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lucianou\Documents\0. DISCO D\2-ONE PAGE REPORT\Mapas\"/>
    </mc:Choice>
  </mc:AlternateContent>
  <bookViews>
    <workbookView xWindow="0" yWindow="0" windowWidth="20490" windowHeight="7755"/>
  </bookViews>
  <sheets>
    <sheet name="Marzo-2018" sheetId="22" r:id="rId1"/>
    <sheet name="Energia" sheetId="28" state="hidden" r:id="rId2"/>
  </sheets>
  <definedNames>
    <definedName name="_xlnm.Print_Area" localSheetId="0">'Marzo-2018'!$A$3:$M$101</definedName>
    <definedName name="_xlnm.Print_Titles" localSheetId="0">'Marzo-2018'!$A:$B</definedName>
  </definedNames>
  <calcPr calcId="152511"/>
</workbook>
</file>

<file path=xl/calcChain.xml><?xml version="1.0" encoding="utf-8"?>
<calcChain xmlns="http://schemas.openxmlformats.org/spreadsheetml/2006/main">
  <c r="O10" i="28" l="1"/>
  <c r="O9" i="28" l="1"/>
  <c r="O12" i="28" s="1"/>
  <c r="N10" i="28" l="1"/>
  <c r="N9" i="28" l="1"/>
  <c r="N12" i="28" s="1"/>
  <c r="K13" i="28"/>
  <c r="L13" i="28"/>
  <c r="E12" i="28"/>
  <c r="F12" i="28"/>
  <c r="G12" i="28"/>
  <c r="H12" i="28"/>
  <c r="I12" i="28"/>
  <c r="J12" i="28"/>
  <c r="K12" i="28"/>
  <c r="D12" i="28"/>
  <c r="G13" i="28"/>
  <c r="H13" i="28"/>
  <c r="I13" i="28"/>
  <c r="J13" i="28"/>
  <c r="M13" i="28"/>
  <c r="F13" i="28"/>
  <c r="M9" i="28" l="1"/>
  <c r="M10" i="28"/>
  <c r="O13" i="28" l="1"/>
  <c r="M12" i="28"/>
  <c r="E36" i="28" l="1"/>
  <c r="D36" i="28"/>
  <c r="C36" i="28"/>
  <c r="L9" i="28" l="1"/>
  <c r="N13" i="28" l="1"/>
  <c r="L12" i="28"/>
</calcChain>
</file>

<file path=xl/sharedStrings.xml><?xml version="1.0" encoding="utf-8"?>
<sst xmlns="http://schemas.openxmlformats.org/spreadsheetml/2006/main" count="118" uniqueCount="45">
  <si>
    <t>ENE</t>
  </si>
  <si>
    <t>FEB</t>
  </si>
  <si>
    <t>MAR</t>
  </si>
  <si>
    <t>ABR</t>
  </si>
  <si>
    <t>MAY</t>
  </si>
  <si>
    <t>JUN</t>
  </si>
  <si>
    <t>JUL</t>
  </si>
  <si>
    <t>AGO</t>
  </si>
  <si>
    <t>Unidad de Negocio</t>
  </si>
  <si>
    <t>Cobrabilidad (%)</t>
  </si>
  <si>
    <t>SANTIAGO</t>
  </si>
  <si>
    <t>LA VEGA</t>
  </si>
  <si>
    <t>PUERTO PLATA</t>
  </si>
  <si>
    <t>SAN FRANCISCO</t>
  </si>
  <si>
    <t>VALVERDE MAO</t>
  </si>
  <si>
    <t xml:space="preserve">CRI ( % ) </t>
  </si>
  <si>
    <t>Energía Entregada (Gwh)</t>
  </si>
  <si>
    <t>CRI ( % ) Desfasado</t>
  </si>
  <si>
    <t>Facturación (Gwh)</t>
  </si>
  <si>
    <t>Pérdidas (%)</t>
  </si>
  <si>
    <t>Pérdidas (%) Desfasado</t>
  </si>
  <si>
    <t>Facturación Total (MMRD$)</t>
  </si>
  <si>
    <t>Cobro Total (MMRD$)</t>
  </si>
  <si>
    <t>Precio medio (RD$/KWh)</t>
  </si>
  <si>
    <t>EDENORTE</t>
  </si>
  <si>
    <t>Precio medio compra (RD$/KWh)</t>
  </si>
  <si>
    <t>Precio medio Venta (RD$/KWh)</t>
  </si>
  <si>
    <t>Compra de Energia MMRD$</t>
  </si>
  <si>
    <t>AUG</t>
  </si>
  <si>
    <t>Cobranzas Desfasada (%)</t>
  </si>
  <si>
    <t>Cobrabilidad (%)Desfasado</t>
  </si>
  <si>
    <t xml:space="preserve"> Cobrabilidad (%) Desfasada</t>
  </si>
  <si>
    <t>Cobrabilidad (%) Desfada</t>
  </si>
  <si>
    <t>Cobrabilidad (%)Desafada</t>
  </si>
  <si>
    <t>Entrega Gwh</t>
  </si>
  <si>
    <t>Facturacion Gwh</t>
  </si>
  <si>
    <t>Cobros Gwh</t>
  </si>
  <si>
    <t>% Cobros Lineal</t>
  </si>
  <si>
    <t>% Cobros Desfasado</t>
  </si>
  <si>
    <r>
      <rPr>
        <b/>
        <sz val="22"/>
        <rFont val="Calibri"/>
        <family val="2"/>
        <scheme val="minor"/>
      </rPr>
      <t xml:space="preserve">*Nota: </t>
    </r>
    <r>
      <rPr>
        <sz val="22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</si>
  <si>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 xml:space="preserve">Nota: </t>
    </r>
    <r>
      <rPr>
        <sz val="20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</si>
  <si>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>Nota:</t>
    </r>
    <r>
      <rPr>
        <sz val="20"/>
        <rFont val="Calibri"/>
        <family val="2"/>
        <scheme val="minor"/>
      </rPr>
      <t xml:space="preserve"> Cobranza y CRI sin cargos Varios. </t>
    </r>
  </si>
  <si>
    <t>ENE.</t>
  </si>
  <si>
    <t>JAN</t>
  </si>
  <si>
    <t>FEB.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</si>
</sst>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%"/>
    <numFmt numFmtId="167" formatCode="_([$€]* #,##0.00_);_([$€]* \(#,##0.00\);_([$€]* &quot;-&quot;??_);_(@_)"/>
    <numFmt numFmtId="168" formatCode="_([$€-2]* #,##0.00_);_([$€-2]* \(#,##0.00\);_([$€-2]* &quot;-&quot;??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6"/>
      <color rgb="FF00000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i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2366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4" fillId="0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wrapText="1"/>
    </xf>
    <xf numFmtId="0" fontId="4" fillId="2" borderId="0" xfId="0" applyFont="1" applyFill="1" applyBorder="1"/>
    <xf numFmtId="0" fontId="8" fillId="2" borderId="0" xfId="0" applyFont="1" applyFill="1" applyBorder="1" applyAlignment="1"/>
    <xf numFmtId="0" fontId="8" fillId="2" borderId="0" xfId="0" applyFont="1" applyFill="1" applyBorder="1"/>
    <xf numFmtId="0" fontId="4" fillId="3" borderId="0" xfId="0" applyFont="1" applyFill="1" applyBorder="1"/>
    <xf numFmtId="0" fontId="7" fillId="3" borderId="0" xfId="0" applyFont="1" applyFill="1" applyBorder="1"/>
    <xf numFmtId="0" fontId="9" fillId="5" borderId="11" xfId="0" applyFont="1" applyFill="1" applyBorder="1" applyAlignment="1"/>
    <xf numFmtId="0" fontId="12" fillId="4" borderId="23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1" fillId="4" borderId="18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2" fillId="4" borderId="23" xfId="0" applyFont="1" applyFill="1" applyBorder="1" applyAlignment="1">
      <alignment horizontal="left" wrapText="1"/>
    </xf>
    <xf numFmtId="0" fontId="11" fillId="4" borderId="19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1" fillId="4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165" fontId="7" fillId="3" borderId="0" xfId="0" applyNumberFormat="1" applyFont="1" applyFill="1" applyBorder="1"/>
    <xf numFmtId="10" fontId="7" fillId="3" borderId="0" xfId="4" applyNumberFormat="1" applyFont="1" applyFill="1" applyBorder="1"/>
    <xf numFmtId="10" fontId="7" fillId="3" borderId="0" xfId="0" applyNumberFormat="1" applyFont="1" applyFill="1" applyBorder="1"/>
    <xf numFmtId="164" fontId="0" fillId="0" borderId="0" xfId="5" applyFont="1"/>
    <xf numFmtId="0" fontId="1" fillId="0" borderId="0" xfId="7"/>
    <xf numFmtId="17" fontId="1" fillId="0" borderId="0" xfId="7" applyNumberFormat="1"/>
    <xf numFmtId="43" fontId="0" fillId="0" borderId="0" xfId="8" applyFont="1"/>
    <xf numFmtId="9" fontId="0" fillId="0" borderId="0" xfId="9" applyFont="1"/>
    <xf numFmtId="0" fontId="13" fillId="0" borderId="0" xfId="7" applyFont="1" applyAlignment="1">
      <alignment horizontal="center" wrapText="1" readingOrder="1"/>
    </xf>
    <xf numFmtId="164" fontId="1" fillId="0" borderId="0" xfId="5" applyFont="1"/>
    <xf numFmtId="0" fontId="15" fillId="3" borderId="0" xfId="0" applyFont="1" applyFill="1" applyBorder="1"/>
    <xf numFmtId="2" fontId="14" fillId="4" borderId="23" xfId="0" applyNumberFormat="1" applyFont="1" applyFill="1" applyBorder="1" applyAlignment="1"/>
    <xf numFmtId="2" fontId="14" fillId="4" borderId="25" xfId="0" applyNumberFormat="1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left"/>
    </xf>
    <xf numFmtId="0" fontId="15" fillId="2" borderId="0" xfId="0" applyFont="1" applyFill="1" applyBorder="1" applyAlignment="1"/>
    <xf numFmtId="2" fontId="14" fillId="4" borderId="6" xfId="0" applyNumberFormat="1" applyFont="1" applyFill="1" applyBorder="1" applyAlignment="1">
      <alignment horizontal="center" vertical="center"/>
    </xf>
    <xf numFmtId="2" fontId="14" fillId="4" borderId="7" xfId="0" applyNumberFormat="1" applyFont="1" applyFill="1" applyBorder="1" applyAlignment="1">
      <alignment horizontal="center" vertical="center"/>
    </xf>
    <xf numFmtId="2" fontId="14" fillId="4" borderId="26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0" fontId="15" fillId="2" borderId="0" xfId="0" applyFont="1" applyFill="1" applyBorder="1"/>
    <xf numFmtId="0" fontId="12" fillId="4" borderId="26" xfId="0" applyFont="1" applyFill="1" applyBorder="1" applyAlignment="1">
      <alignment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vertical="center" textRotation="90" wrapText="1"/>
      <protection locked="0"/>
    </xf>
    <xf numFmtId="0" fontId="18" fillId="5" borderId="22" xfId="0" applyFont="1" applyFill="1" applyBorder="1" applyAlignment="1">
      <alignment horizontal="center" vertical="center" textRotation="90" wrapText="1"/>
    </xf>
    <xf numFmtId="165" fontId="19" fillId="0" borderId="13" xfId="0" applyNumberFormat="1" applyFont="1" applyFill="1" applyBorder="1" applyAlignment="1">
      <alignment horizontal="center" vertical="center"/>
    </xf>
    <xf numFmtId="165" fontId="19" fillId="0" borderId="12" xfId="0" applyNumberFormat="1" applyFont="1" applyFill="1" applyBorder="1" applyAlignment="1">
      <alignment horizontal="center" vertical="center"/>
    </xf>
    <xf numFmtId="165" fontId="19" fillId="0" borderId="15" xfId="0" applyNumberFormat="1" applyFont="1" applyFill="1" applyBorder="1" applyAlignment="1">
      <alignment horizontal="center" vertical="center"/>
    </xf>
    <xf numFmtId="165" fontId="19" fillId="0" borderId="4" xfId="0" applyNumberFormat="1" applyFont="1" applyFill="1" applyBorder="1" applyAlignment="1">
      <alignment horizontal="center" vertical="center"/>
    </xf>
    <xf numFmtId="165" fontId="19" fillId="0" borderId="18" xfId="0" applyNumberFormat="1" applyFont="1" applyFill="1" applyBorder="1" applyAlignment="1">
      <alignment horizontal="center" vertical="center"/>
    </xf>
    <xf numFmtId="165" fontId="19" fillId="0" borderId="9" xfId="0" applyNumberFormat="1" applyFont="1" applyFill="1" applyBorder="1" applyAlignment="1">
      <alignment horizontal="center" vertical="center"/>
    </xf>
    <xf numFmtId="165" fontId="19" fillId="0" borderId="1" xfId="0" applyNumberFormat="1" applyFont="1" applyFill="1" applyBorder="1" applyAlignment="1">
      <alignment horizontal="center" vertical="center"/>
    </xf>
    <xf numFmtId="165" fontId="19" fillId="0" borderId="14" xfId="0" applyNumberFormat="1" applyFont="1" applyFill="1" applyBorder="1" applyAlignment="1">
      <alignment horizontal="center" vertical="center"/>
    </xf>
    <xf numFmtId="165" fontId="19" fillId="3" borderId="14" xfId="0" applyNumberFormat="1" applyFont="1" applyFill="1" applyBorder="1" applyAlignment="1">
      <alignment horizontal="center" vertical="center"/>
    </xf>
    <xf numFmtId="2" fontId="19" fillId="2" borderId="9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4" xfId="0" applyNumberFormat="1" applyFont="1" applyFill="1" applyBorder="1" applyAlignment="1">
      <alignment horizontal="center" vertical="center"/>
    </xf>
    <xf numFmtId="2" fontId="19" fillId="3" borderId="14" xfId="0" applyNumberFormat="1" applyFont="1" applyFill="1" applyBorder="1" applyAlignment="1">
      <alignment horizontal="center" vertical="center"/>
    </xf>
    <xf numFmtId="166" fontId="19" fillId="0" borderId="9" xfId="4" applyNumberFormat="1" applyFont="1" applyFill="1" applyBorder="1" applyAlignment="1">
      <alignment horizontal="center" vertical="center"/>
    </xf>
    <xf numFmtId="166" fontId="19" fillId="0" borderId="1" xfId="4" applyNumberFormat="1" applyFont="1" applyFill="1" applyBorder="1" applyAlignment="1">
      <alignment horizontal="center" vertical="center"/>
    </xf>
    <xf numFmtId="166" fontId="19" fillId="0" borderId="14" xfId="4" applyNumberFormat="1" applyFont="1" applyFill="1" applyBorder="1" applyAlignment="1">
      <alignment horizontal="center" vertical="center"/>
    </xf>
    <xf numFmtId="166" fontId="19" fillId="0" borderId="17" xfId="4" applyNumberFormat="1" applyFont="1" applyFill="1" applyBorder="1" applyAlignment="1">
      <alignment horizontal="center" vertical="center"/>
    </xf>
    <xf numFmtId="166" fontId="19" fillId="0" borderId="20" xfId="4" applyNumberFormat="1" applyFont="1" applyFill="1" applyBorder="1" applyAlignment="1">
      <alignment horizontal="center" vertical="center"/>
    </xf>
    <xf numFmtId="166" fontId="19" fillId="0" borderId="16" xfId="4" applyNumberFormat="1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wrapText="1"/>
    </xf>
    <xf numFmtId="0" fontId="20" fillId="4" borderId="21" xfId="0" applyFont="1" applyFill="1" applyBorder="1" applyAlignment="1">
      <alignment wrapText="1"/>
    </xf>
    <xf numFmtId="2" fontId="19" fillId="0" borderId="14" xfId="0" applyNumberFormat="1" applyFont="1" applyFill="1" applyBorder="1" applyAlignment="1">
      <alignment horizontal="center" vertical="center"/>
    </xf>
    <xf numFmtId="166" fontId="19" fillId="0" borderId="3" xfId="4" applyNumberFormat="1" applyFont="1" applyFill="1" applyBorder="1" applyAlignment="1">
      <alignment horizontal="center" vertical="center"/>
    </xf>
    <xf numFmtId="2" fontId="20" fillId="4" borderId="23" xfId="0" applyNumberFormat="1" applyFont="1" applyFill="1" applyBorder="1" applyAlignment="1"/>
    <xf numFmtId="2" fontId="20" fillId="4" borderId="25" xfId="0" applyNumberFormat="1" applyFont="1" applyFill="1" applyBorder="1" applyAlignment="1"/>
    <xf numFmtId="0" fontId="19" fillId="3" borderId="0" xfId="0" applyFont="1" applyFill="1" applyBorder="1" applyAlignment="1"/>
    <xf numFmtId="2" fontId="19" fillId="2" borderId="2" xfId="0" applyNumberFormat="1" applyFont="1" applyFill="1" applyBorder="1" applyAlignment="1"/>
    <xf numFmtId="2" fontId="19" fillId="2" borderId="0" xfId="0" applyNumberFormat="1" applyFont="1" applyFill="1" applyBorder="1" applyAlignment="1"/>
    <xf numFmtId="0" fontId="21" fillId="5" borderId="11" xfId="0" applyFont="1" applyFill="1" applyBorder="1" applyAlignment="1"/>
    <xf numFmtId="0" fontId="19" fillId="2" borderId="0" xfId="0" applyFont="1" applyFill="1" applyBorder="1" applyAlignment="1"/>
    <xf numFmtId="2" fontId="20" fillId="4" borderId="26" xfId="0" applyNumberFormat="1" applyFont="1" applyFill="1" applyBorder="1" applyAlignment="1">
      <alignment horizontal="center" vertical="center"/>
    </xf>
    <xf numFmtId="2" fontId="20" fillId="4" borderId="6" xfId="0" applyNumberFormat="1" applyFont="1" applyFill="1" applyBorder="1" applyAlignment="1">
      <alignment horizontal="center" vertical="center"/>
    </xf>
    <xf numFmtId="2" fontId="20" fillId="4" borderId="7" xfId="0" applyNumberFormat="1" applyFont="1" applyFill="1" applyBorder="1" applyAlignment="1">
      <alignment horizontal="center" vertical="center"/>
    </xf>
    <xf numFmtId="10" fontId="19" fillId="0" borderId="14" xfId="4" applyNumberFormat="1" applyFont="1" applyFill="1" applyBorder="1" applyAlignment="1">
      <alignment horizontal="center" vertical="center"/>
    </xf>
    <xf numFmtId="164" fontId="19" fillId="0" borderId="13" xfId="5" applyFont="1" applyFill="1" applyBorder="1" applyAlignment="1">
      <alignment horizontal="center" vertical="center"/>
    </xf>
    <xf numFmtId="164" fontId="19" fillId="0" borderId="12" xfId="5" applyFont="1" applyFill="1" applyBorder="1" applyAlignment="1">
      <alignment horizontal="center" vertical="center"/>
    </xf>
    <xf numFmtId="2" fontId="19" fillId="0" borderId="9" xfId="0" applyNumberFormat="1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4" fontId="19" fillId="0" borderId="9" xfId="0" applyNumberFormat="1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/>
    </xf>
    <xf numFmtId="4" fontId="19" fillId="0" borderId="14" xfId="0" applyNumberFormat="1" applyFont="1" applyFill="1" applyBorder="1" applyAlignment="1">
      <alignment horizontal="center" vertical="center"/>
    </xf>
    <xf numFmtId="166" fontId="19" fillId="0" borderId="10" xfId="4" applyNumberFormat="1" applyFont="1" applyFill="1" applyBorder="1" applyAlignment="1">
      <alignment horizontal="center" vertical="center"/>
    </xf>
    <xf numFmtId="166" fontId="19" fillId="0" borderId="19" xfId="4" applyNumberFormat="1" applyFont="1" applyFill="1" applyBorder="1" applyAlignment="1">
      <alignment horizontal="center" vertical="center"/>
    </xf>
    <xf numFmtId="164" fontId="19" fillId="2" borderId="17" xfId="5" applyFont="1" applyFill="1" applyBorder="1" applyAlignment="1">
      <alignment horizontal="center" vertical="center"/>
    </xf>
    <xf numFmtId="164" fontId="19" fillId="2" borderId="1" xfId="5" applyFont="1" applyFill="1" applyBorder="1" applyAlignment="1">
      <alignment horizontal="center" vertical="center"/>
    </xf>
    <xf numFmtId="164" fontId="19" fillId="2" borderId="3" xfId="5" applyFont="1" applyFill="1" applyBorder="1" applyAlignment="1">
      <alignment horizontal="center" vertical="center"/>
    </xf>
    <xf numFmtId="164" fontId="19" fillId="2" borderId="16" xfId="5" applyFont="1" applyFill="1" applyBorder="1" applyAlignment="1">
      <alignment horizontal="center" vertical="center"/>
    </xf>
    <xf numFmtId="2" fontId="1" fillId="0" borderId="0" xfId="7" applyNumberFormat="1"/>
    <xf numFmtId="2" fontId="14" fillId="4" borderId="0" xfId="0" applyNumberFormat="1" applyFont="1" applyFill="1" applyBorder="1" applyAlignment="1">
      <alignment horizontal="center" vertical="center"/>
    </xf>
    <xf numFmtId="165" fontId="19" fillId="0" borderId="0" xfId="0" applyNumberFormat="1" applyFont="1" applyFill="1" applyBorder="1" applyAlignment="1">
      <alignment horizontal="center" vertical="center"/>
    </xf>
    <xf numFmtId="165" fontId="19" fillId="3" borderId="0" xfId="0" applyNumberFormat="1" applyFont="1" applyFill="1" applyBorder="1" applyAlignment="1">
      <alignment horizontal="center" vertical="center"/>
    </xf>
    <xf numFmtId="2" fontId="19" fillId="3" borderId="0" xfId="0" applyNumberFormat="1" applyFont="1" applyFill="1" applyBorder="1" applyAlignment="1">
      <alignment horizontal="center" vertical="center"/>
    </xf>
    <xf numFmtId="166" fontId="19" fillId="0" borderId="0" xfId="4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wrapText="1"/>
    </xf>
    <xf numFmtId="2" fontId="19" fillId="0" borderId="0" xfId="0" applyNumberFormat="1" applyFont="1" applyFill="1" applyBorder="1" applyAlignment="1">
      <alignment horizontal="center" vertical="center"/>
    </xf>
    <xf numFmtId="2" fontId="20" fillId="4" borderId="0" xfId="0" applyNumberFormat="1" applyFont="1" applyFill="1" applyBorder="1" applyAlignment="1"/>
    <xf numFmtId="2" fontId="20" fillId="4" borderId="0" xfId="0" applyNumberFormat="1" applyFont="1" applyFill="1" applyBorder="1" applyAlignment="1">
      <alignment horizontal="center" vertical="center"/>
    </xf>
    <xf numFmtId="10" fontId="19" fillId="0" borderId="0" xfId="4" applyNumberFormat="1" applyFont="1" applyFill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center" vertical="center"/>
    </xf>
    <xf numFmtId="164" fontId="19" fillId="2" borderId="0" xfId="5" applyFont="1" applyFill="1" applyBorder="1" applyAlignment="1">
      <alignment horizontal="center" vertical="center"/>
    </xf>
    <xf numFmtId="2" fontId="14" fillId="4" borderId="0" xfId="0" applyNumberFormat="1" applyFont="1" applyFill="1" applyBorder="1" applyAlignment="1"/>
    <xf numFmtId="0" fontId="18" fillId="5" borderId="13" xfId="0" applyFont="1" applyFill="1" applyBorder="1" applyAlignment="1">
      <alignment horizontal="center" vertical="center" textRotation="90" wrapText="1"/>
    </xf>
    <xf numFmtId="0" fontId="18" fillId="5" borderId="9" xfId="0" applyFont="1" applyFill="1" applyBorder="1" applyAlignment="1">
      <alignment horizontal="center" vertical="center" textRotation="90" wrapText="1"/>
    </xf>
    <xf numFmtId="0" fontId="18" fillId="5" borderId="10" xfId="0" applyFont="1" applyFill="1" applyBorder="1" applyAlignment="1">
      <alignment horizontal="center" vertical="center" textRotation="90" wrapText="1"/>
    </xf>
    <xf numFmtId="0" fontId="12" fillId="4" borderId="5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vertical="center" textRotation="90" wrapText="1"/>
    </xf>
    <xf numFmtId="0" fontId="12" fillId="4" borderId="9" xfId="0" applyFont="1" applyFill="1" applyBorder="1" applyAlignment="1">
      <alignment horizontal="center" vertical="center" textRotation="90" wrapText="1"/>
    </xf>
    <xf numFmtId="0" fontId="12" fillId="4" borderId="10" xfId="0" applyFont="1" applyFill="1" applyBorder="1" applyAlignment="1">
      <alignment horizontal="center" vertical="center" textRotation="90" wrapText="1"/>
    </xf>
    <xf numFmtId="0" fontId="12" fillId="4" borderId="13" xfId="0" applyFont="1" applyFill="1" applyBorder="1" applyAlignment="1">
      <alignment horizontal="center" vertical="center" textRotation="90" wrapText="1"/>
    </xf>
    <xf numFmtId="0" fontId="14" fillId="4" borderId="5" xfId="0" applyFont="1" applyFill="1" applyBorder="1" applyAlignment="1">
      <alignment horizontal="center" wrapText="1"/>
    </xf>
    <xf numFmtId="0" fontId="14" fillId="4" borderId="7" xfId="0" applyFont="1" applyFill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textRotation="90" wrapText="1"/>
    </xf>
  </cellXfs>
  <cellStyles count="11">
    <cellStyle name="Euro" xfId="1"/>
    <cellStyle name="Euro 2" xfId="2"/>
    <cellStyle name="Millares" xfId="5" builtinId="3"/>
    <cellStyle name="Millares 2" xfId="8"/>
    <cellStyle name="Normal" xfId="0" builtinId="0"/>
    <cellStyle name="Normal 2" xfId="3"/>
    <cellStyle name="Normal 2 2 44" xfId="10"/>
    <cellStyle name="Normal 3" xfId="7"/>
    <cellStyle name="Normal 4" xfId="6"/>
    <cellStyle name="Porcentaje" xfId="4" builtinId="5"/>
    <cellStyle name="Porcentaje 2" xfId="9"/>
  </cellStyles>
  <dxfs count="0"/>
  <tableStyles count="0" defaultTableStyle="TableStyleMedium9" defaultPivotStyle="PivotStyleLight16"/>
  <colors>
    <mruColors>
      <color rgb="FFFF7174"/>
      <color rgb="FFFF9396"/>
      <color rgb="FFFF7C80"/>
      <color rgb="FFFF9999"/>
      <color rgb="FF032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Evolutivo</a:t>
            </a:r>
            <a:r>
              <a:rPr lang="es-DO" b="1" baseline="0"/>
              <a:t> Energía (GWh)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Energia!$A$9</c:f>
              <c:strCache>
                <c:ptCount val="1"/>
                <c:pt idx="0">
                  <c:v>Entrega Gwh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Energia!$B$9:$M$9</c:f>
              <c:numCache>
                <c:formatCode>General</c:formatCode>
                <c:ptCount val="12"/>
                <c:pt idx="0" formatCode="_(* #,##0.00_);_(* \(#,##0.00\);_(* &quot;-&quot;??_);_(@_)">
                  <c:v>311.03878577273701</c:v>
                </c:pt>
                <c:pt idx="1">
                  <c:v>325.36</c:v>
                </c:pt>
                <c:pt idx="2" formatCode="_-* #,##0.00_-;\-* #,##0.00_-;_-* &quot;-&quot;??_-;_-@_-">
                  <c:v>302.25394277999902</c:v>
                </c:pt>
                <c:pt idx="3" formatCode="_-* #,##0.00_-;\-* #,##0.00_-;_-* &quot;-&quot;??_-;_-@_-">
                  <c:v>290.15321355999998</c:v>
                </c:pt>
                <c:pt idx="4" formatCode="_-* #,##0.00_-;\-* #,##0.00_-;_-* &quot;-&quot;??_-;_-@_-">
                  <c:v>317.30911283984904</c:v>
                </c:pt>
                <c:pt idx="5" formatCode="_-* #,##0.00_-;\-* #,##0.00_-;_-* &quot;-&quot;??_-;_-@_-">
                  <c:v>318.32705897599999</c:v>
                </c:pt>
                <c:pt idx="6" formatCode="_-* #,##0.00_-;\-* #,##0.00_-;_-* &quot;-&quot;??_-;_-@_-">
                  <c:v>346.93279548000004</c:v>
                </c:pt>
                <c:pt idx="7" formatCode="_-* #,##0.00_-;\-* #,##0.00_-;_-* &quot;-&quot;??_-;_-@_-">
                  <c:v>354.86207051300005</c:v>
                </c:pt>
                <c:pt idx="8" formatCode="_-* #,##0.00_-;\-* #,##0.00_-;_-* &quot;-&quot;??_-;_-@_-">
                  <c:v>372.35843649999998</c:v>
                </c:pt>
                <c:pt idx="9" formatCode="_-* #,##0.00_-;\-* #,##0.00_-;_-* &quot;-&quot;??_-;_-@_-">
                  <c:v>380.74418388999902</c:v>
                </c:pt>
                <c:pt idx="10" formatCode="_-* #,##0.00_-;\-* #,##0.00_-;_-* &quot;-&quot;??_-;_-@_-">
                  <c:v>0</c:v>
                </c:pt>
                <c:pt idx="11" formatCode="_-* #,##0.00_-;\-* #,##0.00_-;_-* &quot;-&quot;??_-;_-@_-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Energia!$A$10</c:f>
              <c:strCache>
                <c:ptCount val="1"/>
                <c:pt idx="0">
                  <c:v>Facturacion Gwh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Energia!$C$10:$N$10</c:f>
              <c:numCache>
                <c:formatCode>_(* #,##0.00_);_(* \(#,##0.00\);_(* "-"??_);_(@_)</c:formatCode>
                <c:ptCount val="12"/>
                <c:pt idx="0" formatCode="General">
                  <c:v>227.44833399999999</c:v>
                </c:pt>
                <c:pt idx="1">
                  <c:v>234.30887999999996</c:v>
                </c:pt>
                <c:pt idx="2">
                  <c:v>221.735783</c:v>
                </c:pt>
                <c:pt idx="3">
                  <c:v>219.80951400000001</c:v>
                </c:pt>
                <c:pt idx="4">
                  <c:v>237.86428799999999</c:v>
                </c:pt>
                <c:pt idx="5">
                  <c:v>237.038331</c:v>
                </c:pt>
                <c:pt idx="6">
                  <c:v>264.40114399999999</c:v>
                </c:pt>
                <c:pt idx="7">
                  <c:v>268.06940699999996</c:v>
                </c:pt>
                <c:pt idx="8">
                  <c:v>281.76992999999999</c:v>
                </c:pt>
                <c:pt idx="9" formatCode="_-* #,##0.00_-;\-* #,##0.00_-;_-* &quot;-&quot;??_-;_-@_-">
                  <c:v>281.82021500000002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Energia!$A$11</c:f>
              <c:strCache>
                <c:ptCount val="1"/>
                <c:pt idx="0">
                  <c:v>Cobros Gwh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Energia!$D$11:$O$11</c:f>
              <c:numCache>
                <c:formatCode>_(* #,##0.00_);_(* \(#,##0.00\);_(* "-"??_);_(@_)</c:formatCode>
                <c:ptCount val="12"/>
                <c:pt idx="0">
                  <c:v>223.027512</c:v>
                </c:pt>
                <c:pt idx="1">
                  <c:v>218.219773</c:v>
                </c:pt>
                <c:pt idx="2">
                  <c:v>230.287655</c:v>
                </c:pt>
                <c:pt idx="3">
                  <c:v>216.26522199999999</c:v>
                </c:pt>
                <c:pt idx="4">
                  <c:v>236.436207</c:v>
                </c:pt>
                <c:pt idx="5">
                  <c:v>239.49931980727698</c:v>
                </c:pt>
                <c:pt idx="6">
                  <c:v>260.36488300000002</c:v>
                </c:pt>
                <c:pt idx="7">
                  <c:v>275.296223</c:v>
                </c:pt>
                <c:pt idx="8" formatCode="_-* #,##0.00_-;\-* #,##0.00_-;_-* &quot;-&quot;??_-;_-@_-">
                  <c:v>267.50371000000001</c:v>
                </c:pt>
                <c:pt idx="9" formatCode="_-* #,##0.00_-;\-* #,##0.00_-;_-* &quot;-&quot;??_-;_-@_-">
                  <c:v>288.21183400000001</c:v>
                </c:pt>
                <c:pt idx="10" formatCode="_-* #,##0.00_-;\-* #,##0.00_-;_-* &quot;-&quot;??_-;_-@_-">
                  <c:v>267.50197199999997</c:v>
                </c:pt>
                <c:pt idx="11" formatCode="_-* #,##0.00_-;\-* #,##0.00_-;_-* &quot;-&quot;??_-;_-@_-">
                  <c:v>266.28085900000002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81557344"/>
        <c:axId val="-1881562240"/>
      </c:lineChart>
      <c:dateAx>
        <c:axId val="-18815573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81562240"/>
        <c:crosses val="autoZero"/>
        <c:auto val="1"/>
        <c:lblOffset val="100"/>
        <c:baseTimeUnit val="months"/>
      </c:dateAx>
      <c:valAx>
        <c:axId val="-1881562240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81557344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Evolutivo</a:t>
            </a:r>
            <a:r>
              <a:rPr lang="es-DO" baseline="0"/>
              <a:t> Energia (GWh)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Energia!$A$12</c:f>
              <c:strCache>
                <c:ptCount val="1"/>
                <c:pt idx="0">
                  <c:v>% Cobros Lineal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Energia!$D$12:$M$12</c:f>
              <c:numCache>
                <c:formatCode>0%</c:formatCode>
                <c:ptCount val="10"/>
                <c:pt idx="0">
                  <c:v>0.73788123307405318</c:v>
                </c:pt>
                <c:pt idx="1">
                  <c:v>0.75208463253802615</c:v>
                </c:pt>
                <c:pt idx="2">
                  <c:v>0.72575178487303593</c:v>
                </c:pt>
                <c:pt idx="3">
                  <c:v>0.67938058013568092</c:v>
                </c:pt>
                <c:pt idx="4">
                  <c:v>0.68150434343596111</c:v>
                </c:pt>
                <c:pt idx="5">
                  <c:v>0.6749081959112988</c:v>
                </c:pt>
                <c:pt idx="6">
                  <c:v>0.69923186230802648</c:v>
                </c:pt>
                <c:pt idx="7">
                  <c:v>0.72304774346739842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Energia!$A$13</c:f>
              <c:strCache>
                <c:ptCount val="1"/>
                <c:pt idx="0">
                  <c:v>% Cobros Desfasado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Energia!$D$13:$M$13</c:f>
              <c:numCache>
                <c:formatCode>0%</c:formatCode>
                <c:ptCount val="10"/>
                <c:pt idx="2">
                  <c:v>0.76190124397357828</c:v>
                </c:pt>
                <c:pt idx="3">
                  <c:v>0.74534836042847796</c:v>
                </c:pt>
                <c:pt idx="4">
                  <c:v>0.74512895291265435</c:v>
                </c:pt>
                <c:pt idx="5">
                  <c:v>0.75236871341601474</c:v>
                </c:pt>
                <c:pt idx="6">
                  <c:v>0.75047642192422692</c:v>
                </c:pt>
                <c:pt idx="7">
                  <c:v>0.77578373648675081</c:v>
                </c:pt>
                <c:pt idx="8">
                  <c:v>0.71840378457492005</c:v>
                </c:pt>
                <c:pt idx="9">
                  <c:v>0.75696976131161975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81558432"/>
        <c:axId val="-1881560608"/>
      </c:lineChart>
      <c:dateAx>
        <c:axId val="-18815584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81560608"/>
        <c:crosses val="autoZero"/>
        <c:auto val="1"/>
        <c:lblOffset val="100"/>
        <c:baseTimeUnit val="months"/>
      </c:dateAx>
      <c:valAx>
        <c:axId val="-188156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8155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138106</xdr:rowOff>
    </xdr:from>
    <xdr:to>
      <xdr:col>11</xdr:col>
      <xdr:colOff>1687832</xdr:colOff>
      <xdr:row>1</xdr:row>
      <xdr:rowOff>138387</xdr:rowOff>
    </xdr:to>
    <xdr:pic>
      <xdr:nvPicPr>
        <xdr:cNvPr id="4417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0375" y="304794"/>
          <a:ext cx="3009902" cy="6024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33335</xdr:rowOff>
    </xdr:from>
    <xdr:to>
      <xdr:col>11</xdr:col>
      <xdr:colOff>1115656</xdr:colOff>
      <xdr:row>34</xdr:row>
      <xdr:rowOff>36914</xdr:rowOff>
    </xdr:to>
    <xdr:pic>
      <xdr:nvPicPr>
        <xdr:cNvPr id="4418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4254" y="17916523"/>
          <a:ext cx="2924175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23812</xdr:rowOff>
    </xdr:from>
    <xdr:to>
      <xdr:col>11</xdr:col>
      <xdr:colOff>1927306</xdr:colOff>
      <xdr:row>67</xdr:row>
      <xdr:rowOff>27727</xdr:rowOff>
    </xdr:to>
    <xdr:pic>
      <xdr:nvPicPr>
        <xdr:cNvPr id="4419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26112" y="35552062"/>
          <a:ext cx="30289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249222</xdr:colOff>
      <xdr:row>1</xdr:row>
      <xdr:rowOff>147635</xdr:rowOff>
    </xdr:from>
    <xdr:to>
      <xdr:col>12</xdr:col>
      <xdr:colOff>1905000</xdr:colOff>
      <xdr:row>6</xdr:row>
      <xdr:rowOff>261937</xdr:rowOff>
    </xdr:to>
    <xdr:sp macro="" textlink="">
      <xdr:nvSpPr>
        <xdr:cNvPr id="11" name="AutoShape 16"/>
        <xdr:cNvSpPr>
          <a:spLocks noChangeArrowheads="1"/>
        </xdr:cNvSpPr>
      </xdr:nvSpPr>
      <xdr:spPr bwMode="auto">
        <a:xfrm>
          <a:off x="249222" y="314323"/>
          <a:ext cx="8942403" cy="900114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0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400" b="1" i="0" u="none" strike="noStrike" baseline="0">
              <a:solidFill>
                <a:srgbClr val="FFFFFF"/>
              </a:solidFill>
              <a:latin typeface="Trebuchet MS"/>
            </a:rPr>
            <a:t> [Enero- Marzo-2018] 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6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1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34</xdr:row>
      <xdr:rowOff>47626</xdr:rowOff>
    </xdr:from>
    <xdr:to>
      <xdr:col>12</xdr:col>
      <xdr:colOff>1655778</xdr:colOff>
      <xdr:row>39</xdr:row>
      <xdr:rowOff>233365</xdr:rowOff>
    </xdr:to>
    <xdr:sp macro="" textlink="">
      <xdr:nvSpPr>
        <xdr:cNvPr id="10" name="AutoShape 16"/>
        <xdr:cNvSpPr>
          <a:spLocks noChangeArrowheads="1"/>
        </xdr:cNvSpPr>
      </xdr:nvSpPr>
      <xdr:spPr bwMode="auto">
        <a:xfrm>
          <a:off x="0" y="19716751"/>
          <a:ext cx="8942403" cy="900114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0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400" b="1" i="0" u="none" strike="noStrike" baseline="0">
              <a:solidFill>
                <a:srgbClr val="FFFFFF"/>
              </a:solidFill>
              <a:latin typeface="Trebuchet MS"/>
            </a:rPr>
            <a:t> [Enero- Marzo-2018] 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6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1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71437</xdr:colOff>
      <xdr:row>67</xdr:row>
      <xdr:rowOff>0</xdr:rowOff>
    </xdr:from>
    <xdr:to>
      <xdr:col>12</xdr:col>
      <xdr:colOff>1727215</xdr:colOff>
      <xdr:row>72</xdr:row>
      <xdr:rowOff>138114</xdr:rowOff>
    </xdr:to>
    <xdr:sp macro="" textlink="">
      <xdr:nvSpPr>
        <xdr:cNvPr id="12" name="AutoShape 16"/>
        <xdr:cNvSpPr>
          <a:spLocks noChangeArrowheads="1"/>
        </xdr:cNvSpPr>
      </xdr:nvSpPr>
      <xdr:spPr bwMode="auto">
        <a:xfrm>
          <a:off x="71437" y="38933438"/>
          <a:ext cx="8942403" cy="900114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0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400" b="1" i="0" u="none" strike="noStrike" baseline="0">
              <a:solidFill>
                <a:srgbClr val="FFFFFF"/>
              </a:solidFill>
              <a:latin typeface="Trebuchet MS"/>
            </a:rPr>
            <a:t> [Enero- Marzo-2018] 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6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1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15</xdr:row>
      <xdr:rowOff>33336</xdr:rowOff>
    </xdr:from>
    <xdr:to>
      <xdr:col>9</xdr:col>
      <xdr:colOff>85725</xdr:colOff>
      <xdr:row>29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14</xdr:row>
      <xdr:rowOff>180975</xdr:rowOff>
    </xdr:from>
    <xdr:to>
      <xdr:col>17</xdr:col>
      <xdr:colOff>533400</xdr:colOff>
      <xdr:row>29</xdr:row>
      <xdr:rowOff>109538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219"/>
  <sheetViews>
    <sheetView showGridLines="0" tabSelected="1" view="pageBreakPreview" topLeftCell="A91" zoomScale="40" zoomScaleNormal="40" zoomScaleSheetLayoutView="40" workbookViewId="0">
      <selection activeCell="T106" sqref="T106"/>
    </sheetView>
  </sheetViews>
  <sheetFormatPr baseColWidth="10" defaultRowHeight="12" x14ac:dyDescent="0.2"/>
  <cols>
    <col min="1" max="1" width="5.85546875" style="5" customWidth="1"/>
    <col min="2" max="2" width="43.7109375" style="23" customWidth="1"/>
    <col min="3" max="10" width="22.7109375" style="6" hidden="1" customWidth="1"/>
    <col min="11" max="14" width="29.85546875" style="6" customWidth="1"/>
    <col min="15" max="16384" width="11.42578125" style="9"/>
  </cols>
  <sheetData>
    <row r="1" spans="1:14" ht="12.75" customHeight="1" x14ac:dyDescent="0.2">
      <c r="A1" s="1"/>
      <c r="B1" s="1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2.75" customHeight="1" x14ac:dyDescent="0.2">
      <c r="A2" s="1"/>
      <c r="B2" s="1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.75" customHeight="1" x14ac:dyDescent="0.2">
      <c r="A3" s="3"/>
      <c r="B3" s="1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1.25" customHeight="1" x14ac:dyDescent="0.2">
      <c r="A4" s="3"/>
      <c r="B4" s="1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2" customHeight="1" x14ac:dyDescent="0.2">
      <c r="A5" s="3"/>
      <c r="B5" s="1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2.75" customHeight="1" x14ac:dyDescent="0.2">
      <c r="A6" s="3"/>
      <c r="B6" s="1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27.75" customHeight="1" thickBot="1" x14ac:dyDescent="0.4">
      <c r="A7" s="3"/>
      <c r="B7" s="14"/>
      <c r="C7" s="2"/>
      <c r="D7" s="2"/>
      <c r="E7" s="2"/>
      <c r="F7" s="2"/>
      <c r="G7" s="2"/>
      <c r="H7" s="2"/>
      <c r="I7" s="2"/>
      <c r="J7" s="2"/>
      <c r="K7" s="2"/>
      <c r="L7" s="2"/>
      <c r="M7" s="7"/>
      <c r="N7" s="7"/>
    </row>
    <row r="8" spans="1:14" s="10" customFormat="1" ht="21.75" customHeight="1" thickBot="1" x14ac:dyDescent="0.4">
      <c r="A8" s="4"/>
      <c r="B8" s="15"/>
      <c r="C8" s="11">
        <v>2016</v>
      </c>
      <c r="D8" s="24"/>
      <c r="E8" s="24"/>
      <c r="F8" s="25"/>
      <c r="H8" s="26"/>
      <c r="K8" s="11">
        <v>2018</v>
      </c>
      <c r="M8" s="7"/>
      <c r="N8" s="7"/>
    </row>
    <row r="9" spans="1:14" s="34" customFormat="1" ht="36" customHeight="1" thickBot="1" x14ac:dyDescent="0.5">
      <c r="A9" s="123" t="s">
        <v>8</v>
      </c>
      <c r="B9" s="124"/>
      <c r="C9" s="42" t="s">
        <v>0</v>
      </c>
      <c r="D9" s="40" t="s">
        <v>1</v>
      </c>
      <c r="E9" s="40" t="s">
        <v>2</v>
      </c>
      <c r="F9" s="40" t="s">
        <v>3</v>
      </c>
      <c r="G9" s="40" t="s">
        <v>4</v>
      </c>
      <c r="H9" s="40" t="s">
        <v>5</v>
      </c>
      <c r="I9" s="40" t="s">
        <v>6</v>
      </c>
      <c r="J9" s="40" t="s">
        <v>7</v>
      </c>
      <c r="K9" s="40" t="s">
        <v>42</v>
      </c>
      <c r="L9" s="40" t="s">
        <v>44</v>
      </c>
      <c r="M9" s="41" t="s">
        <v>2</v>
      </c>
      <c r="N9" s="101"/>
    </row>
    <row r="10" spans="1:14" s="34" customFormat="1" ht="60" customHeight="1" x14ac:dyDescent="0.45">
      <c r="A10" s="119" t="s">
        <v>10</v>
      </c>
      <c r="B10" s="16" t="s">
        <v>16</v>
      </c>
      <c r="C10" s="53">
        <v>117.845366</v>
      </c>
      <c r="D10" s="54">
        <v>113.117239</v>
      </c>
      <c r="E10" s="54">
        <v>123.18381031</v>
      </c>
      <c r="F10" s="54">
        <v>126.44435691</v>
      </c>
      <c r="G10" s="54">
        <v>134.13935684764641</v>
      </c>
      <c r="H10" s="54">
        <v>132.96851088</v>
      </c>
      <c r="I10" s="54">
        <v>140.61636756999999</v>
      </c>
      <c r="J10" s="54">
        <v>139.51419911000002</v>
      </c>
      <c r="K10" s="56">
        <v>118.41679479999999</v>
      </c>
      <c r="L10" s="56">
        <v>103.61291946999999</v>
      </c>
      <c r="M10" s="57">
        <v>121.20133965000001</v>
      </c>
      <c r="N10" s="102"/>
    </row>
    <row r="11" spans="1:14" s="34" customFormat="1" ht="60" customHeight="1" x14ac:dyDescent="0.45">
      <c r="A11" s="120"/>
      <c r="B11" s="17" t="s">
        <v>18</v>
      </c>
      <c r="C11" s="58">
        <v>87.361141000000003</v>
      </c>
      <c r="D11" s="59">
        <v>87.638568000000006</v>
      </c>
      <c r="E11" s="59">
        <v>85.034599</v>
      </c>
      <c r="F11" s="59">
        <v>92.730804000000006</v>
      </c>
      <c r="G11" s="59">
        <v>94.252307000000002</v>
      </c>
      <c r="H11" s="59">
        <v>98.129896000000002</v>
      </c>
      <c r="I11" s="59">
        <v>100.29190199999999</v>
      </c>
      <c r="J11" s="59">
        <v>104.44485400000001</v>
      </c>
      <c r="K11" s="59">
        <v>96.029256000000004</v>
      </c>
      <c r="L11" s="59">
        <v>93.222476999999998</v>
      </c>
      <c r="M11" s="61">
        <v>87.236376000000007</v>
      </c>
      <c r="N11" s="103"/>
    </row>
    <row r="12" spans="1:14" s="34" customFormat="1" ht="60" customHeight="1" x14ac:dyDescent="0.45">
      <c r="A12" s="120"/>
      <c r="B12" s="17" t="s">
        <v>21</v>
      </c>
      <c r="C12" s="58">
        <v>690.39283806002811</v>
      </c>
      <c r="D12" s="59">
        <v>713.65392090988018</v>
      </c>
      <c r="E12" s="59">
        <v>652.59688434000554</v>
      </c>
      <c r="F12" s="59">
        <v>714.40898179985663</v>
      </c>
      <c r="G12" s="59">
        <v>731.67783003989666</v>
      </c>
      <c r="H12" s="59">
        <v>767.31456361975461</v>
      </c>
      <c r="I12" s="59">
        <v>784.4852245997904</v>
      </c>
      <c r="J12" s="59">
        <v>819.0542810697616</v>
      </c>
      <c r="K12" s="59">
        <v>768.34288887985576</v>
      </c>
      <c r="L12" s="59">
        <v>737.82156066998994</v>
      </c>
      <c r="M12" s="60">
        <v>692.59128484990777</v>
      </c>
      <c r="N12" s="102"/>
    </row>
    <row r="13" spans="1:14" s="34" customFormat="1" ht="60" customHeight="1" x14ac:dyDescent="0.45">
      <c r="A13" s="120"/>
      <c r="B13" s="17" t="s">
        <v>23</v>
      </c>
      <c r="C13" s="62">
        <v>7.7933357293264764</v>
      </c>
      <c r="D13" s="63">
        <v>8.0172800742234855</v>
      </c>
      <c r="E13" s="63">
        <v>7.5515079090336572</v>
      </c>
      <c r="F13" s="63">
        <v>7.6026505702447755</v>
      </c>
      <c r="G13" s="63">
        <v>7.6471817227762573</v>
      </c>
      <c r="H13" s="63">
        <v>7.7077758792259861</v>
      </c>
      <c r="I13" s="63">
        <v>7.717049027246393</v>
      </c>
      <c r="J13" s="63">
        <v>7.7432216653581012</v>
      </c>
      <c r="K13" s="63">
        <v>7.833369809507384</v>
      </c>
      <c r="L13" s="63">
        <v>7.800625978539383</v>
      </c>
      <c r="M13" s="65">
        <v>7.8089224891679097</v>
      </c>
      <c r="N13" s="104"/>
    </row>
    <row r="14" spans="1:14" s="34" customFormat="1" ht="60" customHeight="1" x14ac:dyDescent="0.45">
      <c r="A14" s="120"/>
      <c r="B14" s="17" t="s">
        <v>22</v>
      </c>
      <c r="C14" s="58">
        <v>677.04632874004312</v>
      </c>
      <c r="D14" s="59">
        <v>670.60059813005375</v>
      </c>
      <c r="E14" s="59">
        <v>703.37243918010802</v>
      </c>
      <c r="F14" s="59">
        <v>664.85416425004109</v>
      </c>
      <c r="G14" s="59">
        <v>715.03078344993048</v>
      </c>
      <c r="H14" s="59">
        <v>735.19409362989472</v>
      </c>
      <c r="I14" s="59">
        <v>779.59345454981053</v>
      </c>
      <c r="J14" s="59">
        <v>812.77396576000001</v>
      </c>
      <c r="K14" s="59">
        <v>760.18842631992163</v>
      </c>
      <c r="L14" s="59">
        <v>652.40363068001022</v>
      </c>
      <c r="M14" s="60">
        <v>736.7139278799076</v>
      </c>
      <c r="N14" s="102"/>
    </row>
    <row r="15" spans="1:14" s="34" customFormat="1" ht="60" customHeight="1" x14ac:dyDescent="0.45">
      <c r="A15" s="120"/>
      <c r="B15" s="17" t="s">
        <v>19</v>
      </c>
      <c r="C15" s="66">
        <v>0.25867987885073052</v>
      </c>
      <c r="D15" s="67">
        <v>0.225241273790284</v>
      </c>
      <c r="E15" s="67">
        <v>0.30969338595709167</v>
      </c>
      <c r="F15" s="67">
        <v>0.26662758017739357</v>
      </c>
      <c r="G15" s="67">
        <v>0.29735530857621123</v>
      </c>
      <c r="H15" s="67">
        <v>0.26200650552100097</v>
      </c>
      <c r="I15" s="67">
        <v>0.28841490220921479</v>
      </c>
      <c r="J15" s="67">
        <v>0.2513675692776588</v>
      </c>
      <c r="K15" s="67">
        <v>0.18905712519758211</v>
      </c>
      <c r="L15" s="67">
        <v>0.10028134061996426</v>
      </c>
      <c r="M15" s="68">
        <v>0.28023587650171655</v>
      </c>
      <c r="N15" s="105"/>
    </row>
    <row r="16" spans="1:14" s="34" customFormat="1" ht="60" customHeight="1" x14ac:dyDescent="0.45">
      <c r="A16" s="120"/>
      <c r="B16" s="17" t="s">
        <v>20</v>
      </c>
      <c r="C16" s="66">
        <v>0.28499770614611247</v>
      </c>
      <c r="D16" s="67">
        <v>0.25632571755091321</v>
      </c>
      <c r="E16" s="67">
        <v>0.24826136359286491</v>
      </c>
      <c r="F16" s="67">
        <v>0.24721597938367906</v>
      </c>
      <c r="G16" s="67">
        <v>0.25459459557308284</v>
      </c>
      <c r="H16" s="67">
        <v>0.26844814000819645</v>
      </c>
      <c r="I16" s="67">
        <v>0.24574697169835677</v>
      </c>
      <c r="J16" s="67">
        <v>0.25723544275166621</v>
      </c>
      <c r="K16" s="67">
        <v>0.23034651301512299</v>
      </c>
      <c r="L16" s="67">
        <v>0.21275966675632396</v>
      </c>
      <c r="M16" s="68">
        <v>0.1580550336171315</v>
      </c>
      <c r="N16" s="105"/>
    </row>
    <row r="17" spans="1:14" s="34" customFormat="1" ht="60" customHeight="1" x14ac:dyDescent="0.45">
      <c r="A17" s="120"/>
      <c r="B17" s="17" t="s">
        <v>9</v>
      </c>
      <c r="C17" s="66">
        <v>0.97990074019488926</v>
      </c>
      <c r="D17" s="67">
        <v>0.9392444688491296</v>
      </c>
      <c r="E17" s="67">
        <v>1.079291260140921</v>
      </c>
      <c r="F17" s="67">
        <v>0.92816173487926557</v>
      </c>
      <c r="G17" s="67">
        <v>0.97959990687138643</v>
      </c>
      <c r="H17" s="67">
        <v>0.95597721642148126</v>
      </c>
      <c r="I17" s="67">
        <v>0.9950943192249353</v>
      </c>
      <c r="J17" s="67">
        <v>0.99225868087075764</v>
      </c>
      <c r="K17" s="67">
        <v>0.99174720636570202</v>
      </c>
      <c r="L17" s="67">
        <v>0.88432370817947137</v>
      </c>
      <c r="M17" s="68">
        <v>1.0634493102913949</v>
      </c>
      <c r="N17" s="105"/>
    </row>
    <row r="18" spans="1:14" s="34" customFormat="1" ht="60" customHeight="1" x14ac:dyDescent="0.45">
      <c r="A18" s="120"/>
      <c r="B18" s="17" t="s">
        <v>30</v>
      </c>
      <c r="C18" s="66"/>
      <c r="D18" s="67">
        <v>0.97133191591965284</v>
      </c>
      <c r="E18" s="67">
        <v>0.98559318259379325</v>
      </c>
      <c r="F18" s="67">
        <v>1.01878231447953</v>
      </c>
      <c r="G18" s="67">
        <v>1.0008703721060552</v>
      </c>
      <c r="H18" s="67">
        <v>1.0048057539064787</v>
      </c>
      <c r="I18" s="67">
        <v>1.0160024213174466</v>
      </c>
      <c r="J18" s="67">
        <v>1.0360602599936044</v>
      </c>
      <c r="K18" s="67">
        <v>0.97228059742777373</v>
      </c>
      <c r="L18" s="67">
        <v>0.84910479438565512</v>
      </c>
      <c r="M18" s="68">
        <v>0.9984987795842174</v>
      </c>
      <c r="N18" s="105"/>
    </row>
    <row r="19" spans="1:14" s="34" customFormat="1" ht="60" customHeight="1" x14ac:dyDescent="0.45">
      <c r="A19" s="120"/>
      <c r="B19" s="17" t="s">
        <v>15</v>
      </c>
      <c r="C19" s="66">
        <v>0.72642013543553419</v>
      </c>
      <c r="D19" s="67">
        <v>0.72768784828507294</v>
      </c>
      <c r="E19" s="67">
        <v>0.74504189535398302</v>
      </c>
      <c r="F19" s="67">
        <v>0.6806882174951554</v>
      </c>
      <c r="G19" s="67">
        <v>0.68831067428241743</v>
      </c>
      <c r="H19" s="67">
        <v>0.70550496658919526</v>
      </c>
      <c r="I19" s="67">
        <v>0.70809428845673039</v>
      </c>
      <c r="J19" s="67">
        <v>0.74283702816561914</v>
      </c>
      <c r="K19" s="67">
        <v>0.8042503306074692</v>
      </c>
      <c r="L19" s="67">
        <v>0.79564254118121591</v>
      </c>
      <c r="M19" s="68">
        <v>0.76543266070673988</v>
      </c>
      <c r="N19" s="105"/>
    </row>
    <row r="20" spans="1:14" s="34" customFormat="1" ht="60" customHeight="1" thickBot="1" x14ac:dyDescent="0.5">
      <c r="A20" s="125"/>
      <c r="B20" s="18" t="s">
        <v>17</v>
      </c>
      <c r="C20" s="69">
        <v>0</v>
      </c>
      <c r="D20" s="70">
        <v>0.72235456559144451</v>
      </c>
      <c r="E20" s="70">
        <v>0.74090847513522673</v>
      </c>
      <c r="F20" s="70">
        <v>0.76692304682670176</v>
      </c>
      <c r="G20" s="70">
        <v>0.74605418449863314</v>
      </c>
      <c r="H20" s="70">
        <v>0.735067518200751</v>
      </c>
      <c r="I20" s="70">
        <v>0.766322903040486</v>
      </c>
      <c r="J20" s="70">
        <v>0.7695488402967432</v>
      </c>
      <c r="K20" s="67">
        <v>0.74831915213802547</v>
      </c>
      <c r="L20" s="67">
        <v>0.66844954129096612</v>
      </c>
      <c r="M20" s="71">
        <v>0.84068102141036916</v>
      </c>
      <c r="N20" s="105"/>
    </row>
    <row r="21" spans="1:14" s="34" customFormat="1" ht="20.25" customHeight="1" thickBot="1" x14ac:dyDescent="0.55000000000000004">
      <c r="A21" s="12"/>
      <c r="B21" s="19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106"/>
    </row>
    <row r="22" spans="1:14" s="34" customFormat="1" ht="60" customHeight="1" x14ac:dyDescent="0.45">
      <c r="A22" s="119" t="s">
        <v>11</v>
      </c>
      <c r="B22" s="16" t="s">
        <v>16</v>
      </c>
      <c r="C22" s="53">
        <v>66.912008</v>
      </c>
      <c r="D22" s="56">
        <v>63.717359999999999</v>
      </c>
      <c r="E22" s="56">
        <v>70.680525459999998</v>
      </c>
      <c r="F22" s="56">
        <v>70.992823220000005</v>
      </c>
      <c r="G22" s="56">
        <v>77.487275953623794</v>
      </c>
      <c r="H22" s="56">
        <v>74.009398950000005</v>
      </c>
      <c r="I22" s="56">
        <v>79.157773239999997</v>
      </c>
      <c r="J22" s="56">
        <v>79.142401950000007</v>
      </c>
      <c r="K22" s="56">
        <v>68.447280519999993</v>
      </c>
      <c r="L22" s="56">
        <v>58.82491607</v>
      </c>
      <c r="M22" s="55">
        <v>69.803562409999998</v>
      </c>
      <c r="N22" s="102"/>
    </row>
    <row r="23" spans="1:14" s="34" customFormat="1" ht="60" customHeight="1" x14ac:dyDescent="0.45">
      <c r="A23" s="120"/>
      <c r="B23" s="17" t="s">
        <v>18</v>
      </c>
      <c r="C23" s="58">
        <v>42.445363</v>
      </c>
      <c r="D23" s="59">
        <v>41.402687999999998</v>
      </c>
      <c r="E23" s="59">
        <v>41.400644999999997</v>
      </c>
      <c r="F23" s="59">
        <v>45.344689000000002</v>
      </c>
      <c r="G23" s="59">
        <v>45.969149999999999</v>
      </c>
      <c r="H23" s="59">
        <v>48.336849999999998</v>
      </c>
      <c r="I23" s="59">
        <v>48.402577000000001</v>
      </c>
      <c r="J23" s="59">
        <v>50.567836</v>
      </c>
      <c r="K23" s="59">
        <v>47.766108000000003</v>
      </c>
      <c r="L23" s="59">
        <v>46.710337000000003</v>
      </c>
      <c r="M23" s="61">
        <v>43.519216</v>
      </c>
      <c r="N23" s="103"/>
    </row>
    <row r="24" spans="1:14" s="34" customFormat="1" ht="60" customHeight="1" x14ac:dyDescent="0.45">
      <c r="A24" s="120"/>
      <c r="B24" s="17" t="s">
        <v>21</v>
      </c>
      <c r="C24" s="58">
        <v>325.41885662998658</v>
      </c>
      <c r="D24" s="59">
        <v>312.79791929002914</v>
      </c>
      <c r="E24" s="59">
        <v>315.12647322998924</v>
      </c>
      <c r="F24" s="59">
        <v>345.75675990007073</v>
      </c>
      <c r="G24" s="59">
        <v>352.3371393800229</v>
      </c>
      <c r="H24" s="59">
        <v>369.61891115997571</v>
      </c>
      <c r="I24" s="59">
        <v>371.82156964997517</v>
      </c>
      <c r="J24" s="59">
        <v>389.70299999999997</v>
      </c>
      <c r="K24" s="59">
        <v>370.71234792006555</v>
      </c>
      <c r="L24" s="59">
        <v>360.88579465998924</v>
      </c>
      <c r="M24" s="60">
        <v>344.77009239004587</v>
      </c>
      <c r="N24" s="102"/>
    </row>
    <row r="25" spans="1:14" s="34" customFormat="1" ht="60" customHeight="1" x14ac:dyDescent="0.45">
      <c r="A25" s="120"/>
      <c r="B25" s="17" t="s">
        <v>23</v>
      </c>
      <c r="C25" s="62">
        <v>7.5309227179889264</v>
      </c>
      <c r="D25" s="63">
        <v>7.4247764753831724</v>
      </c>
      <c r="E25" s="63">
        <v>7.441615188845228</v>
      </c>
      <c r="F25" s="63">
        <v>7.4779656261413709</v>
      </c>
      <c r="G25" s="63">
        <v>7.4848598651491898</v>
      </c>
      <c r="H25" s="63">
        <v>7.4318345498305263</v>
      </c>
      <c r="I25" s="63">
        <v>7.5545698374690904</v>
      </c>
      <c r="J25" s="63">
        <v>7.6032832743366328</v>
      </c>
      <c r="K25" s="63">
        <v>7.6253127686280315</v>
      </c>
      <c r="L25" s="63">
        <v>7.5931747368893809</v>
      </c>
      <c r="M25" s="74">
        <v>7.7761762227069049</v>
      </c>
      <c r="N25" s="107"/>
    </row>
    <row r="26" spans="1:14" s="34" customFormat="1" ht="60" customHeight="1" x14ac:dyDescent="0.45">
      <c r="A26" s="120"/>
      <c r="B26" s="17" t="s">
        <v>22</v>
      </c>
      <c r="C26" s="58">
        <v>308.44292011998311</v>
      </c>
      <c r="D26" s="59">
        <v>307.66195053997177</v>
      </c>
      <c r="E26" s="59">
        <v>323.77571852991827</v>
      </c>
      <c r="F26" s="59">
        <v>322.09322676995646</v>
      </c>
      <c r="G26" s="59">
        <v>349.96270828002963</v>
      </c>
      <c r="H26" s="59">
        <v>353.29294730999453</v>
      </c>
      <c r="I26" s="59">
        <v>362.18555124996345</v>
      </c>
      <c r="J26" s="59">
        <v>391.51697681000002</v>
      </c>
      <c r="K26" s="59">
        <v>355.78525115004766</v>
      </c>
      <c r="L26" s="59">
        <v>315.48336894999011</v>
      </c>
      <c r="M26" s="60">
        <v>353.35525480003378</v>
      </c>
      <c r="N26" s="102"/>
    </row>
    <row r="27" spans="1:14" s="34" customFormat="1" ht="60" customHeight="1" x14ac:dyDescent="0.45">
      <c r="A27" s="120"/>
      <c r="B27" s="17" t="s">
        <v>19</v>
      </c>
      <c r="C27" s="66">
        <v>0.36565402431204874</v>
      </c>
      <c r="D27" s="67">
        <v>0.35021337983871276</v>
      </c>
      <c r="E27" s="67">
        <v>0.41425668908715557</v>
      </c>
      <c r="F27" s="67">
        <v>0.36127784551572029</v>
      </c>
      <c r="G27" s="67">
        <v>0.40675227727049562</v>
      </c>
      <c r="H27" s="67">
        <v>0.34688227865955401</v>
      </c>
      <c r="I27" s="67">
        <v>0.38724943183221999</v>
      </c>
      <c r="J27" s="67">
        <v>0.3610525488985365</v>
      </c>
      <c r="K27" s="67">
        <v>0.3021474682833753</v>
      </c>
      <c r="L27" s="67">
        <v>0.20594298945678033</v>
      </c>
      <c r="M27" s="68">
        <v>0.37654734948362067</v>
      </c>
      <c r="N27" s="105"/>
    </row>
    <row r="28" spans="1:14" s="34" customFormat="1" ht="60" customHeight="1" x14ac:dyDescent="0.45">
      <c r="A28" s="120"/>
      <c r="B28" s="17" t="s">
        <v>20</v>
      </c>
      <c r="C28" s="66">
        <v>0.38598737232241348</v>
      </c>
      <c r="D28" s="67">
        <v>0.38123680281721634</v>
      </c>
      <c r="E28" s="67">
        <v>0.35024544331403562</v>
      </c>
      <c r="F28" s="67">
        <v>0.35845568910404074</v>
      </c>
      <c r="G28" s="67">
        <v>0.35248173103996755</v>
      </c>
      <c r="H28" s="67">
        <v>0.37619629280903294</v>
      </c>
      <c r="I28" s="67">
        <v>0.34599418875567023</v>
      </c>
      <c r="J28" s="67">
        <v>0.3611766232144708</v>
      </c>
      <c r="K28" s="67">
        <v>0.33048915539463636</v>
      </c>
      <c r="L28" s="67">
        <v>0.31757205479695505</v>
      </c>
      <c r="M28" s="68">
        <v>0.26019076766359761</v>
      </c>
      <c r="N28" s="105"/>
    </row>
    <row r="29" spans="1:14" s="34" customFormat="1" ht="60" customHeight="1" x14ac:dyDescent="0.45">
      <c r="A29" s="120"/>
      <c r="B29" s="17" t="s">
        <v>9</v>
      </c>
      <c r="C29" s="66">
        <v>0.94755473719779826</v>
      </c>
      <c r="D29" s="67">
        <v>0.98289760534726245</v>
      </c>
      <c r="E29" s="67">
        <v>1.0326712610203093</v>
      </c>
      <c r="F29" s="67">
        <v>0.93004350110495271</v>
      </c>
      <c r="G29" s="67">
        <v>0.99377248919461392</v>
      </c>
      <c r="H29" s="67">
        <v>0.96738982308725063</v>
      </c>
      <c r="I29" s="67">
        <v>0.97491220547339452</v>
      </c>
      <c r="J29" s="67">
        <v>1.0033574381726102</v>
      </c>
      <c r="K29" s="67">
        <v>0.95859220368975218</v>
      </c>
      <c r="L29" s="67">
        <v>0.87451643723081263</v>
      </c>
      <c r="M29" s="68">
        <v>1.0270102246261488</v>
      </c>
      <c r="N29" s="105"/>
    </row>
    <row r="30" spans="1:14" s="34" customFormat="1" ht="60" customHeight="1" x14ac:dyDescent="0.45">
      <c r="A30" s="120"/>
      <c r="B30" s="17" t="s">
        <v>31</v>
      </c>
      <c r="C30" s="66">
        <v>0.94525153046505805</v>
      </c>
      <c r="D30" s="67">
        <v>0.94543369037091451</v>
      </c>
      <c r="E30" s="67">
        <v>1.0350954995634432</v>
      </c>
      <c r="F30" s="67">
        <v>1.0221078015710938</v>
      </c>
      <c r="G30" s="67">
        <v>1.0121644718708449</v>
      </c>
      <c r="H30" s="67">
        <v>1.0027127651988477</v>
      </c>
      <c r="I30" s="67">
        <v>0.97988912448585452</v>
      </c>
      <c r="J30" s="67">
        <v>1.0529700500661263</v>
      </c>
      <c r="K30" s="67">
        <v>0.99464508171059196</v>
      </c>
      <c r="L30" s="67">
        <v>0.85101931651334117</v>
      </c>
      <c r="M30" s="68">
        <v>0.97913317738912276</v>
      </c>
      <c r="N30" s="105"/>
    </row>
    <row r="31" spans="1:14" s="34" customFormat="1" ht="60" customHeight="1" x14ac:dyDescent="0.45">
      <c r="A31" s="120"/>
      <c r="B31" s="17" t="s">
        <v>15</v>
      </c>
      <c r="C31" s="66">
        <v>0.60107753428547761</v>
      </c>
      <c r="D31" s="67">
        <v>0.6386737129432204</v>
      </c>
      <c r="E31" s="67">
        <v>0.60488028351457823</v>
      </c>
      <c r="F31" s="67">
        <v>0.59403938878985796</v>
      </c>
      <c r="G31" s="67">
        <v>0.58955326612593562</v>
      </c>
      <c r="H31" s="67">
        <v>0.63181943690268227</v>
      </c>
      <c r="I31" s="67">
        <v>0.59737800781752604</v>
      </c>
      <c r="J31" s="67">
        <v>0.64109267766408351</v>
      </c>
      <c r="K31" s="67">
        <v>0.66895599622871194</v>
      </c>
      <c r="L31" s="67">
        <v>0.69441590781840623</v>
      </c>
      <c r="M31" s="68">
        <v>0.64029224665059459</v>
      </c>
      <c r="N31" s="105"/>
    </row>
    <row r="32" spans="1:14" s="34" customFormat="1" ht="60" customHeight="1" thickBot="1" x14ac:dyDescent="0.5">
      <c r="A32" s="121"/>
      <c r="B32" s="20" t="s">
        <v>17</v>
      </c>
      <c r="C32" s="69">
        <v>0.58039637603711058</v>
      </c>
      <c r="D32" s="75">
        <v>0.58499957297822491</v>
      </c>
      <c r="E32" s="75">
        <v>0.6725580174464818</v>
      </c>
      <c r="F32" s="75">
        <v>0.65572744522031134</v>
      </c>
      <c r="G32" s="75">
        <v>0.65539498672865504</v>
      </c>
      <c r="H32" s="75">
        <v>0.62549594017874677</v>
      </c>
      <c r="I32" s="75">
        <v>0.6408531817888673</v>
      </c>
      <c r="J32" s="75">
        <v>0.67266188303727048</v>
      </c>
      <c r="K32" s="75">
        <v>0.66592566873862946</v>
      </c>
      <c r="L32" s="75">
        <v>0.5807593634962992</v>
      </c>
      <c r="M32" s="71">
        <v>0.72437176431934946</v>
      </c>
      <c r="N32" s="105"/>
    </row>
    <row r="33" spans="1:14" s="34" customFormat="1" ht="18.75" customHeight="1" thickBot="1" x14ac:dyDescent="0.55000000000000004">
      <c r="A33" s="46"/>
      <c r="B33" s="19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7"/>
      <c r="N33" s="108"/>
    </row>
    <row r="34" spans="1:14" s="34" customFormat="1" ht="27.75" customHeight="1" x14ac:dyDescent="0.5">
      <c r="A34" s="47"/>
      <c r="B34" s="48" t="s">
        <v>40</v>
      </c>
      <c r="C34" s="78"/>
      <c r="D34" s="79"/>
      <c r="E34" s="79"/>
      <c r="F34" s="79"/>
      <c r="G34" s="79"/>
      <c r="H34" s="79"/>
      <c r="I34" s="79"/>
      <c r="J34" s="80"/>
      <c r="K34" s="80"/>
      <c r="L34" s="80"/>
      <c r="M34" s="78"/>
      <c r="N34" s="78"/>
    </row>
    <row r="35" spans="1:14" s="34" customFormat="1" ht="12.75" customHeight="1" x14ac:dyDescent="0.5">
      <c r="A35" s="49"/>
      <c r="B35" s="50"/>
      <c r="C35" s="78"/>
      <c r="D35" s="80"/>
      <c r="E35" s="80"/>
      <c r="F35" s="80"/>
      <c r="G35" s="80"/>
      <c r="H35" s="80"/>
      <c r="I35" s="80"/>
      <c r="J35" s="80"/>
      <c r="K35" s="80"/>
      <c r="L35" s="80"/>
      <c r="M35" s="78"/>
      <c r="N35" s="78"/>
    </row>
    <row r="36" spans="1:14" s="34" customFormat="1" ht="11.25" customHeight="1" x14ac:dyDescent="0.5">
      <c r="A36" s="49"/>
      <c r="B36" s="50"/>
      <c r="C36" s="78"/>
      <c r="D36" s="80"/>
      <c r="E36" s="80"/>
      <c r="F36" s="80"/>
      <c r="G36" s="80"/>
      <c r="H36" s="80"/>
      <c r="I36" s="80"/>
      <c r="J36" s="80"/>
      <c r="K36" s="80"/>
      <c r="L36" s="80"/>
      <c r="M36" s="78"/>
      <c r="N36" s="78"/>
    </row>
    <row r="37" spans="1:14" s="34" customFormat="1" ht="12" customHeight="1" x14ac:dyDescent="0.5">
      <c r="A37" s="49"/>
      <c r="B37" s="50"/>
      <c r="C37" s="78"/>
      <c r="D37" s="80"/>
      <c r="E37" s="80"/>
      <c r="F37" s="80"/>
      <c r="G37" s="80"/>
      <c r="H37" s="80"/>
      <c r="I37" s="80"/>
      <c r="J37" s="80"/>
      <c r="K37" s="80"/>
      <c r="L37" s="80"/>
      <c r="M37" s="78"/>
      <c r="N37" s="78"/>
    </row>
    <row r="38" spans="1:14" s="34" customFormat="1" ht="12.75" customHeight="1" x14ac:dyDescent="0.5">
      <c r="A38" s="49"/>
      <c r="B38" s="50"/>
      <c r="C38" s="78"/>
      <c r="D38" s="80"/>
      <c r="E38" s="80"/>
      <c r="F38" s="80"/>
      <c r="G38" s="80"/>
      <c r="H38" s="80"/>
      <c r="I38" s="80"/>
      <c r="J38" s="80"/>
      <c r="K38" s="80"/>
      <c r="L38" s="80"/>
      <c r="M38" s="78"/>
      <c r="N38" s="78"/>
    </row>
    <row r="39" spans="1:14" s="34" customFormat="1" ht="6.75" customHeight="1" thickBot="1" x14ac:dyDescent="0.55000000000000004">
      <c r="A39" s="49"/>
      <c r="B39" s="50"/>
      <c r="C39" s="78"/>
      <c r="D39" s="80"/>
      <c r="E39" s="80"/>
      <c r="F39" s="80"/>
      <c r="G39" s="80"/>
      <c r="H39" s="80"/>
      <c r="I39" s="80"/>
      <c r="J39" s="80"/>
      <c r="K39" s="80"/>
      <c r="L39" s="80"/>
      <c r="M39" s="78"/>
      <c r="N39" s="78"/>
    </row>
    <row r="40" spans="1:14" s="34" customFormat="1" ht="21.75" customHeight="1" thickBot="1" x14ac:dyDescent="0.55000000000000004">
      <c r="A40" s="49"/>
      <c r="B40" s="50"/>
      <c r="C40" s="81">
        <v>2016</v>
      </c>
      <c r="D40" s="82"/>
      <c r="E40" s="82"/>
      <c r="F40" s="82"/>
      <c r="G40" s="82"/>
      <c r="H40" s="82"/>
      <c r="I40" s="82"/>
      <c r="J40" s="82"/>
      <c r="K40" s="82"/>
      <c r="L40" s="82"/>
      <c r="M40" s="78"/>
      <c r="N40" s="78"/>
    </row>
    <row r="41" spans="1:14" s="34" customFormat="1" ht="36" customHeight="1" thickBot="1" x14ac:dyDescent="0.5">
      <c r="A41" s="117" t="s">
        <v>8</v>
      </c>
      <c r="B41" s="118"/>
      <c r="C41" s="83" t="s">
        <v>0</v>
      </c>
      <c r="D41" s="84" t="s">
        <v>1</v>
      </c>
      <c r="E41" s="84" t="s">
        <v>2</v>
      </c>
      <c r="F41" s="84" t="s">
        <v>3</v>
      </c>
      <c r="G41" s="84" t="s">
        <v>4</v>
      </c>
      <c r="H41" s="84" t="s">
        <v>5</v>
      </c>
      <c r="I41" s="84" t="s">
        <v>6</v>
      </c>
      <c r="J41" s="84" t="s">
        <v>28</v>
      </c>
      <c r="K41" s="84" t="s">
        <v>43</v>
      </c>
      <c r="L41" s="84" t="s">
        <v>1</v>
      </c>
      <c r="M41" s="85" t="s">
        <v>2</v>
      </c>
      <c r="N41" s="109"/>
    </row>
    <row r="42" spans="1:14" s="34" customFormat="1" ht="60" customHeight="1" x14ac:dyDescent="0.45">
      <c r="A42" s="119" t="s">
        <v>12</v>
      </c>
      <c r="B42" s="16" t="s">
        <v>16</v>
      </c>
      <c r="C42" s="58">
        <v>39.018610000000002</v>
      </c>
      <c r="D42" s="59">
        <v>36.191915999999999</v>
      </c>
      <c r="E42" s="59">
        <v>40.814189340000006</v>
      </c>
      <c r="F42" s="59">
        <v>40.158835259999996</v>
      </c>
      <c r="G42" s="59">
        <v>43.270345306074546</v>
      </c>
      <c r="H42" s="59">
        <v>43.511760119999998</v>
      </c>
      <c r="I42" s="59">
        <v>46.097846629999999</v>
      </c>
      <c r="J42" s="59">
        <v>45.090223030000004</v>
      </c>
      <c r="K42" s="59">
        <v>40.607989109999998</v>
      </c>
      <c r="L42" s="59">
        <v>35.669206860000003</v>
      </c>
      <c r="M42" s="60">
        <v>42.097419459999998</v>
      </c>
      <c r="N42" s="102"/>
    </row>
    <row r="43" spans="1:14" s="34" customFormat="1" ht="60" customHeight="1" x14ac:dyDescent="0.45">
      <c r="A43" s="120"/>
      <c r="B43" s="17" t="s">
        <v>18</v>
      </c>
      <c r="C43" s="58">
        <v>31.907212999999999</v>
      </c>
      <c r="D43" s="59">
        <v>31.279140999999999</v>
      </c>
      <c r="E43" s="59">
        <v>29.826468999999999</v>
      </c>
      <c r="F43" s="59">
        <v>33.757199999999997</v>
      </c>
      <c r="G43" s="59">
        <v>33.363230999999999</v>
      </c>
      <c r="H43" s="59">
        <v>34.615997</v>
      </c>
      <c r="I43" s="59">
        <v>36.025838</v>
      </c>
      <c r="J43" s="59">
        <v>37.795520000000003</v>
      </c>
      <c r="K43" s="59">
        <v>36.16836</v>
      </c>
      <c r="L43" s="59">
        <v>35.009576000000003</v>
      </c>
      <c r="M43" s="61">
        <v>32.437517</v>
      </c>
      <c r="N43" s="103"/>
    </row>
    <row r="44" spans="1:14" s="34" customFormat="1" ht="60" customHeight="1" x14ac:dyDescent="0.45">
      <c r="A44" s="120"/>
      <c r="B44" s="17" t="s">
        <v>21</v>
      </c>
      <c r="C44" s="58">
        <v>245.66785791999888</v>
      </c>
      <c r="D44" s="59">
        <v>238.63518761999404</v>
      </c>
      <c r="E44" s="59">
        <v>223.80467278999819</v>
      </c>
      <c r="F44" s="59">
        <v>249.51215351999963</v>
      </c>
      <c r="G44" s="59">
        <v>250.56835350999867</v>
      </c>
      <c r="H44" s="59">
        <v>262.85155679000064</v>
      </c>
      <c r="I44" s="59">
        <v>275.91874433002056</v>
      </c>
      <c r="J44" s="59">
        <v>289.50987780000207</v>
      </c>
      <c r="K44" s="59">
        <v>281.26206988999684</v>
      </c>
      <c r="L44" s="59">
        <v>274.35819885999877</v>
      </c>
      <c r="M44" s="60">
        <v>254.51502334000239</v>
      </c>
      <c r="N44" s="102"/>
    </row>
    <row r="45" spans="1:14" s="34" customFormat="1" ht="60" customHeight="1" x14ac:dyDescent="0.45">
      <c r="A45" s="120"/>
      <c r="B45" s="17" t="s">
        <v>23</v>
      </c>
      <c r="C45" s="62">
        <v>7.588449118072421</v>
      </c>
      <c r="D45" s="63">
        <v>7.4713877609360839</v>
      </c>
      <c r="E45" s="63">
        <v>7.391618275029411</v>
      </c>
      <c r="F45" s="63">
        <v>7.3016083881364464</v>
      </c>
      <c r="G45" s="63">
        <v>7.4070042280976534</v>
      </c>
      <c r="H45" s="63">
        <v>7.4929125464738355</v>
      </c>
      <c r="I45" s="63">
        <v>7.5565007872966214</v>
      </c>
      <c r="J45" s="63">
        <v>7.5621007815745251</v>
      </c>
      <c r="K45" s="63">
        <v>7.6731157273925845</v>
      </c>
      <c r="L45" s="63">
        <v>7.6709600476166511</v>
      </c>
      <c r="M45" s="74">
        <v>7.6587702286214556</v>
      </c>
      <c r="N45" s="107"/>
    </row>
    <row r="46" spans="1:14" s="34" customFormat="1" ht="60" customHeight="1" x14ac:dyDescent="0.45">
      <c r="A46" s="120"/>
      <c r="B46" s="17" t="s">
        <v>22</v>
      </c>
      <c r="C46" s="58">
        <v>233.21929109998445</v>
      </c>
      <c r="D46" s="59">
        <v>232.81605286997916</v>
      </c>
      <c r="E46" s="59">
        <v>238.89573277996729</v>
      </c>
      <c r="F46" s="59">
        <v>233.96066361998339</v>
      </c>
      <c r="G46" s="59">
        <v>249.77942301000158</v>
      </c>
      <c r="H46" s="59">
        <v>248.39247966000337</v>
      </c>
      <c r="I46" s="59">
        <v>265.01340319000855</v>
      </c>
      <c r="J46" s="59">
        <v>291.99282906000002</v>
      </c>
      <c r="K46" s="59">
        <v>278.52133543000724</v>
      </c>
      <c r="L46" s="59">
        <v>247.21818628999665</v>
      </c>
      <c r="M46" s="60">
        <v>273.79225921000244</v>
      </c>
      <c r="N46" s="102"/>
    </row>
    <row r="47" spans="1:14" s="34" customFormat="1" ht="60" customHeight="1" x14ac:dyDescent="0.45">
      <c r="A47" s="120"/>
      <c r="B47" s="17" t="s">
        <v>19</v>
      </c>
      <c r="C47" s="66">
        <v>0.18225654373643765</v>
      </c>
      <c r="D47" s="67">
        <v>0.13574232986172935</v>
      </c>
      <c r="E47" s="67">
        <v>0.26921324465046953</v>
      </c>
      <c r="F47" s="67">
        <v>0.15940789165208472</v>
      </c>
      <c r="G47" s="67">
        <v>0.22895852196223929</v>
      </c>
      <c r="H47" s="67">
        <v>0.20444503038871778</v>
      </c>
      <c r="I47" s="67">
        <v>0.22268061456011759</v>
      </c>
      <c r="J47" s="67">
        <v>0.16178014966008475</v>
      </c>
      <c r="K47" s="67">
        <v>0.10932895736289264</v>
      </c>
      <c r="L47" s="67">
        <v>1.8493006098762466E-2</v>
      </c>
      <c r="M47" s="68">
        <v>0.22946543004087497</v>
      </c>
      <c r="N47" s="105"/>
    </row>
    <row r="48" spans="1:14" s="34" customFormat="1" ht="60" customHeight="1" x14ac:dyDescent="0.45">
      <c r="A48" s="120"/>
      <c r="B48" s="17" t="s">
        <v>20</v>
      </c>
      <c r="C48" s="66">
        <v>0.21329674223145889</v>
      </c>
      <c r="D48" s="67">
        <v>0.19835327296384989</v>
      </c>
      <c r="E48" s="67">
        <v>0.1758803540547563</v>
      </c>
      <c r="F48" s="67">
        <v>0.17290529235340699</v>
      </c>
      <c r="G48" s="67">
        <v>0.16921816123409147</v>
      </c>
      <c r="H48" s="67">
        <v>0.20000645349274801</v>
      </c>
      <c r="I48" s="67">
        <v>0.17204365209209557</v>
      </c>
      <c r="J48" s="67">
        <v>0.18010226587453931</v>
      </c>
      <c r="K48" s="67">
        <v>0.14506935660052675</v>
      </c>
      <c r="L48" s="67">
        <v>0.13786482001940223</v>
      </c>
      <c r="M48" s="68">
        <v>9.060167423077943E-2</v>
      </c>
      <c r="N48" s="105"/>
    </row>
    <row r="49" spans="1:14" s="34" customFormat="1" ht="60" customHeight="1" x14ac:dyDescent="0.45">
      <c r="A49" s="120"/>
      <c r="B49" s="17" t="s">
        <v>9</v>
      </c>
      <c r="C49" s="66">
        <v>0.94902601254310204</v>
      </c>
      <c r="D49" s="67">
        <v>0.97496618757873299</v>
      </c>
      <c r="E49" s="67">
        <v>1.0670334100061729</v>
      </c>
      <c r="F49" s="67">
        <v>0.93549281751121782</v>
      </c>
      <c r="G49" s="67">
        <v>0.99871761420745409</v>
      </c>
      <c r="H49" s="67">
        <v>0.94210917149624185</v>
      </c>
      <c r="I49" s="67">
        <v>0.96173872656238424</v>
      </c>
      <c r="J49" s="67">
        <v>1.0079670969892418</v>
      </c>
      <c r="K49" s="67">
        <v>0.98490513912452238</v>
      </c>
      <c r="L49" s="67">
        <v>0.89895771966198235</v>
      </c>
      <c r="M49" s="68">
        <v>1.0813354316776869</v>
      </c>
      <c r="N49" s="105"/>
    </row>
    <row r="50" spans="1:14" s="34" customFormat="1" ht="60" customHeight="1" x14ac:dyDescent="0.45">
      <c r="A50" s="120"/>
      <c r="B50" s="17" t="s">
        <v>32</v>
      </c>
      <c r="C50" s="66">
        <v>0.96701925346093709</v>
      </c>
      <c r="D50" s="67">
        <v>0.94768625753962132</v>
      </c>
      <c r="E50" s="67">
        <v>1.0010918136699443</v>
      </c>
      <c r="F50" s="67">
        <v>1.0453788149433092</v>
      </c>
      <c r="G50" s="67">
        <v>1.0010711682225952</v>
      </c>
      <c r="H50" s="67">
        <v>0.99131624636744686</v>
      </c>
      <c r="I50" s="67">
        <v>1.0082245904357914</v>
      </c>
      <c r="J50" s="67">
        <v>1.0582565884351576</v>
      </c>
      <c r="K50" s="67">
        <v>0.99091718512986049</v>
      </c>
      <c r="L50" s="67">
        <v>0.87896027497303519</v>
      </c>
      <c r="M50" s="68">
        <v>0.99793722348248426</v>
      </c>
      <c r="N50" s="105"/>
    </row>
    <row r="51" spans="1:14" s="34" customFormat="1" ht="60" customHeight="1" x14ac:dyDescent="0.45">
      <c r="A51" s="120"/>
      <c r="B51" s="17" t="s">
        <v>15</v>
      </c>
      <c r="C51" s="66">
        <v>0.77605981158102311</v>
      </c>
      <c r="D51" s="67">
        <v>0.84262200574038792</v>
      </c>
      <c r="E51" s="67">
        <v>0.77977388354795629</v>
      </c>
      <c r="F51" s="67">
        <v>0.78636787981608613</v>
      </c>
      <c r="G51" s="67">
        <v>0.77005270540086146</v>
      </c>
      <c r="H51" s="67">
        <v>0.74949963330020297</v>
      </c>
      <c r="I51" s="67">
        <v>0.74757815588520771</v>
      </c>
      <c r="J51" s="67">
        <v>0.84489802918588108</v>
      </c>
      <c r="K51" s="67">
        <v>0.8772264871626837</v>
      </c>
      <c r="L51" s="67">
        <v>0.88233328906974373</v>
      </c>
      <c r="M51" s="68">
        <v>0.83320633182933135</v>
      </c>
      <c r="N51" s="105"/>
    </row>
    <row r="52" spans="1:14" s="34" customFormat="1" ht="60" customHeight="1" thickBot="1" x14ac:dyDescent="0.5">
      <c r="A52" s="121"/>
      <c r="B52" s="20" t="s">
        <v>17</v>
      </c>
      <c r="C52" s="69">
        <v>0.76075719702262179</v>
      </c>
      <c r="D52" s="75">
        <v>0.75970958661377552</v>
      </c>
      <c r="E52" s="75">
        <v>0.82501943104035635</v>
      </c>
      <c r="F52" s="75">
        <v>0.86462728532547817</v>
      </c>
      <c r="G52" s="75">
        <v>0.83167174587150372</v>
      </c>
      <c r="H52" s="75">
        <v>0.7930465996417505</v>
      </c>
      <c r="I52" s="75">
        <v>0.83476594976816054</v>
      </c>
      <c r="J52" s="75">
        <v>0.86766217898132592</v>
      </c>
      <c r="K52" s="75">
        <v>0.84716546663866654</v>
      </c>
      <c r="L52" s="75">
        <v>0.75778257485967337</v>
      </c>
      <c r="M52" s="71">
        <v>0.90752244025775564</v>
      </c>
      <c r="N52" s="105"/>
    </row>
    <row r="53" spans="1:14" s="34" customFormat="1" ht="18.75" customHeight="1" thickBot="1" x14ac:dyDescent="0.55000000000000004">
      <c r="A53" s="46"/>
      <c r="B53" s="19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7"/>
      <c r="N53" s="108"/>
    </row>
    <row r="54" spans="1:14" s="34" customFormat="1" ht="60" customHeight="1" x14ac:dyDescent="0.45">
      <c r="A54" s="122" t="s">
        <v>13</v>
      </c>
      <c r="B54" s="21" t="s">
        <v>16</v>
      </c>
      <c r="C54" s="53">
        <v>59.463194999999999</v>
      </c>
      <c r="D54" s="54">
        <v>55.365257</v>
      </c>
      <c r="E54" s="54">
        <v>61.246275049999994</v>
      </c>
      <c r="F54" s="54">
        <v>63.085036420000002</v>
      </c>
      <c r="G54" s="54">
        <v>70.351542333308572</v>
      </c>
      <c r="H54" s="54">
        <v>66.62890471</v>
      </c>
      <c r="I54" s="54">
        <v>69.99339565999999</v>
      </c>
      <c r="J54" s="54">
        <v>69.667002790000012</v>
      </c>
      <c r="K54" s="54">
        <v>62.063614270000002</v>
      </c>
      <c r="L54" s="54">
        <v>52.233005590000005</v>
      </c>
      <c r="M54" s="55">
        <v>62.945958700000006</v>
      </c>
      <c r="N54" s="102"/>
    </row>
    <row r="55" spans="1:14" s="34" customFormat="1" ht="60" customHeight="1" x14ac:dyDescent="0.45">
      <c r="A55" s="120"/>
      <c r="B55" s="17" t="s">
        <v>18</v>
      </c>
      <c r="C55" s="58">
        <v>38.631635000000003</v>
      </c>
      <c r="D55" s="59">
        <v>37.768141</v>
      </c>
      <c r="E55" s="59">
        <v>36.266587000000001</v>
      </c>
      <c r="F55" s="59">
        <v>39.670081000000003</v>
      </c>
      <c r="G55" s="59">
        <v>40.772258000000001</v>
      </c>
      <c r="H55" s="59">
        <v>43.998553999999999</v>
      </c>
      <c r="I55" s="59">
        <v>42.819298000000003</v>
      </c>
      <c r="J55" s="59">
        <v>43.903399999999998</v>
      </c>
      <c r="K55" s="59">
        <v>43.516571999999996</v>
      </c>
      <c r="L55" s="59">
        <v>41.829712000000001</v>
      </c>
      <c r="M55" s="60">
        <v>38.137873999999996</v>
      </c>
      <c r="N55" s="102"/>
    </row>
    <row r="56" spans="1:14" s="34" customFormat="1" ht="60" customHeight="1" x14ac:dyDescent="0.45">
      <c r="A56" s="120"/>
      <c r="B56" s="17" t="s">
        <v>21</v>
      </c>
      <c r="C56" s="58">
        <v>293.78219828001755</v>
      </c>
      <c r="D56" s="59">
        <v>284.11547455989239</v>
      </c>
      <c r="E56" s="59">
        <v>258.54907496998993</v>
      </c>
      <c r="F56" s="59">
        <v>292.34868291996338</v>
      </c>
      <c r="G56" s="59">
        <v>301.75821329999064</v>
      </c>
      <c r="H56" s="59">
        <v>336.01615750998042</v>
      </c>
      <c r="I56" s="59">
        <v>326.37676626001257</v>
      </c>
      <c r="J56" s="59">
        <v>318.82729999999998</v>
      </c>
      <c r="K56" s="59">
        <v>335.05867332996479</v>
      </c>
      <c r="L56" s="59">
        <v>319.95864580000676</v>
      </c>
      <c r="M56" s="60">
        <v>291.81237392995837</v>
      </c>
      <c r="N56" s="102"/>
    </row>
    <row r="57" spans="1:14" s="34" customFormat="1" ht="60" customHeight="1" x14ac:dyDescent="0.45">
      <c r="A57" s="120"/>
      <c r="B57" s="17" t="s">
        <v>23</v>
      </c>
      <c r="C57" s="62">
        <v>7.484685846457638</v>
      </c>
      <c r="D57" s="63">
        <v>7.3966200518021896</v>
      </c>
      <c r="E57" s="63">
        <v>6.9918340835323134</v>
      </c>
      <c r="F57" s="63">
        <v>7.2511882862039867</v>
      </c>
      <c r="G57" s="63">
        <v>7.2734171730197188</v>
      </c>
      <c r="H57" s="63">
        <v>7.5178373589273049</v>
      </c>
      <c r="I57" s="63">
        <v>7.5055506489156478</v>
      </c>
      <c r="J57" s="63">
        <v>7.1384412170811373</v>
      </c>
      <c r="K57" s="63">
        <v>7.5552367675000882</v>
      </c>
      <c r="L57" s="63">
        <v>7.5200538731896307</v>
      </c>
      <c r="M57" s="74">
        <v>7.5047550757537866</v>
      </c>
      <c r="N57" s="107"/>
    </row>
    <row r="58" spans="1:14" s="34" customFormat="1" ht="60" customHeight="1" x14ac:dyDescent="0.45">
      <c r="A58" s="120"/>
      <c r="B58" s="17" t="s">
        <v>22</v>
      </c>
      <c r="C58" s="58">
        <v>266.45324509994799</v>
      </c>
      <c r="D58" s="59">
        <v>262.66048817992851</v>
      </c>
      <c r="E58" s="59">
        <v>283.46891162995297</v>
      </c>
      <c r="F58" s="59">
        <v>271.88590253994698</v>
      </c>
      <c r="G58" s="59">
        <v>287.47552673996671</v>
      </c>
      <c r="H58" s="59">
        <v>291.1843430599809</v>
      </c>
      <c r="I58" s="59">
        <v>323.85179241999612</v>
      </c>
      <c r="J58" s="59">
        <v>330.64989886000001</v>
      </c>
      <c r="K58" s="59">
        <v>317.39536615997525</v>
      </c>
      <c r="L58" s="59">
        <v>252.94182988001012</v>
      </c>
      <c r="M58" s="60">
        <v>308.15034323997321</v>
      </c>
      <c r="N58" s="102"/>
    </row>
    <row r="59" spans="1:14" s="34" customFormat="1" ht="60" customHeight="1" x14ac:dyDescent="0.45">
      <c r="A59" s="120"/>
      <c r="B59" s="17" t="s">
        <v>19</v>
      </c>
      <c r="C59" s="66">
        <v>0.3503269543454568</v>
      </c>
      <c r="D59" s="67">
        <v>0.31783679790378289</v>
      </c>
      <c r="E59" s="67">
        <v>0.40785644563048401</v>
      </c>
      <c r="F59" s="67">
        <v>0.37116496634971741</v>
      </c>
      <c r="G59" s="67">
        <v>0.4204496923915198</v>
      </c>
      <c r="H59" s="67">
        <v>0.3396476470459453</v>
      </c>
      <c r="I59" s="67">
        <v>0.39010790695609709</v>
      </c>
      <c r="J59" s="67">
        <v>0.36981069599994498</v>
      </c>
      <c r="K59" s="67">
        <v>0.29883922308026428</v>
      </c>
      <c r="L59" s="67">
        <v>0.19917087811603382</v>
      </c>
      <c r="M59" s="68">
        <v>0.39411719532679079</v>
      </c>
      <c r="N59" s="105"/>
    </row>
    <row r="60" spans="1:14" s="34" customFormat="1" ht="60" customHeight="1" x14ac:dyDescent="0.45">
      <c r="A60" s="120"/>
      <c r="B60" s="17" t="s">
        <v>20</v>
      </c>
      <c r="C60" s="66">
        <v>0.37209766951146017</v>
      </c>
      <c r="D60" s="67">
        <v>0.36484844112395909</v>
      </c>
      <c r="E60" s="67">
        <v>0.34495766903059799</v>
      </c>
      <c r="F60" s="67">
        <v>0.35228581709476536</v>
      </c>
      <c r="G60" s="67">
        <v>0.35369367581003924</v>
      </c>
      <c r="H60" s="67">
        <v>0.37459005814619523</v>
      </c>
      <c r="I60" s="67">
        <v>0.35734651220263164</v>
      </c>
      <c r="J60" s="67">
        <v>0.3727493917674003</v>
      </c>
      <c r="K60" s="67">
        <v>0.33432317118104998</v>
      </c>
      <c r="L60" s="67">
        <v>0.32601875523998547</v>
      </c>
      <c r="M60" s="68">
        <v>0.26985105357786493</v>
      </c>
      <c r="N60" s="105"/>
    </row>
    <row r="61" spans="1:14" s="34" customFormat="1" ht="60" customHeight="1" x14ac:dyDescent="0.45">
      <c r="A61" s="120"/>
      <c r="B61" s="17" t="s">
        <v>9</v>
      </c>
      <c r="C61" s="66">
        <v>0.90630232254974308</v>
      </c>
      <c r="D61" s="67">
        <v>0.9228668947447366</v>
      </c>
      <c r="E61" s="67">
        <v>1.0989260783531931</v>
      </c>
      <c r="F61" s="67">
        <v>0.92837947041939206</v>
      </c>
      <c r="G61" s="67">
        <v>0.95537462641769044</v>
      </c>
      <c r="H61" s="67">
        <v>0.86657586079179783</v>
      </c>
      <c r="I61" s="67">
        <v>0.99431199109297219</v>
      </c>
      <c r="J61" s="67">
        <v>1.0362720002705941</v>
      </c>
      <c r="K61" s="67">
        <v>0.94665165188814382</v>
      </c>
      <c r="L61" s="67">
        <v>0.78641452411862867</v>
      </c>
      <c r="M61" s="68">
        <v>1.0579667201285923</v>
      </c>
      <c r="N61" s="105"/>
    </row>
    <row r="62" spans="1:14" s="34" customFormat="1" ht="60" customHeight="1" x14ac:dyDescent="0.45">
      <c r="A62" s="120"/>
      <c r="B62" s="17" t="s">
        <v>33</v>
      </c>
      <c r="C62" s="66">
        <v>0.93600900884121874</v>
      </c>
      <c r="D62" s="67">
        <v>0.89406536446968277</v>
      </c>
      <c r="E62" s="67">
        <v>0.99772429526782735</v>
      </c>
      <c r="F62" s="67">
        <v>1.051583350555422</v>
      </c>
      <c r="G62" s="67">
        <v>0.9833310137356398</v>
      </c>
      <c r="H62" s="67">
        <v>0.96495913027726665</v>
      </c>
      <c r="I62" s="67">
        <v>0.96379827333266554</v>
      </c>
      <c r="J62" s="67">
        <v>1.0130926372270728</v>
      </c>
      <c r="K62" s="67">
        <v>0.95433367885571052</v>
      </c>
      <c r="L62" s="67">
        <v>0.75491801888355758</v>
      </c>
      <c r="M62" s="68">
        <v>0.96309428510516182</v>
      </c>
      <c r="N62" s="105"/>
    </row>
    <row r="63" spans="1:14" s="34" customFormat="1" ht="60" customHeight="1" x14ac:dyDescent="0.45">
      <c r="A63" s="120"/>
      <c r="B63" s="17" t="s">
        <v>15</v>
      </c>
      <c r="C63" s="66">
        <v>0.58880019017467777</v>
      </c>
      <c r="D63" s="67">
        <v>0.62954583602766212</v>
      </c>
      <c r="E63" s="67">
        <v>0.65072199402541298</v>
      </c>
      <c r="F63" s="67">
        <v>0.58379753552140989</v>
      </c>
      <c r="G63" s="67">
        <v>0.55368765862170943</v>
      </c>
      <c r="H63" s="67">
        <v>0.5722454086870491</v>
      </c>
      <c r="I63" s="67">
        <v>0.60642302138634341</v>
      </c>
      <c r="J63" s="67">
        <v>0.65304753060527054</v>
      </c>
      <c r="K63" s="67">
        <v>0.6637550077102421</v>
      </c>
      <c r="L63" s="67">
        <v>0.62978365278671855</v>
      </c>
      <c r="M63" s="68">
        <v>0.64100384364242768</v>
      </c>
      <c r="N63" s="105"/>
    </row>
    <row r="64" spans="1:14" s="34" customFormat="1" ht="60" customHeight="1" thickBot="1" x14ac:dyDescent="0.5">
      <c r="A64" s="121"/>
      <c r="B64" s="20" t="s">
        <v>17</v>
      </c>
      <c r="C64" s="69">
        <v>0.5877222380096695</v>
      </c>
      <c r="D64" s="70">
        <v>0.56786700997999473</v>
      </c>
      <c r="E64" s="70">
        <v>0.65355164803704158</v>
      </c>
      <c r="F64" s="70">
        <v>0.68112545066175401</v>
      </c>
      <c r="G64" s="70">
        <v>0.63553305294946916</v>
      </c>
      <c r="H64" s="70">
        <v>0.60349503355800338</v>
      </c>
      <c r="I64" s="70">
        <v>0.61938832189031889</v>
      </c>
      <c r="J64" s="70">
        <v>0.63546297289664988</v>
      </c>
      <c r="K64" s="70">
        <v>0.63527781697579166</v>
      </c>
      <c r="L64" s="70">
        <v>0.50880058605890432</v>
      </c>
      <c r="M64" s="71">
        <v>0.70320227757471332</v>
      </c>
      <c r="N64" s="105"/>
    </row>
    <row r="65" spans="1:14" s="34" customFormat="1" ht="18.75" customHeight="1" thickBot="1" x14ac:dyDescent="0.55000000000000004">
      <c r="A65" s="46"/>
      <c r="B65" s="19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7"/>
      <c r="N65" s="108"/>
    </row>
    <row r="66" spans="1:14" s="34" customFormat="1" ht="31.5" x14ac:dyDescent="0.5">
      <c r="A66" s="51"/>
      <c r="B66" s="48" t="s">
        <v>41</v>
      </c>
      <c r="C66" s="78"/>
      <c r="D66" s="79"/>
      <c r="E66" s="79"/>
      <c r="F66" s="79"/>
      <c r="G66" s="79"/>
      <c r="H66" s="79"/>
      <c r="I66" s="79"/>
      <c r="J66" s="80"/>
      <c r="K66" s="80"/>
      <c r="L66" s="80"/>
      <c r="M66" s="78"/>
      <c r="N66" s="78"/>
    </row>
    <row r="67" spans="1:14" s="34" customFormat="1" ht="12.75" customHeight="1" x14ac:dyDescent="0.5">
      <c r="A67" s="49"/>
      <c r="B67" s="50"/>
      <c r="C67" s="78"/>
      <c r="D67" s="80"/>
      <c r="E67" s="80"/>
      <c r="F67" s="80"/>
      <c r="G67" s="80"/>
      <c r="H67" s="80"/>
      <c r="I67" s="80"/>
      <c r="J67" s="80"/>
      <c r="K67" s="80"/>
      <c r="L67" s="80"/>
      <c r="M67" s="78"/>
      <c r="N67" s="78"/>
    </row>
    <row r="68" spans="1:14" s="34" customFormat="1" ht="11.25" customHeight="1" x14ac:dyDescent="0.5">
      <c r="A68" s="49"/>
      <c r="B68" s="50"/>
      <c r="C68" s="78"/>
      <c r="D68" s="80"/>
      <c r="E68" s="80"/>
      <c r="F68" s="80"/>
      <c r="G68" s="80"/>
      <c r="H68" s="80"/>
      <c r="I68" s="80"/>
      <c r="J68" s="80"/>
      <c r="K68" s="80"/>
      <c r="L68" s="80"/>
      <c r="M68" s="78"/>
      <c r="N68" s="78"/>
    </row>
    <row r="69" spans="1:14" s="34" customFormat="1" ht="12" customHeight="1" x14ac:dyDescent="0.5">
      <c r="A69" s="49"/>
      <c r="B69" s="50"/>
      <c r="C69" s="78"/>
      <c r="D69" s="80"/>
      <c r="E69" s="80"/>
      <c r="F69" s="80"/>
      <c r="G69" s="80"/>
      <c r="H69" s="80"/>
      <c r="I69" s="80"/>
      <c r="J69" s="80"/>
      <c r="K69" s="80"/>
      <c r="L69" s="80"/>
      <c r="M69" s="78"/>
      <c r="N69" s="78"/>
    </row>
    <row r="70" spans="1:14" s="34" customFormat="1" ht="15.75" customHeight="1" x14ac:dyDescent="0.5">
      <c r="A70" s="49"/>
      <c r="B70" s="50"/>
      <c r="C70" s="78"/>
      <c r="D70" s="80"/>
      <c r="E70" s="80"/>
      <c r="F70" s="80"/>
      <c r="G70" s="80"/>
      <c r="H70" s="80"/>
      <c r="I70" s="80"/>
      <c r="J70" s="80"/>
      <c r="K70" s="80"/>
      <c r="L70" s="80"/>
      <c r="M70" s="78"/>
      <c r="N70" s="78"/>
    </row>
    <row r="71" spans="1:14" s="34" customFormat="1" ht="6.75" customHeight="1" x14ac:dyDescent="0.5">
      <c r="A71" s="49"/>
      <c r="B71" s="50"/>
      <c r="C71" s="78"/>
      <c r="D71" s="80"/>
      <c r="E71" s="80"/>
      <c r="F71" s="80"/>
      <c r="G71" s="80"/>
      <c r="H71" s="80"/>
      <c r="I71" s="80"/>
      <c r="J71" s="80"/>
      <c r="K71" s="80"/>
      <c r="L71" s="80"/>
      <c r="M71" s="78"/>
      <c r="N71" s="78"/>
    </row>
    <row r="72" spans="1:14" s="34" customFormat="1" ht="14.25" customHeight="1" thickBot="1" x14ac:dyDescent="0.55000000000000004">
      <c r="A72" s="49"/>
      <c r="B72" s="50"/>
      <c r="C72" s="78"/>
      <c r="D72" s="80"/>
      <c r="E72" s="80"/>
      <c r="F72" s="80"/>
      <c r="G72" s="80"/>
      <c r="H72" s="80"/>
      <c r="I72" s="80"/>
      <c r="J72" s="80"/>
      <c r="K72" s="80"/>
      <c r="L72" s="80"/>
      <c r="M72" s="78"/>
      <c r="N72" s="78"/>
    </row>
    <row r="73" spans="1:14" s="34" customFormat="1" ht="21.75" customHeight="1" thickBot="1" x14ac:dyDescent="0.55000000000000004">
      <c r="A73" s="49"/>
      <c r="B73" s="50"/>
      <c r="C73" s="81">
        <v>2016</v>
      </c>
      <c r="D73" s="82"/>
      <c r="E73" s="82"/>
      <c r="F73" s="82"/>
      <c r="G73" s="82"/>
      <c r="H73" s="82"/>
      <c r="I73" s="82"/>
      <c r="J73" s="82"/>
      <c r="K73" s="82"/>
      <c r="L73" s="82"/>
      <c r="M73" s="78"/>
      <c r="N73" s="78"/>
    </row>
    <row r="74" spans="1:14" s="34" customFormat="1" ht="36" customHeight="1" thickBot="1" x14ac:dyDescent="0.5">
      <c r="A74" s="117" t="s">
        <v>8</v>
      </c>
      <c r="B74" s="118"/>
      <c r="C74" s="83" t="s">
        <v>0</v>
      </c>
      <c r="D74" s="84" t="s">
        <v>1</v>
      </c>
      <c r="E74" s="84" t="s">
        <v>2</v>
      </c>
      <c r="F74" s="84" t="s">
        <v>3</v>
      </c>
      <c r="G74" s="84" t="s">
        <v>4</v>
      </c>
      <c r="H74" s="84" t="s">
        <v>5</v>
      </c>
      <c r="I74" s="84" t="s">
        <v>6</v>
      </c>
      <c r="J74" s="84" t="s">
        <v>28</v>
      </c>
      <c r="K74" s="84" t="s">
        <v>42</v>
      </c>
      <c r="L74" s="84" t="s">
        <v>44</v>
      </c>
      <c r="M74" s="41" t="s">
        <v>2</v>
      </c>
      <c r="N74" s="101"/>
    </row>
    <row r="75" spans="1:14" s="34" customFormat="1" ht="60" customHeight="1" x14ac:dyDescent="0.45">
      <c r="A75" s="119" t="s">
        <v>14</v>
      </c>
      <c r="B75" s="16" t="s">
        <v>16</v>
      </c>
      <c r="C75" s="58">
        <v>31.050619999999999</v>
      </c>
      <c r="D75" s="59">
        <v>27.964458</v>
      </c>
      <c r="E75" s="59">
        <v>31.943587100000002</v>
      </c>
      <c r="F75" s="59">
        <v>32.380678570000001</v>
      </c>
      <c r="G75" s="59">
        <v>33.714261859346664</v>
      </c>
      <c r="H75" s="59">
        <v>33.299705009999997</v>
      </c>
      <c r="I75" s="59">
        <v>35.941190210000002</v>
      </c>
      <c r="J75" s="59">
        <v>35.849178880000004</v>
      </c>
      <c r="K75" s="59">
        <v>30.867987850000002</v>
      </c>
      <c r="L75" s="59">
        <v>27.554058690000002</v>
      </c>
      <c r="M75" s="60">
        <v>32.700006860000002</v>
      </c>
      <c r="N75" s="102"/>
    </row>
    <row r="76" spans="1:14" s="34" customFormat="1" ht="60" customHeight="1" x14ac:dyDescent="0.45">
      <c r="A76" s="120"/>
      <c r="B76" s="17" t="s">
        <v>18</v>
      </c>
      <c r="C76" s="58">
        <v>23.176943999999999</v>
      </c>
      <c r="D76" s="59">
        <v>23.130120999999999</v>
      </c>
      <c r="E76" s="59">
        <v>21.516549000000001</v>
      </c>
      <c r="F76" s="59">
        <v>24.450396000000001</v>
      </c>
      <c r="G76" s="59">
        <v>24.573941000000001</v>
      </c>
      <c r="H76" s="59">
        <v>24.997944</v>
      </c>
      <c r="I76" s="59">
        <v>26.174883000000001</v>
      </c>
      <c r="J76" s="59">
        <v>27.220738000000001</v>
      </c>
      <c r="K76" s="59">
        <v>25.819445000000002</v>
      </c>
      <c r="L76" s="59">
        <v>24.945682000000001</v>
      </c>
      <c r="M76" s="61">
        <v>24.012328</v>
      </c>
      <c r="N76" s="103"/>
    </row>
    <row r="77" spans="1:14" s="34" customFormat="1" ht="60" customHeight="1" x14ac:dyDescent="0.45">
      <c r="A77" s="120"/>
      <c r="B77" s="17" t="s">
        <v>21</v>
      </c>
      <c r="C77" s="58">
        <v>167.99441423999838</v>
      </c>
      <c r="D77" s="59">
        <v>164.98318489000087</v>
      </c>
      <c r="E77" s="59">
        <v>152.24313555999626</v>
      </c>
      <c r="F77" s="59">
        <v>173.82479851999179</v>
      </c>
      <c r="G77" s="59">
        <v>177.0739826399988</v>
      </c>
      <c r="H77" s="59">
        <v>179.88416894000559</v>
      </c>
      <c r="I77" s="59">
        <v>190.04265991000864</v>
      </c>
      <c r="J77" s="59">
        <v>199.30359999999999</v>
      </c>
      <c r="K77" s="59">
        <v>188.80095783000209</v>
      </c>
      <c r="L77" s="59">
        <v>182.77755793999967</v>
      </c>
      <c r="M77" s="60">
        <v>177.6026300599913</v>
      </c>
      <c r="N77" s="102"/>
    </row>
    <row r="78" spans="1:14" s="34" customFormat="1" ht="60" customHeight="1" x14ac:dyDescent="0.45">
      <c r="A78" s="120"/>
      <c r="B78" s="17" t="s">
        <v>23</v>
      </c>
      <c r="C78" s="62">
        <v>7.1403112118663445</v>
      </c>
      <c r="D78" s="63">
        <v>7.0001778970374122</v>
      </c>
      <c r="E78" s="63">
        <v>6.9404725390673132</v>
      </c>
      <c r="F78" s="63">
        <v>6.9915692036231958</v>
      </c>
      <c r="G78" s="63">
        <v>7.0635935640115202</v>
      </c>
      <c r="H78" s="63">
        <v>7.0512286246423148</v>
      </c>
      <c r="I78" s="63">
        <v>7.1080086810706522</v>
      </c>
      <c r="J78" s="63">
        <v>7.1969478554923265</v>
      </c>
      <c r="K78" s="63">
        <v>7.6731157273925845</v>
      </c>
      <c r="L78" s="63">
        <v>7.2153746315694889</v>
      </c>
      <c r="M78" s="74">
        <v>7.2618639096547124</v>
      </c>
      <c r="N78" s="107"/>
    </row>
    <row r="79" spans="1:14" s="34" customFormat="1" ht="60" customHeight="1" x14ac:dyDescent="0.45">
      <c r="A79" s="120"/>
      <c r="B79" s="17" t="s">
        <v>22</v>
      </c>
      <c r="C79" s="58">
        <v>158.79055604999695</v>
      </c>
      <c r="D79" s="59">
        <v>155.69501035999988</v>
      </c>
      <c r="E79" s="59">
        <v>163.28157338999239</v>
      </c>
      <c r="F79" s="59">
        <v>159.73138758000175</v>
      </c>
      <c r="G79" s="59">
        <v>173.32368637999713</v>
      </c>
      <c r="H79" s="59">
        <v>175.61036853000226</v>
      </c>
      <c r="I79" s="59">
        <v>182.62852654001259</v>
      </c>
      <c r="J79" s="59">
        <v>196.10637095000001</v>
      </c>
      <c r="K79" s="59">
        <v>183.38903372999613</v>
      </c>
      <c r="L79" s="59">
        <v>168.18055832000013</v>
      </c>
      <c r="M79" s="60">
        <v>179.9597213499913</v>
      </c>
      <c r="N79" s="102"/>
    </row>
    <row r="80" spans="1:14" s="34" customFormat="1" ht="60" customHeight="1" x14ac:dyDescent="0.45">
      <c r="A80" s="120"/>
      <c r="B80" s="17" t="s">
        <v>19</v>
      </c>
      <c r="C80" s="66">
        <v>0.25357548416102482</v>
      </c>
      <c r="D80" s="67">
        <v>0.17287433212544298</v>
      </c>
      <c r="E80" s="67">
        <v>0.32642038814732866</v>
      </c>
      <c r="F80" s="67">
        <v>0.24490785617282385</v>
      </c>
      <c r="G80" s="67">
        <v>0.2711114037578336</v>
      </c>
      <c r="H80" s="67">
        <v>0.24930434090953521</v>
      </c>
      <c r="I80" s="67">
        <v>0.26761464491498721</v>
      </c>
      <c r="J80" s="67">
        <v>0.24068726675393248</v>
      </c>
      <c r="K80" s="67">
        <v>0.16355270303114364</v>
      </c>
      <c r="L80" s="67">
        <v>9.4663973803127577E-2</v>
      </c>
      <c r="M80" s="68">
        <v>0.26567819686384009</v>
      </c>
      <c r="N80" s="105"/>
    </row>
    <row r="81" spans="1:14" s="34" customFormat="1" ht="60" customHeight="1" x14ac:dyDescent="0.45">
      <c r="A81" s="120"/>
      <c r="B81" s="17" t="s">
        <v>20</v>
      </c>
      <c r="C81" s="66">
        <v>0.26845119092785125</v>
      </c>
      <c r="D81" s="67">
        <v>0.25508344116800241</v>
      </c>
      <c r="E81" s="67">
        <v>0.23057514649488287</v>
      </c>
      <c r="F81" s="67">
        <v>0.23457575620866949</v>
      </c>
      <c r="G81" s="67">
        <v>0.24109246361602726</v>
      </c>
      <c r="H81" s="67">
        <v>0.25853503468978434</v>
      </c>
      <c r="I81" s="67">
        <v>0.21396051430066396</v>
      </c>
      <c r="J81" s="67">
        <v>0.24263114713362188</v>
      </c>
      <c r="K81" s="67">
        <v>0.20980545950765347</v>
      </c>
      <c r="L81" s="67">
        <v>0.19185914802023613</v>
      </c>
      <c r="M81" s="86">
        <v>0.12853753161545586</v>
      </c>
      <c r="N81" s="110"/>
    </row>
    <row r="82" spans="1:14" s="34" customFormat="1" ht="60" customHeight="1" x14ac:dyDescent="0.45">
      <c r="A82" s="120"/>
      <c r="B82" s="17" t="s">
        <v>9</v>
      </c>
      <c r="C82" s="66">
        <v>0.94274880243932402</v>
      </c>
      <c r="D82" s="67">
        <v>0.9460568718666752</v>
      </c>
      <c r="E82" s="67">
        <v>1.0733420203482862</v>
      </c>
      <c r="F82" s="67">
        <v>0.91703380167299564</v>
      </c>
      <c r="G82" s="67">
        <v>0.98063770565966835</v>
      </c>
      <c r="H82" s="67">
        <v>0.97833768638684271</v>
      </c>
      <c r="I82" s="67">
        <v>0.96104018030613858</v>
      </c>
      <c r="J82" s="67">
        <v>0.98405837109768468</v>
      </c>
      <c r="K82" s="67">
        <v>0.96863892034583532</v>
      </c>
      <c r="L82" s="67">
        <v>0.91929470607962827</v>
      </c>
      <c r="M82" s="86">
        <v>1.0152803042673013</v>
      </c>
      <c r="N82" s="110"/>
    </row>
    <row r="83" spans="1:14" s="34" customFormat="1" ht="60" customHeight="1" x14ac:dyDescent="0.45">
      <c r="A83" s="120"/>
      <c r="B83" s="17" t="s">
        <v>32</v>
      </c>
      <c r="C83" s="66">
        <v>0.94738362221695449</v>
      </c>
      <c r="D83" s="67">
        <v>0.92678682838568993</v>
      </c>
      <c r="E83" s="67">
        <v>0.98968615194849707</v>
      </c>
      <c r="F83" s="67">
        <v>1.0491861389511024</v>
      </c>
      <c r="G83" s="67">
        <v>0.99711714240855553</v>
      </c>
      <c r="H83" s="67">
        <v>0.99173444857242443</v>
      </c>
      <c r="I83" s="67">
        <v>1.0152562485969641</v>
      </c>
      <c r="J83" s="67">
        <v>1.0319071046619888</v>
      </c>
      <c r="K83" s="67">
        <v>0.96676926079243997</v>
      </c>
      <c r="L83" s="67">
        <v>0.8907823363450903</v>
      </c>
      <c r="M83" s="86">
        <v>0.98458324631444427</v>
      </c>
      <c r="N83" s="110"/>
    </row>
    <row r="84" spans="1:14" s="34" customFormat="1" ht="60" customHeight="1" x14ac:dyDescent="0.45">
      <c r="A84" s="120"/>
      <c r="B84" s="17" t="s">
        <v>15</v>
      </c>
      <c r="C84" s="66">
        <v>0.70369081841854608</v>
      </c>
      <c r="D84" s="67">
        <v>0.78250792199003794</v>
      </c>
      <c r="E84" s="67">
        <v>0.72298130145136064</v>
      </c>
      <c r="F84" s="67">
        <v>0.69244501926724777</v>
      </c>
      <c r="G84" s="67">
        <v>0.71477564070041444</v>
      </c>
      <c r="H84" s="67">
        <v>0.73443385429521135</v>
      </c>
      <c r="I84" s="67">
        <v>0.70385175370447606</v>
      </c>
      <c r="J84" s="67">
        <v>0.74720805143185598</v>
      </c>
      <c r="K84" s="67">
        <v>0.81021540666210534</v>
      </c>
      <c r="L84" s="67">
        <v>0.83227061610595243</v>
      </c>
      <c r="M84" s="68">
        <v>0.74554246371819377</v>
      </c>
      <c r="N84" s="105"/>
    </row>
    <row r="85" spans="1:14" s="34" customFormat="1" ht="60" customHeight="1" thickBot="1" x14ac:dyDescent="0.5">
      <c r="A85" s="121"/>
      <c r="B85" s="20" t="s">
        <v>17</v>
      </c>
      <c r="C85" s="69">
        <v>0.69305736056727152</v>
      </c>
      <c r="D85" s="70">
        <v>0.69037885497188922</v>
      </c>
      <c r="E85" s="70">
        <v>0.76148912247901546</v>
      </c>
      <c r="F85" s="70">
        <v>0.80307250700299337</v>
      </c>
      <c r="G85" s="70">
        <v>0.75671971403150384</v>
      </c>
      <c r="H85" s="70">
        <v>0.73533634850769858</v>
      </c>
      <c r="I85" s="70">
        <v>0.79803149950019492</v>
      </c>
      <c r="J85" s="70">
        <v>0.78153430012251601</v>
      </c>
      <c r="K85" s="70">
        <v>0.76393579179400761</v>
      </c>
      <c r="L85" s="70">
        <v>0.71987759622244596</v>
      </c>
      <c r="M85" s="71">
        <v>0.85802734616325316</v>
      </c>
      <c r="N85" s="105"/>
    </row>
    <row r="86" spans="1:14" s="34" customFormat="1" ht="18.75" customHeight="1" thickBot="1" x14ac:dyDescent="0.55000000000000004">
      <c r="A86" s="46"/>
      <c r="B86" s="19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7"/>
      <c r="N86" s="108"/>
    </row>
    <row r="87" spans="1:14" s="34" customFormat="1" ht="60" customHeight="1" x14ac:dyDescent="0.45">
      <c r="A87" s="114" t="s">
        <v>24</v>
      </c>
      <c r="B87" s="21" t="s">
        <v>16</v>
      </c>
      <c r="C87" s="87">
        <v>314.28979899999996</v>
      </c>
      <c r="D87" s="88">
        <v>296.35622999999998</v>
      </c>
      <c r="E87" s="88">
        <v>327.86838726000002</v>
      </c>
      <c r="F87" s="88">
        <v>333.06173037999997</v>
      </c>
      <c r="G87" s="88">
        <v>358.96278230000001</v>
      </c>
      <c r="H87" s="88">
        <v>350.41827966999995</v>
      </c>
      <c r="I87" s="88">
        <v>371.80657330999998</v>
      </c>
      <c r="J87" s="88">
        <v>369.26300576000006</v>
      </c>
      <c r="K87" s="59">
        <v>320.40366655000003</v>
      </c>
      <c r="L87" s="59">
        <v>277.89410667999999</v>
      </c>
      <c r="M87" s="59">
        <v>328.74828708000001</v>
      </c>
      <c r="N87" s="102"/>
    </row>
    <row r="88" spans="1:14" s="34" customFormat="1" ht="60" customHeight="1" x14ac:dyDescent="0.45">
      <c r="A88" s="115"/>
      <c r="B88" s="17" t="s">
        <v>18</v>
      </c>
      <c r="C88" s="89">
        <v>223.52229600000004</v>
      </c>
      <c r="D88" s="90">
        <v>221.21865900000003</v>
      </c>
      <c r="E88" s="90">
        <v>214.044849</v>
      </c>
      <c r="F88" s="90">
        <v>235.95317000000003</v>
      </c>
      <c r="G88" s="90">
        <v>238.93088699999996</v>
      </c>
      <c r="H88" s="90">
        <v>250.079241</v>
      </c>
      <c r="I88" s="90">
        <v>253.71449799999999</v>
      </c>
      <c r="J88" s="90">
        <v>263.93234800000005</v>
      </c>
      <c r="K88" s="59">
        <v>249.29974100000001</v>
      </c>
      <c r="L88" s="59">
        <v>241.71778400000002</v>
      </c>
      <c r="M88" s="74">
        <v>225.343311</v>
      </c>
      <c r="N88" s="107"/>
    </row>
    <row r="89" spans="1:14" s="34" customFormat="1" ht="60" customHeight="1" x14ac:dyDescent="0.45">
      <c r="A89" s="115"/>
      <c r="B89" s="17" t="s">
        <v>21</v>
      </c>
      <c r="C89" s="91">
        <v>1723.2561651300296</v>
      </c>
      <c r="D89" s="92">
        <v>1714.1856872697967</v>
      </c>
      <c r="E89" s="92">
        <v>1602.3202408899792</v>
      </c>
      <c r="F89" s="92">
        <v>1775.8513766598821</v>
      </c>
      <c r="G89" s="92">
        <v>1813.4155188699076</v>
      </c>
      <c r="H89" s="92">
        <v>1915.6853580197167</v>
      </c>
      <c r="I89" s="92">
        <v>1948.6449647498075</v>
      </c>
      <c r="J89" s="92">
        <v>2016.3980588697634</v>
      </c>
      <c r="K89" s="59">
        <v>1944.176937849885</v>
      </c>
      <c r="L89" s="59">
        <v>1875.8017579299844</v>
      </c>
      <c r="M89" s="93">
        <v>1761.2914045699058</v>
      </c>
      <c r="N89" s="111"/>
    </row>
    <row r="90" spans="1:14" s="34" customFormat="1" ht="60" customHeight="1" x14ac:dyDescent="0.45">
      <c r="A90" s="115"/>
      <c r="B90" s="17" t="s">
        <v>26</v>
      </c>
      <c r="C90" s="62">
        <v>7.5932020542633882</v>
      </c>
      <c r="D90" s="63">
        <v>7.6168927093119789</v>
      </c>
      <c r="E90" s="63">
        <v>7.3517207855860978</v>
      </c>
      <c r="F90" s="63">
        <v>7.4132067927346714</v>
      </c>
      <c r="G90" s="63">
        <v>7.4586117925447581</v>
      </c>
      <c r="H90" s="63">
        <v>7.5494474069974808</v>
      </c>
      <c r="I90" s="63">
        <v>7.5647279396763096</v>
      </c>
      <c r="J90" s="63">
        <v>7.5333883929230838</v>
      </c>
      <c r="K90" s="63">
        <v>7.6566802747706735</v>
      </c>
      <c r="L90" s="63">
        <v>7.6328046029079228</v>
      </c>
      <c r="M90" s="64">
        <v>7.6712121362676111</v>
      </c>
      <c r="N90" s="107"/>
    </row>
    <row r="91" spans="1:14" s="34" customFormat="1" ht="60" customHeight="1" x14ac:dyDescent="0.45">
      <c r="A91" s="115"/>
      <c r="B91" s="17" t="s">
        <v>22</v>
      </c>
      <c r="C91" s="91">
        <v>1643.9523411099556</v>
      </c>
      <c r="D91" s="92">
        <v>1629.4341000799332</v>
      </c>
      <c r="E91" s="92">
        <v>1712.7943755099391</v>
      </c>
      <c r="F91" s="92">
        <v>1652.5253447599298</v>
      </c>
      <c r="G91" s="92">
        <v>1775.5721278599256</v>
      </c>
      <c r="H91" s="92">
        <v>1803.6742321898757</v>
      </c>
      <c r="I91" s="92">
        <v>1913.2727279497915</v>
      </c>
      <c r="J91" s="92">
        <v>2023.0400414400001</v>
      </c>
      <c r="K91" s="59">
        <v>1895.2794127899479</v>
      </c>
      <c r="L91" s="59">
        <v>1636.2275741200074</v>
      </c>
      <c r="M91" s="93">
        <v>1851.9715064799084</v>
      </c>
      <c r="N91" s="111"/>
    </row>
    <row r="92" spans="1:14" s="34" customFormat="1" ht="60" customHeight="1" x14ac:dyDescent="0.45">
      <c r="A92" s="115"/>
      <c r="B92" s="17" t="s">
        <v>19</v>
      </c>
      <c r="C92" s="66">
        <v>0.28880193785735925</v>
      </c>
      <c r="D92" s="67">
        <v>0.25353801740560661</v>
      </c>
      <c r="E92" s="67">
        <v>0.3471622842666372</v>
      </c>
      <c r="F92" s="67">
        <v>0.29156324945890938</v>
      </c>
      <c r="G92" s="67">
        <v>0.33438534917440116</v>
      </c>
      <c r="H92" s="67">
        <v>0.28634076613951881</v>
      </c>
      <c r="I92" s="67">
        <v>0.31838826918326835</v>
      </c>
      <c r="J92" s="67">
        <v>0.28524562741727488</v>
      </c>
      <c r="K92" s="67">
        <v>0.22191982481231692</v>
      </c>
      <c r="L92" s="67">
        <v>0.13018024423834812</v>
      </c>
      <c r="M92" s="86">
        <v>0.31454149008185306</v>
      </c>
      <c r="N92" s="110"/>
    </row>
    <row r="93" spans="1:14" s="34" customFormat="1" ht="60" customHeight="1" x14ac:dyDescent="0.45">
      <c r="A93" s="115"/>
      <c r="B93" s="17" t="s">
        <v>20</v>
      </c>
      <c r="C93" s="66">
        <v>0.31239970631229508</v>
      </c>
      <c r="D93" s="67">
        <v>0.29613159668602523</v>
      </c>
      <c r="E93" s="67">
        <v>0.27774472971261643</v>
      </c>
      <c r="F93" s="67">
        <v>0.28034181040794004</v>
      </c>
      <c r="G93" s="67">
        <v>0.28262281371265124</v>
      </c>
      <c r="H93" s="67">
        <v>0.30332821860345832</v>
      </c>
      <c r="I93" s="67">
        <v>0.27596671543810153</v>
      </c>
      <c r="J93" s="67">
        <v>0.29013533663391683</v>
      </c>
      <c r="K93" s="67">
        <v>0.25906536118180928</v>
      </c>
      <c r="L93" s="67">
        <v>0.2455835895926641</v>
      </c>
      <c r="M93" s="68">
        <v>0.18910367084723093</v>
      </c>
      <c r="N93" s="105"/>
    </row>
    <row r="94" spans="1:14" s="34" customFormat="1" ht="60" customHeight="1" x14ac:dyDescent="0.45">
      <c r="A94" s="115"/>
      <c r="B94" s="17" t="s">
        <v>9</v>
      </c>
      <c r="C94" s="66">
        <v>0.95324348230141565</v>
      </c>
      <c r="D94" s="67">
        <v>0.95010215167811007</v>
      </c>
      <c r="E94" s="67">
        <v>1.0710457523676795</v>
      </c>
      <c r="F94" s="67">
        <v>0.92850784738942571</v>
      </c>
      <c r="G94" s="67">
        <v>0.98105709395644847</v>
      </c>
      <c r="H94" s="67">
        <v>0.93965480054448469</v>
      </c>
      <c r="I94" s="67">
        <v>0.98308596042188023</v>
      </c>
      <c r="J94" s="67">
        <v>1.002792421875303</v>
      </c>
      <c r="K94" s="67">
        <v>0.97440629489116592</v>
      </c>
      <c r="L94" s="67">
        <v>0.87128710285893918</v>
      </c>
      <c r="M94" s="68">
        <v>1.0531195391821373</v>
      </c>
      <c r="N94" s="105"/>
    </row>
    <row r="95" spans="1:14" s="34" customFormat="1" ht="41.25" customHeight="1" x14ac:dyDescent="0.45">
      <c r="A95" s="115"/>
      <c r="B95" s="17" t="s">
        <v>15</v>
      </c>
      <c r="C95" s="66">
        <v>0.67794491736286955</v>
      </c>
      <c r="D95" s="67">
        <v>0.70921513580884121</v>
      </c>
      <c r="E95" s="67">
        <v>0.69921906242163689</v>
      </c>
      <c r="F95" s="67">
        <v>0.65778908225646771</v>
      </c>
      <c r="G95" s="67">
        <v>0.6530059750337982</v>
      </c>
      <c r="H95" s="67">
        <v>0.67059332504990021</v>
      </c>
      <c r="I95" s="67">
        <v>0.67008292302478678</v>
      </c>
      <c r="J95" s="67">
        <v>0.71675026832819366</v>
      </c>
      <c r="K95" s="67">
        <v>0.75816622063289962</v>
      </c>
      <c r="L95" s="67">
        <v>0.75786273500703971</v>
      </c>
      <c r="M95" s="86">
        <v>0.72186975009347343</v>
      </c>
      <c r="N95" s="110"/>
    </row>
    <row r="96" spans="1:14" s="34" customFormat="1" ht="41.25" customHeight="1" x14ac:dyDescent="0.45">
      <c r="A96" s="116"/>
      <c r="B96" s="17" t="s">
        <v>29</v>
      </c>
      <c r="C96" s="66">
        <v>0.94854690729395652</v>
      </c>
      <c r="D96" s="67">
        <v>0.94555535796210721</v>
      </c>
      <c r="E96" s="67">
        <v>0.99918835411461537</v>
      </c>
      <c r="F96" s="67">
        <v>1.0313327527099483</v>
      </c>
      <c r="G96" s="67">
        <v>0.99984275215616192</v>
      </c>
      <c r="H96" s="67">
        <v>0.99462821036951177</v>
      </c>
      <c r="I96" s="67">
        <v>0.99874059168441987</v>
      </c>
      <c r="J96" s="67">
        <v>1.0381778507814245</v>
      </c>
      <c r="K96" s="67">
        <v>0.97548390939855589</v>
      </c>
      <c r="L96" s="67">
        <v>0.84160425024357777</v>
      </c>
      <c r="M96" s="86">
        <v>0.98729596485911519</v>
      </c>
      <c r="N96" s="110"/>
    </row>
    <row r="97" spans="1:14" s="34" customFormat="1" ht="60" customHeight="1" x14ac:dyDescent="0.45">
      <c r="A97" s="116"/>
      <c r="B97" s="17" t="s">
        <v>17</v>
      </c>
      <c r="C97" s="94">
        <v>0.6522211320318887</v>
      </c>
      <c r="D97" s="75">
        <v>0.66554654005376235</v>
      </c>
      <c r="E97" s="75">
        <v>0.72166905476905741</v>
      </c>
      <c r="F97" s="75">
        <v>0.74220706168223705</v>
      </c>
      <c r="G97" s="75">
        <v>0.71726438027158645</v>
      </c>
      <c r="H97" s="75">
        <v>0.69292940714538198</v>
      </c>
      <c r="I97" s="75">
        <v>0.72312143102256432</v>
      </c>
      <c r="J97" s="75">
        <v>0.73696577055907975</v>
      </c>
      <c r="K97" s="75">
        <v>0.72276981808317575</v>
      </c>
      <c r="L97" s="75">
        <v>0.63492005745231717</v>
      </c>
      <c r="M97" s="95">
        <v>0.80059467369159787</v>
      </c>
      <c r="N97" s="105"/>
    </row>
    <row r="98" spans="1:14" s="34" customFormat="1" ht="75" customHeight="1" x14ac:dyDescent="0.45">
      <c r="A98" s="52"/>
      <c r="B98" s="17" t="s">
        <v>25</v>
      </c>
      <c r="C98" s="62">
        <v>4.3999985298327928</v>
      </c>
      <c r="D98" s="63">
        <v>4.6423544159722123</v>
      </c>
      <c r="E98" s="63">
        <v>4.5170259090138298</v>
      </c>
      <c r="F98" s="63">
        <v>4.8401185556913457</v>
      </c>
      <c r="G98" s="63">
        <v>4.7981374695820014</v>
      </c>
      <c r="H98" s="63">
        <v>5.2953941608000195</v>
      </c>
      <c r="I98" s="63">
        <v>5.4438240040473831</v>
      </c>
      <c r="J98" s="63">
        <v>5.1682810986355108</v>
      </c>
      <c r="K98" s="63">
        <v>6.0269028530814639</v>
      </c>
      <c r="L98" s="63">
        <v>6.0796553313730355</v>
      </c>
      <c r="M98" s="74">
        <v>5.9844023563310653</v>
      </c>
      <c r="N98" s="107"/>
    </row>
    <row r="99" spans="1:14" s="34" customFormat="1" ht="60" customHeight="1" thickBot="1" x14ac:dyDescent="0.5">
      <c r="A99" s="52"/>
      <c r="B99" s="22" t="s">
        <v>27</v>
      </c>
      <c r="C99" s="96">
        <v>1382.8746535414436</v>
      </c>
      <c r="D99" s="97">
        <v>1375.7906530413766</v>
      </c>
      <c r="E99" s="97">
        <v>1480.99</v>
      </c>
      <c r="F99" s="97">
        <v>1612.0582614029058</v>
      </c>
      <c r="G99" s="97">
        <v>1722.3527759390367</v>
      </c>
      <c r="H99" s="97">
        <v>1855.6029120021058</v>
      </c>
      <c r="I99" s="97">
        <v>2024.0495486475809</v>
      </c>
      <c r="J99" s="98">
        <v>1908.4550130947441</v>
      </c>
      <c r="K99" s="98">
        <v>1931.0417720679573</v>
      </c>
      <c r="L99" s="98">
        <v>1689.5003914474105</v>
      </c>
      <c r="M99" s="99">
        <v>1967.3620238413537</v>
      </c>
      <c r="N99" s="112"/>
    </row>
    <row r="100" spans="1:14" s="34" customFormat="1" ht="18.75" customHeight="1" thickBot="1" x14ac:dyDescent="0.5">
      <c r="A100" s="46"/>
      <c r="B100" s="19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6"/>
      <c r="N100" s="113"/>
    </row>
    <row r="101" spans="1:14" s="34" customFormat="1" ht="21.75" customHeight="1" x14ac:dyDescent="0.45">
      <c r="A101" s="37"/>
      <c r="B101" s="38" t="s">
        <v>39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</row>
    <row r="102" spans="1:14" s="34" customFormat="1" ht="12.75" customHeight="1" x14ac:dyDescent="0.45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</row>
    <row r="103" spans="1:14" s="34" customFormat="1" ht="12.75" customHeight="1" x14ac:dyDescent="0.45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  <row r="104" spans="1:14" s="34" customFormat="1" ht="12.75" customHeight="1" x14ac:dyDescent="0.45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1:14" s="34" customFormat="1" ht="12.75" customHeight="1" x14ac:dyDescent="0.45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1:14" s="34" customFormat="1" ht="12.75" customHeight="1" x14ac:dyDescent="0.45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</row>
    <row r="107" spans="1:14" s="34" customFormat="1" ht="41.25" customHeight="1" x14ac:dyDescent="0.45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1:14" s="34" customFormat="1" ht="54.75" customHeight="1" x14ac:dyDescent="0.45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1:14" s="34" customFormat="1" ht="54.75" customHeight="1" x14ac:dyDescent="0.45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</row>
    <row r="110" spans="1:14" s="34" customFormat="1" ht="54.75" customHeight="1" x14ac:dyDescent="0.45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1:14" s="34" customFormat="1" ht="54.75" customHeight="1" x14ac:dyDescent="0.45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</row>
    <row r="112" spans="1:14" s="34" customFormat="1" ht="54.75" customHeight="1" x14ac:dyDescent="0.45">
      <c r="A112" s="43"/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</row>
    <row r="113" spans="1:14" s="34" customFormat="1" ht="54.75" customHeight="1" x14ac:dyDescent="0.45">
      <c r="A113" s="43"/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1:14" s="34" customFormat="1" ht="54.75" customHeight="1" x14ac:dyDescent="0.45">
      <c r="A114" s="43"/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</row>
    <row r="115" spans="1:14" s="34" customFormat="1" ht="54.75" customHeight="1" x14ac:dyDescent="0.45">
      <c r="A115" s="43"/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</row>
    <row r="116" spans="1:14" s="34" customFormat="1" ht="28.5" x14ac:dyDescent="0.45">
      <c r="A116" s="43"/>
      <c r="B116" s="44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</row>
    <row r="117" spans="1:14" s="34" customFormat="1" ht="28.5" x14ac:dyDescent="0.45">
      <c r="A117" s="43"/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</row>
    <row r="118" spans="1:14" s="34" customFormat="1" ht="28.5" x14ac:dyDescent="0.45">
      <c r="A118" s="43"/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</row>
    <row r="119" spans="1:14" s="34" customFormat="1" ht="28.5" x14ac:dyDescent="0.45">
      <c r="A119" s="43"/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</row>
    <row r="120" spans="1:14" s="34" customFormat="1" ht="28.5" x14ac:dyDescent="0.45">
      <c r="A120" s="43"/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</row>
    <row r="121" spans="1:14" s="34" customFormat="1" ht="28.5" x14ac:dyDescent="0.45">
      <c r="A121" s="43"/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</row>
    <row r="122" spans="1:14" s="34" customFormat="1" ht="28.5" x14ac:dyDescent="0.45">
      <c r="A122" s="43"/>
      <c r="B122" s="44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</row>
    <row r="123" spans="1:14" s="34" customFormat="1" ht="28.5" x14ac:dyDescent="0.45">
      <c r="A123" s="43"/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</row>
    <row r="124" spans="1:14" s="34" customFormat="1" ht="28.5" x14ac:dyDescent="0.45">
      <c r="A124" s="43"/>
      <c r="B124" s="44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</row>
    <row r="125" spans="1:14" s="34" customFormat="1" ht="28.5" x14ac:dyDescent="0.45">
      <c r="A125" s="43"/>
      <c r="B125" s="44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</row>
    <row r="126" spans="1:14" s="34" customFormat="1" ht="28.5" x14ac:dyDescent="0.45">
      <c r="A126" s="43"/>
      <c r="B126" s="44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</row>
    <row r="127" spans="1:14" s="34" customFormat="1" ht="28.5" x14ac:dyDescent="0.45">
      <c r="A127" s="43"/>
      <c r="B127" s="44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</row>
    <row r="128" spans="1:14" s="34" customFormat="1" ht="28.5" x14ac:dyDescent="0.45">
      <c r="A128" s="43"/>
      <c r="B128" s="44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</row>
    <row r="129" spans="1:14" s="34" customFormat="1" ht="28.5" x14ac:dyDescent="0.45">
      <c r="A129" s="43"/>
      <c r="B129" s="44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</row>
    <row r="130" spans="1:14" s="34" customFormat="1" ht="28.5" x14ac:dyDescent="0.45">
      <c r="A130" s="43"/>
      <c r="B130" s="44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</row>
    <row r="131" spans="1:14" s="34" customFormat="1" ht="28.5" x14ac:dyDescent="0.45">
      <c r="A131" s="43"/>
      <c r="B131" s="44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</row>
    <row r="132" spans="1:14" s="34" customFormat="1" ht="28.5" x14ac:dyDescent="0.45">
      <c r="A132" s="43"/>
      <c r="B132" s="44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</row>
    <row r="133" spans="1:14" s="34" customFormat="1" ht="28.5" x14ac:dyDescent="0.45">
      <c r="A133" s="43"/>
      <c r="B133" s="44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</row>
    <row r="134" spans="1:14" s="34" customFormat="1" ht="28.5" x14ac:dyDescent="0.45">
      <c r="A134" s="43"/>
      <c r="B134" s="44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</row>
    <row r="135" spans="1:14" s="34" customFormat="1" ht="28.5" x14ac:dyDescent="0.45">
      <c r="A135" s="43"/>
      <c r="B135" s="44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</row>
    <row r="136" spans="1:14" s="34" customFormat="1" ht="28.5" x14ac:dyDescent="0.45">
      <c r="A136" s="43"/>
      <c r="B136" s="44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</row>
    <row r="137" spans="1:14" s="34" customFormat="1" ht="28.5" x14ac:dyDescent="0.45">
      <c r="A137" s="43"/>
      <c r="B137" s="44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</row>
    <row r="138" spans="1:14" s="34" customFormat="1" ht="28.5" x14ac:dyDescent="0.45">
      <c r="A138" s="43"/>
      <c r="B138" s="44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</row>
    <row r="139" spans="1:14" s="34" customFormat="1" ht="28.5" x14ac:dyDescent="0.45">
      <c r="A139" s="43"/>
      <c r="B139" s="44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</row>
    <row r="140" spans="1:14" s="34" customFormat="1" ht="28.5" x14ac:dyDescent="0.45">
      <c r="A140" s="43"/>
      <c r="B140" s="44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</row>
    <row r="141" spans="1:14" s="34" customFormat="1" ht="28.5" x14ac:dyDescent="0.45">
      <c r="A141" s="43"/>
      <c r="B141" s="44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</row>
    <row r="142" spans="1:14" s="34" customFormat="1" ht="28.5" x14ac:dyDescent="0.45">
      <c r="A142" s="43"/>
      <c r="B142" s="44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</row>
    <row r="143" spans="1:14" s="34" customFormat="1" ht="28.5" x14ac:dyDescent="0.45">
      <c r="A143" s="43"/>
      <c r="B143" s="44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</row>
    <row r="144" spans="1:14" s="34" customFormat="1" ht="28.5" x14ac:dyDescent="0.45">
      <c r="A144" s="43"/>
      <c r="B144" s="44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</row>
    <row r="145" spans="1:14" s="34" customFormat="1" ht="28.5" x14ac:dyDescent="0.45">
      <c r="A145" s="43"/>
      <c r="B145" s="44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</row>
    <row r="146" spans="1:14" s="34" customFormat="1" ht="28.5" x14ac:dyDescent="0.45">
      <c r="A146" s="43"/>
      <c r="B146" s="44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</row>
    <row r="147" spans="1:14" s="34" customFormat="1" ht="28.5" x14ac:dyDescent="0.45">
      <c r="A147" s="43"/>
      <c r="B147" s="44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</row>
    <row r="148" spans="1:14" s="34" customFormat="1" ht="28.5" x14ac:dyDescent="0.45">
      <c r="A148" s="43"/>
      <c r="B148" s="44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</row>
    <row r="149" spans="1:14" s="34" customFormat="1" ht="28.5" x14ac:dyDescent="0.45">
      <c r="A149" s="43"/>
      <c r="B149" s="44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</row>
    <row r="150" spans="1:14" s="34" customFormat="1" ht="28.5" x14ac:dyDescent="0.45">
      <c r="A150" s="43"/>
      <c r="B150" s="44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</row>
    <row r="151" spans="1:14" s="34" customFormat="1" ht="28.5" x14ac:dyDescent="0.45">
      <c r="A151" s="43"/>
      <c r="B151" s="44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</row>
    <row r="152" spans="1:14" s="34" customFormat="1" ht="28.5" x14ac:dyDescent="0.45">
      <c r="A152" s="43"/>
      <c r="B152" s="44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</row>
    <row r="153" spans="1:14" s="34" customFormat="1" ht="28.5" x14ac:dyDescent="0.45">
      <c r="A153" s="43"/>
      <c r="B153" s="44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</row>
    <row r="154" spans="1:14" s="34" customFormat="1" ht="28.5" x14ac:dyDescent="0.45">
      <c r="A154" s="43"/>
      <c r="B154" s="44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</row>
    <row r="155" spans="1:14" s="34" customFormat="1" ht="28.5" x14ac:dyDescent="0.45">
      <c r="A155" s="43"/>
      <c r="B155" s="44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</row>
    <row r="156" spans="1:14" s="34" customFormat="1" ht="28.5" x14ac:dyDescent="0.45">
      <c r="A156" s="43"/>
      <c r="B156" s="44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</row>
    <row r="157" spans="1:14" s="34" customFormat="1" ht="28.5" x14ac:dyDescent="0.45">
      <c r="A157" s="43"/>
      <c r="B157" s="44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</row>
    <row r="158" spans="1:14" s="34" customFormat="1" ht="28.5" x14ac:dyDescent="0.45">
      <c r="A158" s="43"/>
      <c r="B158" s="44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</row>
    <row r="159" spans="1:14" s="34" customFormat="1" ht="28.5" x14ac:dyDescent="0.45">
      <c r="A159" s="43"/>
      <c r="B159" s="44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</row>
    <row r="160" spans="1:14" s="34" customFormat="1" ht="28.5" x14ac:dyDescent="0.45">
      <c r="A160" s="43"/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</row>
    <row r="161" spans="1:14" s="34" customFormat="1" ht="28.5" x14ac:dyDescent="0.45">
      <c r="A161" s="43"/>
      <c r="B161" s="44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</row>
    <row r="162" spans="1:14" s="34" customFormat="1" ht="28.5" x14ac:dyDescent="0.45">
      <c r="A162" s="43"/>
      <c r="B162" s="44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</row>
    <row r="163" spans="1:14" s="34" customFormat="1" ht="28.5" x14ac:dyDescent="0.45">
      <c r="A163" s="43"/>
      <c r="B163" s="44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</row>
    <row r="164" spans="1:14" s="34" customFormat="1" ht="28.5" x14ac:dyDescent="0.45">
      <c r="A164" s="43"/>
      <c r="B164" s="44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</row>
    <row r="165" spans="1:14" s="34" customFormat="1" ht="28.5" x14ac:dyDescent="0.45">
      <c r="A165" s="43"/>
      <c r="B165" s="44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</row>
    <row r="166" spans="1:14" s="34" customFormat="1" ht="28.5" x14ac:dyDescent="0.45">
      <c r="A166" s="43"/>
      <c r="B166" s="44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</row>
    <row r="167" spans="1:14" s="34" customFormat="1" ht="28.5" x14ac:dyDescent="0.45">
      <c r="A167" s="43"/>
      <c r="B167" s="44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</row>
    <row r="168" spans="1:14" s="34" customFormat="1" ht="28.5" x14ac:dyDescent="0.45">
      <c r="A168" s="43"/>
      <c r="B168" s="44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</row>
    <row r="169" spans="1:14" s="34" customFormat="1" ht="28.5" x14ac:dyDescent="0.45">
      <c r="A169" s="43"/>
      <c r="B169" s="44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</row>
    <row r="170" spans="1:14" s="34" customFormat="1" ht="28.5" x14ac:dyDescent="0.45">
      <c r="A170" s="43"/>
      <c r="B170" s="44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</row>
    <row r="171" spans="1:14" s="34" customFormat="1" ht="28.5" x14ac:dyDescent="0.45">
      <c r="A171" s="43"/>
      <c r="B171" s="44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</row>
    <row r="172" spans="1:14" s="34" customFormat="1" ht="28.5" x14ac:dyDescent="0.45">
      <c r="A172" s="43"/>
      <c r="B172" s="44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</row>
    <row r="173" spans="1:14" s="34" customFormat="1" ht="28.5" x14ac:dyDescent="0.45">
      <c r="A173" s="43"/>
      <c r="B173" s="44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</row>
    <row r="174" spans="1:14" s="34" customFormat="1" ht="28.5" x14ac:dyDescent="0.45">
      <c r="A174" s="43"/>
      <c r="B174" s="44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</row>
    <row r="175" spans="1:14" s="34" customFormat="1" ht="28.5" x14ac:dyDescent="0.45">
      <c r="A175" s="43"/>
      <c r="B175" s="44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</row>
    <row r="176" spans="1:14" ht="21" x14ac:dyDescent="0.35">
      <c r="C176" s="8"/>
    </row>
    <row r="177" spans="3:3" ht="21" x14ac:dyDescent="0.35">
      <c r="C177" s="8"/>
    </row>
    <row r="178" spans="3:3" ht="21" x14ac:dyDescent="0.35">
      <c r="C178" s="8"/>
    </row>
    <row r="179" spans="3:3" ht="21" x14ac:dyDescent="0.35">
      <c r="C179" s="8"/>
    </row>
    <row r="180" spans="3:3" ht="21" x14ac:dyDescent="0.35">
      <c r="C180" s="8"/>
    </row>
    <row r="181" spans="3:3" ht="21" x14ac:dyDescent="0.35">
      <c r="C181" s="8"/>
    </row>
    <row r="182" spans="3:3" ht="21" x14ac:dyDescent="0.35">
      <c r="C182" s="8"/>
    </row>
    <row r="183" spans="3:3" ht="21" x14ac:dyDescent="0.35">
      <c r="C183" s="8"/>
    </row>
    <row r="184" spans="3:3" ht="21" x14ac:dyDescent="0.35">
      <c r="C184" s="8"/>
    </row>
    <row r="185" spans="3:3" ht="21" x14ac:dyDescent="0.35">
      <c r="C185" s="8"/>
    </row>
    <row r="186" spans="3:3" ht="21" x14ac:dyDescent="0.35">
      <c r="C186" s="8"/>
    </row>
    <row r="187" spans="3:3" ht="21" x14ac:dyDescent="0.35">
      <c r="C187" s="8"/>
    </row>
    <row r="188" spans="3:3" ht="21" x14ac:dyDescent="0.35">
      <c r="C188" s="8"/>
    </row>
    <row r="189" spans="3:3" ht="21" x14ac:dyDescent="0.35">
      <c r="C189" s="8"/>
    </row>
    <row r="190" spans="3:3" ht="21" x14ac:dyDescent="0.35">
      <c r="C190" s="8"/>
    </row>
    <row r="191" spans="3:3" ht="21" x14ac:dyDescent="0.35">
      <c r="C191" s="8"/>
    </row>
    <row r="192" spans="3:3" ht="21" x14ac:dyDescent="0.35">
      <c r="C192" s="8"/>
    </row>
    <row r="193" spans="3:3" ht="21" x14ac:dyDescent="0.35">
      <c r="C193" s="8"/>
    </row>
    <row r="194" spans="3:3" ht="21" x14ac:dyDescent="0.35">
      <c r="C194" s="8"/>
    </row>
    <row r="195" spans="3:3" ht="21" x14ac:dyDescent="0.35">
      <c r="C195" s="8"/>
    </row>
    <row r="196" spans="3:3" ht="21" x14ac:dyDescent="0.35">
      <c r="C196" s="8"/>
    </row>
    <row r="197" spans="3:3" ht="21" x14ac:dyDescent="0.35">
      <c r="C197" s="8"/>
    </row>
    <row r="198" spans="3:3" ht="21" x14ac:dyDescent="0.35">
      <c r="C198" s="8"/>
    </row>
    <row r="199" spans="3:3" ht="21" x14ac:dyDescent="0.35">
      <c r="C199" s="8"/>
    </row>
    <row r="200" spans="3:3" ht="21" x14ac:dyDescent="0.35">
      <c r="C200" s="8"/>
    </row>
    <row r="201" spans="3:3" ht="21" x14ac:dyDescent="0.35">
      <c r="C201" s="8"/>
    </row>
    <row r="202" spans="3:3" ht="21" x14ac:dyDescent="0.35">
      <c r="C202" s="8"/>
    </row>
    <row r="203" spans="3:3" ht="21" x14ac:dyDescent="0.35">
      <c r="C203" s="8"/>
    </row>
    <row r="204" spans="3:3" ht="21" x14ac:dyDescent="0.35">
      <c r="C204" s="8"/>
    </row>
    <row r="205" spans="3:3" ht="21" x14ac:dyDescent="0.35">
      <c r="C205" s="8"/>
    </row>
    <row r="206" spans="3:3" ht="21" x14ac:dyDescent="0.35">
      <c r="C206" s="8"/>
    </row>
    <row r="207" spans="3:3" ht="21" x14ac:dyDescent="0.35">
      <c r="C207" s="8"/>
    </row>
    <row r="208" spans="3:3" ht="21" x14ac:dyDescent="0.35">
      <c r="C208" s="8"/>
    </row>
    <row r="209" spans="3:3" ht="21" x14ac:dyDescent="0.35">
      <c r="C209" s="8"/>
    </row>
    <row r="210" spans="3:3" ht="21" x14ac:dyDescent="0.35">
      <c r="C210" s="8"/>
    </row>
    <row r="211" spans="3:3" ht="21" x14ac:dyDescent="0.35">
      <c r="C211" s="8"/>
    </row>
    <row r="212" spans="3:3" ht="21" x14ac:dyDescent="0.35">
      <c r="C212" s="8"/>
    </row>
    <row r="213" spans="3:3" ht="21" x14ac:dyDescent="0.35">
      <c r="C213" s="8"/>
    </row>
    <row r="214" spans="3:3" ht="21" x14ac:dyDescent="0.35">
      <c r="C214" s="8"/>
    </row>
    <row r="215" spans="3:3" ht="21" x14ac:dyDescent="0.35">
      <c r="C215" s="8"/>
    </row>
    <row r="216" spans="3:3" ht="21" x14ac:dyDescent="0.35">
      <c r="C216" s="8"/>
    </row>
    <row r="217" spans="3:3" ht="21" x14ac:dyDescent="0.35">
      <c r="C217" s="8"/>
    </row>
    <row r="218" spans="3:3" ht="21" x14ac:dyDescent="0.35">
      <c r="C218" s="8"/>
    </row>
    <row r="219" spans="3:3" ht="21" x14ac:dyDescent="0.35">
      <c r="C219" s="8"/>
    </row>
  </sheetData>
  <mergeCells count="9">
    <mergeCell ref="A87:A97"/>
    <mergeCell ref="A41:B41"/>
    <mergeCell ref="A42:A52"/>
    <mergeCell ref="A54:A64"/>
    <mergeCell ref="A9:B9"/>
    <mergeCell ref="A10:A20"/>
    <mergeCell ref="A22:A32"/>
    <mergeCell ref="A74:B74"/>
    <mergeCell ref="A75:A85"/>
  </mergeCells>
  <phoneticPr fontId="3" type="noConversion"/>
  <printOptions horizontalCentered="1" verticalCentered="1"/>
  <pageMargins left="0" right="0" top="0" bottom="0" header="0" footer="0"/>
  <pageSetup scale="18" fitToHeight="0" orientation="landscape" r:id="rId1"/>
  <headerFooter scaleWithDoc="0" alignWithMargins="0">
    <oddFooter>&amp;R&amp;"Tw Cen MT,Normal"&amp;14 &amp;10 ►Página &amp;P de &amp;N</oddFooter>
  </headerFooter>
  <rowBreaks count="2" manualBreakCount="2">
    <brk id="34" max="16383" man="1"/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36"/>
  <sheetViews>
    <sheetView topLeftCell="C1" workbookViewId="0">
      <selection activeCell="O11" sqref="O11"/>
    </sheetView>
  </sheetViews>
  <sheetFormatPr baseColWidth="10" defaultRowHeight="15" x14ac:dyDescent="0.25"/>
  <cols>
    <col min="1" max="1" width="15.5703125" style="28" bestFit="1" customWidth="1"/>
    <col min="2" max="3" width="15.5703125" style="28" customWidth="1"/>
    <col min="4" max="6" width="11.42578125" style="28"/>
    <col min="7" max="7" width="12" style="28" customWidth="1"/>
    <col min="8" max="8" width="14.85546875" style="28" bestFit="1" customWidth="1"/>
    <col min="9" max="9" width="13.85546875" style="28" bestFit="1" customWidth="1"/>
    <col min="10" max="10" width="13.5703125" style="28" bestFit="1" customWidth="1"/>
    <col min="11" max="11" width="14.140625" style="28" customWidth="1"/>
    <col min="12" max="16384" width="11.42578125" style="28"/>
  </cols>
  <sheetData>
    <row r="7" spans="1:15" x14ac:dyDescent="0.25">
      <c r="K7" s="27"/>
      <c r="L7" s="27"/>
    </row>
    <row r="8" spans="1:15" x14ac:dyDescent="0.25">
      <c r="B8" s="29">
        <v>42675</v>
      </c>
      <c r="C8" s="29">
        <v>42705</v>
      </c>
      <c r="D8" s="29">
        <v>42736</v>
      </c>
      <c r="E8" s="29">
        <v>42767</v>
      </c>
      <c r="F8" s="29">
        <v>42795</v>
      </c>
      <c r="G8" s="29">
        <v>42826</v>
      </c>
      <c r="H8" s="29">
        <v>42856</v>
      </c>
      <c r="I8" s="29">
        <v>42887</v>
      </c>
      <c r="J8" s="29">
        <v>42917</v>
      </c>
      <c r="K8" s="29">
        <v>42948</v>
      </c>
      <c r="L8" s="29">
        <v>42979</v>
      </c>
      <c r="M8" s="29">
        <v>43009</v>
      </c>
      <c r="N8" s="29">
        <v>43040</v>
      </c>
      <c r="O8" s="29">
        <v>43070</v>
      </c>
    </row>
    <row r="9" spans="1:15" x14ac:dyDescent="0.25">
      <c r="A9" s="28" t="s">
        <v>34</v>
      </c>
      <c r="B9" s="30">
        <v>311.03878577273701</v>
      </c>
      <c r="C9" s="28">
        <v>325.36</v>
      </c>
      <c r="D9" s="27">
        <v>302.25394277999902</v>
      </c>
      <c r="E9" s="27">
        <v>290.15321355999998</v>
      </c>
      <c r="F9" s="27">
        <v>317.30911283984904</v>
      </c>
      <c r="G9" s="27">
        <v>318.32705897599999</v>
      </c>
      <c r="H9" s="27">
        <v>346.93279548000004</v>
      </c>
      <c r="I9" s="27">
        <v>354.86207051300005</v>
      </c>
      <c r="J9" s="27">
        <v>372.35843649999998</v>
      </c>
      <c r="K9" s="27">
        <v>380.74418388999902</v>
      </c>
      <c r="L9" s="33" t="e">
        <f>+'Marzo-2018'!#REF!</f>
        <v>#REF!</v>
      </c>
      <c r="M9" s="33" t="e">
        <f>+'Marzo-2018'!#REF!</f>
        <v>#REF!</v>
      </c>
      <c r="N9" s="33" t="e">
        <f>+'Marzo-2018'!#REF!</f>
        <v>#REF!</v>
      </c>
      <c r="O9" s="33" t="e">
        <f>+'Marzo-2018'!#REF!</f>
        <v>#REF!</v>
      </c>
    </row>
    <row r="10" spans="1:15" x14ac:dyDescent="0.25">
      <c r="A10" s="28" t="s">
        <v>35</v>
      </c>
      <c r="B10" s="28">
        <v>250.758184</v>
      </c>
      <c r="C10" s="28">
        <v>227.44833399999999</v>
      </c>
      <c r="D10" s="30">
        <v>234.30887999999996</v>
      </c>
      <c r="E10" s="30">
        <v>221.735783</v>
      </c>
      <c r="F10" s="30">
        <v>219.80951400000001</v>
      </c>
      <c r="G10" s="30">
        <v>237.86428799999999</v>
      </c>
      <c r="H10" s="30">
        <v>237.038331</v>
      </c>
      <c r="I10" s="30">
        <v>264.40114399999999</v>
      </c>
      <c r="J10" s="30">
        <v>268.06940699999996</v>
      </c>
      <c r="K10" s="30">
        <v>281.76992999999999</v>
      </c>
      <c r="L10" s="33">
        <v>281.82021500000002</v>
      </c>
      <c r="M10" s="100" t="e">
        <f>+'Marzo-2018'!#REF!</f>
        <v>#REF!</v>
      </c>
      <c r="N10" s="100" t="e">
        <f>+'Marzo-2018'!#REF!</f>
        <v>#REF!</v>
      </c>
      <c r="O10" s="100" t="e">
        <f>+'Marzo-2018'!#REF!</f>
        <v>#REF!</v>
      </c>
    </row>
    <row r="11" spans="1:15" x14ac:dyDescent="0.25">
      <c r="A11" s="28" t="s">
        <v>36</v>
      </c>
      <c r="D11" s="30">
        <v>223.027512</v>
      </c>
      <c r="E11" s="30">
        <v>218.219773</v>
      </c>
      <c r="F11" s="30">
        <v>230.287655</v>
      </c>
      <c r="G11" s="30">
        <v>216.26522199999999</v>
      </c>
      <c r="H11" s="30">
        <v>236.436207</v>
      </c>
      <c r="I11" s="30">
        <v>239.49931980727698</v>
      </c>
      <c r="J11" s="30">
        <v>260.36488300000002</v>
      </c>
      <c r="K11" s="30">
        <v>275.296223</v>
      </c>
      <c r="L11" s="33">
        <v>267.50371000000001</v>
      </c>
      <c r="M11" s="33">
        <v>288.21183400000001</v>
      </c>
      <c r="N11" s="33">
        <v>267.50197199999997</v>
      </c>
      <c r="O11" s="33">
        <v>266.28085900000002</v>
      </c>
    </row>
    <row r="12" spans="1:15" x14ac:dyDescent="0.25">
      <c r="A12" s="28" t="s">
        <v>37</v>
      </c>
      <c r="D12" s="31">
        <f>+D11/D9</f>
        <v>0.73788123307405318</v>
      </c>
      <c r="E12" s="31">
        <f t="shared" ref="E12:M12" si="0">+E11/E9</f>
        <v>0.75208463253802615</v>
      </c>
      <c r="F12" s="31">
        <f t="shared" si="0"/>
        <v>0.72575178487303593</v>
      </c>
      <c r="G12" s="31">
        <f t="shared" si="0"/>
        <v>0.67938058013568092</v>
      </c>
      <c r="H12" s="31">
        <f t="shared" si="0"/>
        <v>0.68150434343596111</v>
      </c>
      <c r="I12" s="31">
        <f t="shared" si="0"/>
        <v>0.6749081959112988</v>
      </c>
      <c r="J12" s="31">
        <f t="shared" si="0"/>
        <v>0.69923186230802648</v>
      </c>
      <c r="K12" s="31">
        <f t="shared" si="0"/>
        <v>0.72304774346739842</v>
      </c>
      <c r="L12" s="31" t="e">
        <f t="shared" si="0"/>
        <v>#REF!</v>
      </c>
      <c r="M12" s="31" t="e">
        <f t="shared" si="0"/>
        <v>#REF!</v>
      </c>
      <c r="N12" s="31" t="e">
        <f t="shared" ref="N12:O12" si="1">+N11/N9</f>
        <v>#REF!</v>
      </c>
      <c r="O12" s="31" t="e">
        <f t="shared" si="1"/>
        <v>#REF!</v>
      </c>
    </row>
    <row r="13" spans="1:15" x14ac:dyDescent="0.25">
      <c r="A13" s="28" t="s">
        <v>38</v>
      </c>
      <c r="E13" s="31"/>
      <c r="F13" s="31">
        <f>+F11/D9</f>
        <v>0.76190124397357828</v>
      </c>
      <c r="G13" s="31">
        <f t="shared" ref="G13:M13" si="2">+G11/E9</f>
        <v>0.74534836042847796</v>
      </c>
      <c r="H13" s="31">
        <f t="shared" si="2"/>
        <v>0.74512895291265435</v>
      </c>
      <c r="I13" s="31">
        <f t="shared" si="2"/>
        <v>0.75236871341601474</v>
      </c>
      <c r="J13" s="31">
        <f t="shared" si="2"/>
        <v>0.75047642192422692</v>
      </c>
      <c r="K13" s="31">
        <f>+K11/I9</f>
        <v>0.77578373648675081</v>
      </c>
      <c r="L13" s="31">
        <f>+L11/J9</f>
        <v>0.71840378457492005</v>
      </c>
      <c r="M13" s="31">
        <f t="shared" si="2"/>
        <v>0.75696976131161975</v>
      </c>
      <c r="N13" s="31" t="e">
        <f>+N11/L9</f>
        <v>#REF!</v>
      </c>
      <c r="O13" s="31" t="e">
        <f>+O11/M9</f>
        <v>#REF!</v>
      </c>
    </row>
    <row r="34" spans="3:5" ht="21" x14ac:dyDescent="0.35">
      <c r="C34" s="32">
        <v>0.2918</v>
      </c>
      <c r="D34" s="32">
        <v>0.23069999999999999</v>
      </c>
      <c r="E34" s="32">
        <v>0.22989999999999999</v>
      </c>
    </row>
    <row r="35" spans="3:5" x14ac:dyDescent="0.25">
      <c r="C35" s="28">
        <v>45.163200000000003</v>
      </c>
      <c r="D35" s="28">
        <v>46.028199999999998</v>
      </c>
      <c r="E35" s="28">
        <v>47.6096</v>
      </c>
    </row>
    <row r="36" spans="3:5" x14ac:dyDescent="0.25">
      <c r="C36" s="30">
        <f>+C35*C34</f>
        <v>13.17862176</v>
      </c>
      <c r="D36" s="30">
        <f t="shared" ref="D36:E36" si="3">+D35*D34</f>
        <v>10.618705739999999</v>
      </c>
      <c r="E36" s="30">
        <f t="shared" si="3"/>
        <v>10.945447039999999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Marzo-2018</vt:lpstr>
      <vt:lpstr>Energia</vt:lpstr>
      <vt:lpstr>'Marzo-2018'!Área_de_impresión</vt:lpstr>
      <vt:lpstr>'Marzo-2018'!Títulos_a_imprimir</vt:lpstr>
    </vt:vector>
  </TitlesOfParts>
  <Company>Edenorte Dominicana, S. 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Inoel de Jesus Luciano Ulloa</dc:creator>
  <cp:lastModifiedBy>Inoel de Jesus Luciano Ulloa</cp:lastModifiedBy>
  <cp:lastPrinted>2018-01-09T15:35:39Z</cp:lastPrinted>
  <dcterms:created xsi:type="dcterms:W3CDTF">2008-08-04T20:22:32Z</dcterms:created>
  <dcterms:modified xsi:type="dcterms:W3CDTF">2018-04-03T20:52:09Z</dcterms:modified>
</cp:coreProperties>
</file>