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costaP\Desktop\"/>
    </mc:Choice>
  </mc:AlternateContent>
  <xr:revisionPtr revIDLastSave="0" documentId="13_ncr:1_{CE0ECDC0-078C-430E-B293-BFDC28BB8F4A}" xr6:coauthVersionLast="47" xr6:coauthVersionMax="47" xr10:uidLastSave="{00000000-0000-0000-0000-000000000000}"/>
  <bookViews>
    <workbookView xWindow="60" yWindow="0" windowWidth="16485" windowHeight="15345" xr2:uid="{AC874C1B-DEB7-4589-9E78-5CDBF2D586B1}"/>
  </bookViews>
  <sheets>
    <sheet name="META FISICA ENERO-SEPT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<sst xmlns="http://schemas.openxmlformats.org/spreadsheetml/2006/main" count="67" uniqueCount="67">
  <si>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</si>
  <si>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</si>
  <si>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</si>
  <si>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</si>
  <si>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</si>
  <si>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</si>
  <si>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</si>
  <si>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</si>
  <si>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</si>
  <si>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</si>
  <si>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</si>
  <si>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</si>
  <si>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</si>
  <si>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</si>
  <si>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</si>
  <si>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</si>
  <si>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</si>
  <si>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</si>
  <si>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</si>
  <si>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</si>
  <si>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</si>
  <si>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</si>
  <si>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</si>
  <si>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</si>
  <si>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</si>
  <si>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</si>
  <si>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</si>
  <si>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</si>
  <si>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</si>
  <si>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</si>
  <si>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</si>
  <si>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</si>
  <si>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</si>
  <si>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</si>
  <si>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</si>
  <si>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</si>
  <si>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</si>
  <si>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</si>
  <si>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</si>
  <si>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</si>
  <si>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</si>
  <si>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</si>
  <si>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</si>
  <si>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</si>
  <si>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</si>
  <si>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</si>
  <si>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</si>
  <si>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</si>
  <si>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</si>
  <si>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</si>
  <si>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</si>
  <si>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</si>
  <si>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</si>
  <si>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</si>
  <si>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</si>
  <si>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</si>
  <si>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</si>
  <si>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</si>
  <si>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</si>
  <si>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Código </t>
  </si>
  <si>
    <t>Documento relacionados</t>
  </si>
  <si>
    <t>Fecha verisión</t>
  </si>
  <si>
    <t>Lograr un abastecimiento de energía eficiente y estable</t>
  </si>
  <si>
    <t xml:space="preserve">Lineamiento para la ejecución Presupuestaria 2024 del Gobierno Nacional </t>
  </si>
  <si>
    <t xml:space="preserve">
El objetivo de abastecimiento del año 2024 es de 99%, resultado de servir 5,641.92 GWh para atender una demanda de 5,698.91  GWh. El abastecimiento real para el período enero-septiembre 2024 fue de 99.0%, resultado de servir 4,504.83 GWh para cubrir una demanda de 4,548.70 GWh.</t>
  </si>
  <si>
    <t>08.10.2024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</si>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</sst>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61</xdr:row>
      <xdr:rowOff>0</xdr:rowOff>
    </xdr:from>
    <xdr:to>
      <xdr:col>2</xdr:col>
      <xdr:colOff>3355975</xdr:colOff>
      <xdr:row>63</xdr:row>
      <xdr:rowOff>39593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1450" y="13963650"/>
          <a:ext cx="2736850" cy="382493"/>
        </a:xfrm>
        <a:prstGeom prst="rect">
          <a:avLst/>
        </a:prstGeom>
      </xdr:spPr>
    </xdr:pic>
    <xdr:clientData/>
  </xdr:twoCellAnchor>
  <xdr:twoCellAnchor>
    <xdr:from>
      <xdr:col>0</xdr:col>
      <xdr:colOff>1933575</xdr:colOff>
      <xdr:row>60</xdr:row>
      <xdr:rowOff>66675</xdr:rowOff>
    </xdr:from>
    <xdr:to>
      <xdr:col>2</xdr:col>
      <xdr:colOff>14941</xdr:colOff>
      <xdr:row>67</xdr:row>
      <xdr:rowOff>115420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3858875"/>
          <a:ext cx="1443691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topLeftCell="A48" zoomScaleNormal="100" workbookViewId="0">
      <selection activeCell="C73" sqref="C73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6384" width="11.42578125" style="12"/>
  </cols>
  <sheetData>
    <row r="2" spans="1:8" ht="15.75" customHeight="1" thickBot="1" x14ac:dyDescent="0.3">
      <c r="A2" s="11"/>
      <c r="B2" s="42" t="s">
        <v>66</v>
      </c>
      <c r="C2" s="43"/>
      <c r="D2" s="43"/>
      <c r="E2" s="43"/>
      <c r="F2" s="43"/>
      <c r="G2" s="43"/>
      <c r="H2" s="44"/>
    </row>
    <row r="3" spans="1:8" ht="30" customHeight="1" thickBot="1" x14ac:dyDescent="0.3">
      <c r="A3" s="13"/>
      <c r="B3" s="32" t="s">
        <v>59</v>
      </c>
      <c r="C3" s="14"/>
      <c r="D3" s="52" t="s">
        <v>60</v>
      </c>
      <c r="E3" s="52"/>
      <c r="F3" s="52"/>
      <c r="G3" s="31" t="s">
        <v>61</v>
      </c>
      <c r="H3" s="33" t="s">
        <v>0</v>
      </c>
    </row>
    <row r="4" spans="1:8" ht="30" customHeight="1" thickBot="1" x14ac:dyDescent="0.3">
      <c r="A4" s="15"/>
      <c r="B4" s="45"/>
      <c r="C4" s="46"/>
      <c r="D4" s="45" t="s">
        <v>63</v>
      </c>
      <c r="E4" s="47"/>
      <c r="F4" s="46"/>
      <c r="G4" s="30" t="s">
        <v>65</v>
      </c>
      <c r="H4" s="34">
        <v>0</v>
      </c>
    </row>
    <row r="5" spans="1:8" x14ac:dyDescent="0.25">
      <c r="A5" s="48"/>
      <c r="B5" s="49"/>
      <c r="C5" s="49"/>
      <c r="D5" s="50"/>
      <c r="E5" s="50"/>
      <c r="F5" s="50"/>
      <c r="G5" s="49"/>
      <c r="H5" s="51"/>
    </row>
    <row r="6" spans="1:8" x14ac:dyDescent="0.25">
      <c r="A6" s="56"/>
      <c r="B6" s="57"/>
      <c r="C6" s="57"/>
      <c r="D6" s="57"/>
      <c r="E6" s="57"/>
      <c r="F6" s="57"/>
      <c r="G6" s="57"/>
      <c r="H6" s="58"/>
    </row>
    <row r="7" spans="1:8" x14ac:dyDescent="0.25">
      <c r="A7" s="59"/>
      <c r="B7" s="50"/>
      <c r="C7" s="50"/>
      <c r="D7" s="50"/>
      <c r="E7" s="50"/>
      <c r="F7" s="50"/>
      <c r="G7" s="50"/>
      <c r="H7" s="60"/>
    </row>
    <row r="8" spans="1:8" x14ac:dyDescent="0.25">
      <c r="A8" s="61" t="s">
        <v>1</v>
      </c>
      <c r="B8" s="62"/>
      <c r="C8" s="62"/>
      <c r="D8" s="62"/>
      <c r="E8" s="62"/>
      <c r="F8" s="62"/>
      <c r="G8" s="62"/>
      <c r="H8" s="63"/>
    </row>
    <row r="9" spans="1:8" x14ac:dyDescent="0.25">
      <c r="A9" s="59"/>
      <c r="B9" s="50"/>
      <c r="C9" s="50"/>
      <c r="D9" s="50"/>
      <c r="E9" s="50"/>
      <c r="F9" s="50"/>
      <c r="G9" s="50"/>
      <c r="H9" s="60"/>
    </row>
    <row r="10" spans="1:8" x14ac:dyDescent="0.25">
      <c r="A10" s="64" t="s">
        <v>2</v>
      </c>
      <c r="B10" s="65"/>
      <c r="C10" s="65"/>
      <c r="D10" s="65"/>
      <c r="E10" s="65"/>
      <c r="F10" s="65"/>
      <c r="G10" s="65"/>
      <c r="H10" s="66"/>
    </row>
    <row r="11" spans="1:8" x14ac:dyDescent="0.25">
      <c r="A11" s="67"/>
      <c r="B11" s="68"/>
      <c r="C11" s="68"/>
      <c r="D11" s="68"/>
      <c r="E11" s="68"/>
      <c r="F11" s="68"/>
      <c r="G11" s="68"/>
      <c r="H11" s="69"/>
    </row>
    <row r="12" spans="1:8" x14ac:dyDescent="0.25">
      <c r="A12" s="16" t="s">
        <v>3</v>
      </c>
      <c r="B12" s="54" t="s">
        <v>4</v>
      </c>
      <c r="C12" s="54"/>
      <c r="D12" s="54"/>
      <c r="E12" s="54"/>
      <c r="F12" s="54"/>
      <c r="G12" s="54"/>
      <c r="H12" s="55"/>
    </row>
    <row r="13" spans="1:8" x14ac:dyDescent="0.25">
      <c r="A13" s="16" t="s">
        <v>55</v>
      </c>
      <c r="B13" s="54" t="s">
        <v>56</v>
      </c>
      <c r="C13" s="54"/>
      <c r="D13" s="54"/>
      <c r="E13" s="54"/>
      <c r="F13" s="54"/>
      <c r="G13" s="54"/>
      <c r="H13" s="55"/>
    </row>
    <row r="14" spans="1:8" x14ac:dyDescent="0.25">
      <c r="A14" s="16" t="s">
        <v>57</v>
      </c>
      <c r="B14" s="54" t="s">
        <v>58</v>
      </c>
      <c r="C14" s="54"/>
      <c r="D14" s="54"/>
      <c r="E14" s="54"/>
      <c r="F14" s="54"/>
      <c r="G14" s="54"/>
      <c r="H14" s="55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70" t="s">
        <v>6</v>
      </c>
      <c r="C16" s="70"/>
      <c r="D16" s="70"/>
      <c r="E16" s="70"/>
      <c r="F16" s="70"/>
      <c r="G16" s="70"/>
      <c r="H16" s="71"/>
    </row>
    <row r="17" spans="1:8" ht="40.5" customHeight="1" x14ac:dyDescent="0.25">
      <c r="A17" s="16" t="s">
        <v>7</v>
      </c>
      <c r="B17" s="70" t="s">
        <v>8</v>
      </c>
      <c r="C17" s="70"/>
      <c r="D17" s="70"/>
      <c r="E17" s="70"/>
      <c r="F17" s="70"/>
      <c r="G17" s="70"/>
      <c r="H17" s="71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61" t="s">
        <v>9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20"/>
      <c r="H20" s="21"/>
    </row>
    <row r="21" spans="1:8" x14ac:dyDescent="0.25">
      <c r="A21" s="16" t="s">
        <v>10</v>
      </c>
      <c r="B21" s="4">
        <f>_xlfn.NUMBERVALUE(LEFT($B$25,1))</f>
        <v>3</v>
      </c>
      <c r="C21" s="53" t="str">
        <f>IFERROR(VLOOKUP(B21,'[1]Validacion datos'!A2:B5,2,FALSE),"")</f>
        <v>DESARROLLO PRODUCTIVO</v>
      </c>
      <c r="D21" s="53"/>
      <c r="E21" s="53"/>
      <c r="F21" s="53"/>
      <c r="G21" s="53"/>
      <c r="H21" s="53"/>
    </row>
    <row r="22" spans="1:8" x14ac:dyDescent="0.25">
      <c r="A22" s="20"/>
      <c r="H22" s="21"/>
    </row>
    <row r="23" spans="1:8" x14ac:dyDescent="0.25">
      <c r="A23" s="16" t="s">
        <v>11</v>
      </c>
      <c r="B23" s="5">
        <v>3.2</v>
      </c>
      <c r="C23" s="53" t="str">
        <f>IFERROR(VLOOKUP(B23,'[1]Validacion datos'!A8:B26,2,FALSE),"")</f>
        <v>Energía confiable y ambientalmente sostenible</v>
      </c>
      <c r="D23" s="53"/>
      <c r="E23" s="53"/>
      <c r="F23" s="53"/>
      <c r="G23" s="53"/>
      <c r="H23" s="53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12</v>
      </c>
      <c r="B25" s="39" t="s">
        <v>41</v>
      </c>
      <c r="C25" s="53" t="str">
        <f>IFERROR(VLOOKUP(B25,'[1]Validacion datos'!D8:E64,2,FALSE),"")</f>
        <v>Asegurar un suministro confiable de electricidad, a precios competitivos y en condiciones de sostenibilidad financiera y ambiental</v>
      </c>
      <c r="D25" s="53"/>
      <c r="E25" s="53"/>
      <c r="F25" s="53"/>
      <c r="G25" s="53"/>
      <c r="H25" s="53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61" t="s">
        <v>13</v>
      </c>
      <c r="B28" s="62"/>
      <c r="C28" s="62"/>
      <c r="D28" s="62"/>
      <c r="E28" s="62"/>
      <c r="F28" s="62"/>
      <c r="G28" s="62"/>
      <c r="H28" s="63"/>
    </row>
    <row r="29" spans="1:8" x14ac:dyDescent="0.25">
      <c r="A29" s="20"/>
      <c r="H29" s="21"/>
    </row>
    <row r="30" spans="1:8" x14ac:dyDescent="0.25">
      <c r="A30" s="16" t="s">
        <v>14</v>
      </c>
      <c r="B30" s="72" t="s">
        <v>50</v>
      </c>
      <c r="C30" s="72"/>
      <c r="D30" s="72"/>
      <c r="E30" s="72"/>
      <c r="F30" s="72"/>
      <c r="G30" s="72"/>
      <c r="H30" s="73"/>
    </row>
    <row r="31" spans="1:8" ht="39.75" customHeight="1" x14ac:dyDescent="0.25">
      <c r="A31" s="22" t="s">
        <v>15</v>
      </c>
      <c r="B31" s="72" t="s">
        <v>42</v>
      </c>
      <c r="C31" s="72"/>
      <c r="D31" s="72"/>
      <c r="E31" s="72"/>
      <c r="F31" s="72"/>
      <c r="G31" s="72"/>
      <c r="H31" s="73"/>
    </row>
    <row r="32" spans="1:8" ht="31.5" customHeight="1" x14ac:dyDescent="0.25">
      <c r="A32" s="22" t="s">
        <v>53</v>
      </c>
      <c r="B32" s="74" t="s">
        <v>43</v>
      </c>
      <c r="C32" s="74"/>
      <c r="D32" s="74"/>
      <c r="E32" s="74"/>
      <c r="F32" s="74"/>
      <c r="G32" s="74"/>
      <c r="H32" s="75"/>
    </row>
    <row r="33" spans="1:8" x14ac:dyDescent="0.25">
      <c r="A33" s="22" t="s">
        <v>49</v>
      </c>
      <c r="B33" s="72" t="s">
        <v>62</v>
      </c>
      <c r="C33" s="72"/>
      <c r="D33" s="72"/>
      <c r="E33" s="72"/>
      <c r="F33" s="72"/>
      <c r="G33" s="72"/>
      <c r="H33" s="73"/>
    </row>
    <row r="34" spans="1:8" x14ac:dyDescent="0.25">
      <c r="A34" s="61" t="s">
        <v>16</v>
      </c>
      <c r="B34" s="62"/>
      <c r="C34" s="62"/>
      <c r="D34" s="62"/>
      <c r="E34" s="62"/>
      <c r="F34" s="62"/>
      <c r="G34" s="62"/>
      <c r="H34" s="63"/>
    </row>
    <row r="35" spans="1:8" x14ac:dyDescent="0.25">
      <c r="A35" s="20"/>
      <c r="H35" s="21"/>
    </row>
    <row r="36" spans="1:8" x14ac:dyDescent="0.25">
      <c r="A36" s="64" t="s">
        <v>17</v>
      </c>
      <c r="B36" s="65"/>
      <c r="C36" s="65"/>
      <c r="D36" s="65"/>
      <c r="E36" s="65"/>
      <c r="F36" s="65"/>
      <c r="G36" s="65"/>
      <c r="H36" s="66"/>
    </row>
    <row r="37" spans="1:8" x14ac:dyDescent="0.25">
      <c r="A37" s="20"/>
      <c r="H37" s="21"/>
    </row>
    <row r="38" spans="1:8" x14ac:dyDescent="0.25">
      <c r="A38" s="80" t="s">
        <v>18</v>
      </c>
      <c r="B38" s="81"/>
      <c r="C38" s="82" t="s">
        <v>19</v>
      </c>
      <c r="D38" s="81"/>
      <c r="E38" s="82" t="s">
        <v>20</v>
      </c>
      <c r="F38" s="81"/>
      <c r="G38" s="82" t="s">
        <v>21</v>
      </c>
      <c r="H38" s="83"/>
    </row>
    <row r="39" spans="1:8" x14ac:dyDescent="0.25">
      <c r="A39" s="91">
        <v>63467950000</v>
      </c>
      <c r="B39" s="92"/>
      <c r="C39" s="92">
        <v>63467950000</v>
      </c>
      <c r="D39" s="92"/>
      <c r="E39" s="92">
        <v>50227011377.900002</v>
      </c>
      <c r="F39" s="92"/>
      <c r="G39" s="93">
        <f>IF('META FISICA ENERO-SEPTIEMBRE'!E39&gt;0,'META FISICA ENERO-SEPTIEMBRE'!E39/C39,0)</f>
        <v>0.79137598390841368</v>
      </c>
      <c r="H39" s="94"/>
    </row>
    <row r="40" spans="1:8" x14ac:dyDescent="0.25">
      <c r="A40" s="20"/>
      <c r="H40" s="21"/>
    </row>
    <row r="41" spans="1:8" x14ac:dyDescent="0.25">
      <c r="A41" s="64" t="s">
        <v>22</v>
      </c>
      <c r="B41" s="65"/>
      <c r="C41" s="65"/>
      <c r="D41" s="65"/>
      <c r="E41" s="65"/>
      <c r="F41" s="65"/>
      <c r="G41" s="65"/>
      <c r="H41" s="66"/>
    </row>
    <row r="42" spans="1:8" x14ac:dyDescent="0.25">
      <c r="A42" s="20"/>
      <c r="H42" s="21"/>
    </row>
    <row r="43" spans="1:8" ht="15" customHeight="1" x14ac:dyDescent="0.25">
      <c r="A43" s="20"/>
      <c r="C43" s="76" t="s">
        <v>23</v>
      </c>
      <c r="D43" s="77"/>
      <c r="E43" s="78" t="s">
        <v>24</v>
      </c>
      <c r="F43" s="78"/>
      <c r="G43" s="78" t="s">
        <v>25</v>
      </c>
      <c r="H43" s="79"/>
    </row>
    <row r="44" spans="1:8" ht="27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8" ht="59.25" customHeight="1" x14ac:dyDescent="0.25">
      <c r="A45" s="23" t="s">
        <v>45</v>
      </c>
      <c r="B45" s="23" t="s">
        <v>44</v>
      </c>
      <c r="C45" s="23">
        <v>99</v>
      </c>
      <c r="D45" s="24">
        <v>63467950000</v>
      </c>
      <c r="E45" s="25">
        <v>0.99</v>
      </c>
      <c r="F45" s="24">
        <v>50227011377.900002</v>
      </c>
      <c r="G45" s="26">
        <f>IF(E45&gt;0,E45/C45,0)</f>
        <v>0.01</v>
      </c>
      <c r="H45" s="27">
        <f>IF(F45&gt;0,F45/D45,0)</f>
        <v>0.79137598390841368</v>
      </c>
    </row>
    <row r="46" spans="1:8" x14ac:dyDescent="0.25">
      <c r="A46" s="20"/>
      <c r="H46" s="21"/>
    </row>
    <row r="47" spans="1:8" x14ac:dyDescent="0.25">
      <c r="A47" s="61" t="s">
        <v>34</v>
      </c>
      <c r="B47" s="62"/>
      <c r="C47" s="62"/>
      <c r="D47" s="62"/>
      <c r="E47" s="62"/>
      <c r="F47" s="62"/>
      <c r="G47" s="62"/>
      <c r="H47" s="63"/>
    </row>
    <row r="48" spans="1:8" x14ac:dyDescent="0.25">
      <c r="A48" s="20"/>
      <c r="H48" s="21"/>
    </row>
    <row r="49" spans="1:8" x14ac:dyDescent="0.25">
      <c r="A49" s="64" t="s">
        <v>35</v>
      </c>
      <c r="B49" s="65"/>
      <c r="C49" s="65"/>
      <c r="D49" s="65"/>
      <c r="E49" s="65"/>
      <c r="F49" s="65"/>
      <c r="G49" s="65"/>
      <c r="H49" s="66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74" t="s">
        <v>46</v>
      </c>
      <c r="C51" s="74"/>
      <c r="D51" s="74"/>
      <c r="E51" s="74"/>
      <c r="F51" s="74"/>
      <c r="G51" s="74"/>
      <c r="H51" s="75"/>
    </row>
    <row r="52" spans="1:8" ht="30" customHeight="1" x14ac:dyDescent="0.25">
      <c r="A52" s="28" t="s">
        <v>37</v>
      </c>
      <c r="B52" s="74" t="s">
        <v>47</v>
      </c>
      <c r="C52" s="74"/>
      <c r="D52" s="74"/>
      <c r="E52" s="74"/>
      <c r="F52" s="74"/>
      <c r="G52" s="74"/>
      <c r="H52" s="75"/>
    </row>
    <row r="53" spans="1:8" ht="45" customHeight="1" x14ac:dyDescent="0.25">
      <c r="A53" s="28" t="s">
        <v>38</v>
      </c>
      <c r="B53" s="74" t="s">
        <v>64</v>
      </c>
      <c r="C53" s="74"/>
      <c r="D53" s="74"/>
      <c r="E53" s="74"/>
      <c r="F53" s="74"/>
      <c r="G53" s="74"/>
      <c r="H53" s="75"/>
    </row>
    <row r="54" spans="1:8" ht="30" customHeight="1" x14ac:dyDescent="0.25">
      <c r="A54" s="28" t="s">
        <v>39</v>
      </c>
      <c r="B54" s="74" t="s">
        <v>48</v>
      </c>
      <c r="C54" s="74"/>
      <c r="D54" s="74"/>
      <c r="E54" s="74"/>
      <c r="F54" s="74"/>
      <c r="G54" s="74"/>
      <c r="H54" s="75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61" t="s">
        <v>54</v>
      </c>
      <c r="B56" s="62"/>
      <c r="C56" s="62"/>
      <c r="D56" s="62"/>
      <c r="E56" s="62"/>
      <c r="F56" s="62"/>
      <c r="G56" s="62"/>
      <c r="H56" s="63"/>
    </row>
    <row r="57" spans="1:8" x14ac:dyDescent="0.25">
      <c r="A57" s="20"/>
      <c r="H57" s="21"/>
    </row>
    <row r="58" spans="1:8" x14ac:dyDescent="0.25">
      <c r="A58" s="84" t="s">
        <v>40</v>
      </c>
      <c r="B58" s="85"/>
      <c r="C58" s="85"/>
      <c r="D58" s="85"/>
      <c r="E58" s="85"/>
      <c r="F58" s="85"/>
      <c r="G58" s="85"/>
      <c r="H58" s="86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87"/>
      <c r="B60" s="88"/>
      <c r="C60" s="88"/>
      <c r="D60" s="88"/>
      <c r="E60" s="88"/>
      <c r="F60" s="88"/>
      <c r="G60" s="88"/>
      <c r="H60" s="89"/>
    </row>
    <row r="61" spans="1:8" x14ac:dyDescent="0.25">
      <c r="A61" s="90"/>
      <c r="B61" s="90"/>
      <c r="C61" s="90"/>
      <c r="D61" s="90"/>
      <c r="E61" s="90"/>
      <c r="F61" s="90"/>
      <c r="G61" s="90"/>
      <c r="H61" s="90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40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41" t="s">
        <v>52</v>
      </c>
      <c r="E65" s="29"/>
      <c r="F65" s="37"/>
      <c r="G65" s="37"/>
      <c r="H65" s="37"/>
    </row>
    <row r="66" spans="1:8" x14ac:dyDescent="0.25">
      <c r="A66" s="29"/>
      <c r="B66" s="29"/>
      <c r="C66" s="29"/>
      <c r="D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C25:H25"/>
    <mergeCell ref="A28:H28"/>
    <mergeCell ref="B30:H30"/>
    <mergeCell ref="B31:H31"/>
    <mergeCell ref="B32:H32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B4:C4"/>
    <mergeCell ref="D4:F4"/>
    <mergeCell ref="A5:H5"/>
    <mergeCell ref="D3:F3"/>
    <mergeCell ref="B2:H2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ignoredErrors>
    <ignoredError sqref="G45:H45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B45C6-DB7B-4EAF-B88B-18E4025F6F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B409E-EFBE-45CF-A6BF-FEE458AF08ED}">
  <ds:schemaRefs>
    <ds:schemaRef ds:uri="http://schemas.microsoft.com/office/2006/metadata/properties"/>
    <ds:schemaRef ds:uri="http://schemas.microsoft.com/office/infopath/2007/PartnerControls"/>
    <ds:schemaRef ds:uri="dd7a2953-f57a-4d1c-beba-aebd1722edac"/>
    <ds:schemaRef ds:uri="f28ae66e-9585-4036-8f26-9a1bff1309fe"/>
  </ds:schemaRefs>
</ds:datastoreItem>
</file>

<file path=customXml/itemProps3.xml><?xml version="1.0" encoding="utf-8"?>
<ds:datastoreItem xmlns:ds="http://schemas.openxmlformats.org/officeDocument/2006/customXml" ds:itemID="{D9D839D0-9243-45D5-AEE6-F3BD55211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Alinor Trinidad Acosta Peralta</cp:lastModifiedBy>
  <cp:lastPrinted>2024-07-11T14:28:05Z</cp:lastPrinted>
  <dcterms:created xsi:type="dcterms:W3CDTF">2023-05-17T15:50:07Z</dcterms:created>
  <dcterms:modified xsi:type="dcterms:W3CDTF">2024-10-15T21:13:18Z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</Properties>
</file>