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vargas\Desktop\"/>
    </mc:Choice>
  </mc:AlternateContent>
  <xr:revisionPtr revIDLastSave="0" documentId="13_ncr:1_{D04BCB8C-D39B-46AD-983C-4E460557A9C3}" xr6:coauthVersionLast="47" xr6:coauthVersionMax="47" xr10:uidLastSave="{00000000-0000-0000-0000-000000000000}"/>
  <bookViews>
    <workbookView xWindow="20370" yWindow="-120" windowWidth="20730" windowHeight="11160" xr2:uid="{AC874C1B-DEB7-4589-9E78-5CDBF2D586B1}"/>
  </bookViews>
  <sheets>
    <sheet name="META FISICA ENERO-JUNI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1" l="1"/>
  <c r="H45" i="1"/>
  <c r="G45" i="1"/>
  <c r="C25" i="1" l="1"/>
  <c r="C23" i="1"/>
  <c r="B21" i="1"/>
  <c r="C21" i="1" s="1"/>
</calcChain>
</file>

<file path=xl/sharedStrings.xml><?xml version="1.0" encoding="utf-8"?>
<sst xmlns="http://schemas.openxmlformats.org/spreadsheetml/2006/main" count="67" uniqueCount="67">
  <si>
    <t>Versión</t>
  </si>
  <si>
    <t>I -Información Instituciónal</t>
  </si>
  <si>
    <t>I.I - Completar los datos requeridos sobre la institución</t>
  </si>
  <si>
    <t>Capítulo</t>
  </si>
  <si>
    <t>6128 EMPRESA DISTRIBUIDORA DE ELECTRICIDAD DEL NORTE (EDENORTE)</t>
  </si>
  <si>
    <t>Misión</t>
  </si>
  <si>
    <t>Distribuir y comercializar energía eléctrica a todos los clientes de la región norte a través
de procesos, infraestructuras y soluciones tecnológicas eficientes, con un personal
calificado y comprometido.</t>
  </si>
  <si>
    <t>Visión</t>
  </si>
  <si>
    <t>Entregar energía eléctrica con calidad de manera sostenible, contribuyendo al bienestar y
desarrollo de la región.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</si>
  <si>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</si>
  <si>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</si>
  <si>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</si>
  <si>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</si>
  <si>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</si>
  <si>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</si>
  <si>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</si>
  <si>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</si>
  <si>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</si>
  <si>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</si>
  <si>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</si>
  <si>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</si>
  <si>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</si>
  <si>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</si>
  <si>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</si>
  <si>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</si>
  <si>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</si>
  <si>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</si>
  <si>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</si>
  <si>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</si>
  <si>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</si>
  <si>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</si>
  <si>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</si>
  <si>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</si>
  <si>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</si>
  <si>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</si>
  <si>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</si>
  <si>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</si>
  <si>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</si>
  <si>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</si>
  <si>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</si>
  <si>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</si>
  <si>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3.2.1</t>
  </si>
  <si>
    <t xml:space="preserve">
Clientes de  la zona Norte reciben atención a las solicitud de servicios comerciales de energía eléctrica de conformidad con el tiempo de respuesta establecido</t>
  </si>
  <si>
    <t>Clientes Zona Norte</t>
  </si>
  <si>
    <t>Porcentaje de Abastecimiento de Energía Eléctrica</t>
  </si>
  <si>
    <t>02 Clientes de la zona Norte reciben abastecimiento de energía eléctrica demandada</t>
  </si>
  <si>
    <t>Clientes de la zona Norte reciben abastecimiento de energía eléctrica demandada</t>
  </si>
  <si>
    <t>Clientes de  la zona Norte reciben atención a la solicitud de servicios comerciales de energía eléctrica de conformidad con el tiempo de respuesta establecido.</t>
  </si>
  <si>
    <t>No aplica.</t>
  </si>
  <si>
    <t>Resultado Asociado:</t>
  </si>
  <si>
    <t>11 Comercialización de Energía Eléctrica en la Zona Norte</t>
  </si>
  <si>
    <t xml:space="preserve">Gustavo Martínez </t>
  </si>
  <si>
    <t xml:space="preserve">Director de Planificación y Control de Gestión </t>
  </si>
  <si>
    <r>
      <t>Beneficiarios:</t>
    </r>
    <r>
      <rPr>
        <sz val="10"/>
        <color rgb="FF000000"/>
        <rFont val="Amasis MT Pro"/>
        <family val="1"/>
      </rPr>
      <t xml:space="preserve"> </t>
    </r>
  </si>
  <si>
    <t>VI. Oportunidades de Mejora</t>
  </si>
  <si>
    <t xml:space="preserve">Sub Capitulo </t>
  </si>
  <si>
    <t xml:space="preserve">01 EMPRESA DE ELECTRICIDAD DEL NORTE </t>
  </si>
  <si>
    <t xml:space="preserve">Unidad Ejecutora </t>
  </si>
  <si>
    <t>0001  EMPRESA ELECTRICIDAD DEL NORTE (EDENORTE)</t>
  </si>
  <si>
    <t xml:space="preserve">Lineamiento para la ejecución Presupuestaria 2023 del Gobierno Nacional </t>
  </si>
  <si>
    <t xml:space="preserve">Código </t>
  </si>
  <si>
    <t>Documento relacionados</t>
  </si>
  <si>
    <t>Fecha verisión</t>
  </si>
  <si>
    <t>Lograr un abastecimiento de energía eficiente y estable</t>
  </si>
  <si>
    <t>08.04.2024</t>
  </si>
  <si>
    <t>El objetivo de abastecimiento del año 2024 es de 99%, resultado de servir 5,641.92 GWh para atender una demanda de 5,698.91  GWh. El abastecimiento real para el período enero-marzo 2024 fue de 99.40%, resultado de servir 1,273./89 GWh para cubrir una demanda de 1,281.55 GWh.</t>
  </si>
  <si>
    <t>Programación Indicativa Anual de las Metas Físicas-Financieras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</si>
</sst>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dd/mm/yyyy;@"/>
    <numFmt numFmtId="165" formatCode="[$-10409]#,##0.00;\-#,##0.00"/>
    <numFmt numFmtId="166" formatCode="[$-10409]0.0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masis MT Pro"/>
      <family val="1"/>
    </font>
    <font>
      <b/>
      <sz val="11"/>
      <color rgb="FF000000"/>
      <name val="Amasis MT Pro"/>
      <family val="1"/>
    </font>
    <font>
      <sz val="10"/>
      <color theme="1"/>
      <name val="Amasis MT Pro"/>
      <family val="1"/>
    </font>
    <font>
      <sz val="10"/>
      <color rgb="FF000000"/>
      <name val="Amasis MT Pro"/>
      <family val="1"/>
    </font>
    <font>
      <b/>
      <sz val="11"/>
      <name val="Amasis MT Pro"/>
      <family val="1"/>
    </font>
    <font>
      <sz val="11"/>
      <name val="Amasis MT Pro"/>
      <family val="1"/>
    </font>
    <font>
      <b/>
      <sz val="10"/>
      <color rgb="FF000000"/>
      <name val="Amasis MT Pro"/>
      <family val="1"/>
    </font>
    <font>
      <sz val="10"/>
      <name val="Amasis MT Pro"/>
      <family val="1"/>
    </font>
    <font>
      <b/>
      <sz val="10"/>
      <name val="Amasis MT Pro"/>
      <family val="1"/>
    </font>
    <font>
      <b/>
      <sz val="10"/>
      <color theme="0"/>
      <name val="Amasis MT Pro"/>
      <family val="1"/>
    </font>
    <font>
      <i/>
      <sz val="10"/>
      <name val="Amasis MT Pro"/>
      <family val="1"/>
    </font>
    <font>
      <sz val="12"/>
      <name val="Amasis MT Pro"/>
      <family val="1"/>
    </font>
    <font>
      <sz val="12"/>
      <color theme="1"/>
      <name val="Amasis MT Pro"/>
      <family val="1"/>
    </font>
    <font>
      <b/>
      <sz val="12"/>
      <name val="Amasis MT Pro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3" fillId="0" borderId="0" xfId="0" applyFont="1"/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horizontal="center" vertical="center" wrapText="1" readingOrder="1"/>
    </xf>
    <xf numFmtId="0" fontId="9" fillId="6" borderId="19" xfId="0" applyFont="1" applyFill="1" applyBorder="1" applyAlignment="1">
      <alignment horizontal="center" vertical="center" wrapText="1" readingOrder="1"/>
    </xf>
    <xf numFmtId="0" fontId="9" fillId="6" borderId="30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24" xfId="0" applyFont="1" applyBorder="1" applyAlignment="1">
      <alignment vertical="top" wrapText="1"/>
    </xf>
    <xf numFmtId="0" fontId="5" fillId="0" borderId="0" xfId="0" applyFont="1"/>
    <xf numFmtId="0" fontId="9" fillId="0" borderId="8" xfId="0" applyFont="1" applyBorder="1" applyAlignment="1">
      <alignment vertical="top" wrapText="1"/>
    </xf>
    <xf numFmtId="0" fontId="9" fillId="7" borderId="6" xfId="0" applyFont="1" applyFill="1" applyBorder="1" applyAlignment="1">
      <alignment vertical="center" wrapText="1"/>
    </xf>
    <xf numFmtId="0" fontId="9" fillId="0" borderId="28" xfId="0" applyFont="1" applyBorder="1" applyAlignment="1">
      <alignment vertical="top" wrapText="1"/>
    </xf>
    <xf numFmtId="0" fontId="9" fillId="0" borderId="8" xfId="0" applyFont="1" applyBorder="1" applyAlignment="1">
      <alignment vertical="center"/>
    </xf>
    <xf numFmtId="0" fontId="5" fillId="0" borderId="8" xfId="0" applyFont="1" applyBorder="1" applyProtection="1">
      <protection locked="0"/>
    </xf>
    <xf numFmtId="0" fontId="5" fillId="0" borderId="0" xfId="0" applyFont="1" applyProtection="1">
      <protection locked="0"/>
    </xf>
    <xf numFmtId="0" fontId="5" fillId="0" borderId="9" xfId="0" applyFont="1" applyBorder="1" applyProtection="1">
      <protection locked="0"/>
    </xf>
    <xf numFmtId="0" fontId="5" fillId="0" borderId="8" xfId="0" applyFont="1" applyBorder="1"/>
    <xf numFmtId="0" fontId="5" fillId="0" borderId="9" xfId="0" applyFont="1" applyBorder="1"/>
    <xf numFmtId="0" fontId="9" fillId="0" borderId="8" xfId="0" applyFont="1" applyBorder="1" applyAlignment="1">
      <alignment vertical="center" wrapText="1"/>
    </xf>
    <xf numFmtId="2" fontId="10" fillId="0" borderId="20" xfId="2" applyNumberFormat="1" applyFont="1" applyBorder="1" applyAlignment="1" applyProtection="1">
      <alignment horizontal="center" vertical="center" wrapText="1" readingOrder="1"/>
      <protection locked="0"/>
    </xf>
    <xf numFmtId="165" fontId="10" fillId="0" borderId="17" xfId="0" applyNumberFormat="1" applyFont="1" applyBorder="1" applyAlignment="1" applyProtection="1">
      <alignment horizontal="center" vertical="center" wrapText="1" readingOrder="1"/>
      <protection locked="0"/>
    </xf>
    <xf numFmtId="9" fontId="10" fillId="0" borderId="17" xfId="2" applyFont="1" applyBorder="1" applyAlignment="1" applyProtection="1">
      <alignment horizontal="center" vertical="center" wrapText="1"/>
      <protection locked="0"/>
    </xf>
    <xf numFmtId="10" fontId="10" fillId="5" borderId="17" xfId="2" applyNumberFormat="1" applyFont="1" applyFill="1" applyBorder="1" applyAlignment="1" applyProtection="1">
      <alignment horizontal="center" vertical="center" wrapText="1" readingOrder="1"/>
      <protection locked="0"/>
    </xf>
    <xf numFmtId="166" fontId="10" fillId="5" borderId="18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8" xfId="0" applyFont="1" applyBorder="1" applyAlignment="1" applyProtection="1">
      <alignment vertical="center" wrapText="1"/>
      <protection locked="0"/>
    </xf>
    <xf numFmtId="0" fontId="10" fillId="0" borderId="0" xfId="0" applyFont="1" applyProtection="1">
      <protection locked="0"/>
    </xf>
    <xf numFmtId="164" fontId="9" fillId="7" borderId="2" xfId="0" applyNumberFormat="1" applyFont="1" applyFill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left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0" fontId="9" fillId="7" borderId="3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49" fontId="5" fillId="0" borderId="0" xfId="0" quotePrefix="1" applyNumberFormat="1" applyFont="1" applyAlignment="1" applyProtection="1">
      <alignment horizontal="left" vertical="center" wrapText="1"/>
      <protection locked="0"/>
    </xf>
    <xf numFmtId="49" fontId="5" fillId="0" borderId="9" xfId="0" quotePrefix="1" applyNumberFormat="1" applyFont="1" applyBorder="1" applyAlignment="1" applyProtection="1">
      <alignment horizontal="left" vertical="center" wrapText="1"/>
      <protection locked="0"/>
    </xf>
    <xf numFmtId="0" fontId="5" fillId="2" borderId="8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3" borderId="8" xfId="0" applyFont="1" applyFill="1" applyBorder="1" applyAlignment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2" fillId="3" borderId="9" xfId="0" applyFont="1" applyFill="1" applyBorder="1" applyAlignment="1">
      <alignment horizontal="left" vertical="center"/>
    </xf>
    <xf numFmtId="0" fontId="12" fillId="8" borderId="8" xfId="0" applyFont="1" applyFill="1" applyBorder="1" applyAlignment="1">
      <alignment horizontal="left" vertical="center"/>
    </xf>
    <xf numFmtId="0" fontId="12" fillId="8" borderId="0" xfId="0" applyFont="1" applyFill="1" applyAlignment="1">
      <alignment horizontal="left" vertical="center"/>
    </xf>
    <xf numFmtId="0" fontId="12" fillId="8" borderId="9" xfId="0" applyFont="1" applyFill="1" applyBorder="1" applyAlignment="1">
      <alignment horizontal="left" vertical="center"/>
    </xf>
    <xf numFmtId="0" fontId="5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9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9" fillId="6" borderId="14" xfId="0" applyFont="1" applyFill="1" applyBorder="1" applyAlignment="1">
      <alignment horizontal="center" vertical="center" wrapText="1" readingOrder="1"/>
    </xf>
    <xf numFmtId="0" fontId="9" fillId="6" borderId="13" xfId="0" applyFont="1" applyFill="1" applyBorder="1" applyAlignment="1">
      <alignment horizontal="center" vertical="center" wrapText="1" readingOrder="1"/>
    </xf>
    <xf numFmtId="0" fontId="9" fillId="6" borderId="17" xfId="0" applyFont="1" applyFill="1" applyBorder="1" applyAlignment="1">
      <alignment horizontal="center" vertical="center" wrapText="1" readingOrder="1"/>
    </xf>
    <xf numFmtId="0" fontId="10" fillId="4" borderId="18" xfId="0" applyFont="1" applyFill="1" applyBorder="1" applyAlignment="1">
      <alignment vertical="top" wrapText="1"/>
    </xf>
    <xf numFmtId="0" fontId="11" fillId="4" borderId="12" xfId="0" applyFont="1" applyFill="1" applyBorder="1" applyAlignment="1">
      <alignment horizontal="center" vertical="center" wrapText="1" readingOrder="1"/>
    </xf>
    <xf numFmtId="0" fontId="11" fillId="4" borderId="13" xfId="0" applyFont="1" applyFill="1" applyBorder="1" applyAlignment="1">
      <alignment horizontal="center" vertical="center" wrapText="1" readingOrder="1"/>
    </xf>
    <xf numFmtId="0" fontId="11" fillId="4" borderId="14" xfId="0" applyFont="1" applyFill="1" applyBorder="1" applyAlignment="1">
      <alignment horizontal="center" vertical="center" wrapText="1" readingOrder="1"/>
    </xf>
    <xf numFmtId="0" fontId="11" fillId="4" borderId="15" xfId="0" applyFont="1" applyFill="1" applyBorder="1" applyAlignment="1">
      <alignment horizontal="center" vertical="center" wrapText="1" readingOrder="1"/>
    </xf>
    <xf numFmtId="0" fontId="12" fillId="8" borderId="8" xfId="0" applyFont="1" applyFill="1" applyBorder="1" applyAlignment="1">
      <alignment horizontal="left" vertical="center" wrapText="1"/>
    </xf>
    <xf numFmtId="0" fontId="12" fillId="8" borderId="0" xfId="0" applyFont="1" applyFill="1" applyAlignment="1">
      <alignment horizontal="left" vertical="center" wrapText="1"/>
    </xf>
    <xf numFmtId="0" fontId="12" fillId="8" borderId="9" xfId="0" applyFont="1" applyFill="1" applyBorder="1" applyAlignment="1">
      <alignment horizontal="left" vertical="center" wrapText="1"/>
    </xf>
    <xf numFmtId="0" fontId="5" fillId="0" borderId="21" xfId="0" applyFont="1" applyBorder="1" applyAlignment="1" applyProtection="1">
      <alignment horizontal="left" vertical="center" wrapText="1"/>
      <protection locked="0"/>
    </xf>
    <xf numFmtId="0" fontId="5" fillId="0" borderId="22" xfId="0" applyFont="1" applyBorder="1" applyAlignment="1" applyProtection="1">
      <alignment horizontal="left" vertical="center" wrapText="1"/>
      <protection locked="0"/>
    </xf>
    <xf numFmtId="0" fontId="5" fillId="0" borderId="23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/>
    </xf>
    <xf numFmtId="39" fontId="10" fillId="0" borderId="16" xfId="1" applyNumberFormat="1" applyFont="1" applyFill="1" applyBorder="1" applyAlignment="1" applyProtection="1">
      <alignment horizontal="center" vertical="center" wrapText="1" readingOrder="1"/>
      <protection locked="0"/>
    </xf>
    <xf numFmtId="39" fontId="10" fillId="0" borderId="17" xfId="1" applyNumberFormat="1" applyFont="1" applyFill="1" applyBorder="1" applyAlignment="1" applyProtection="1">
      <alignment horizontal="center" vertical="center" wrapText="1" readingOrder="1"/>
      <protection locked="0"/>
    </xf>
    <xf numFmtId="10" fontId="10" fillId="7" borderId="17" xfId="2" applyNumberFormat="1" applyFont="1" applyFill="1" applyBorder="1" applyAlignment="1" applyProtection="1">
      <alignment horizontal="center" vertical="center" wrapText="1" readingOrder="1"/>
    </xf>
    <xf numFmtId="10" fontId="10" fillId="7" borderId="18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6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5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2" formatCode="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/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masis MT Pro"/>
        <family val="1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masis MT Pro"/>
        <family val="1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F37950E4-69A1-4E14-BE19-2D461F23690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cid:image001.jpg@01D46185.2D20195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1</xdr:row>
      <xdr:rowOff>133351</xdr:rowOff>
    </xdr:from>
    <xdr:to>
      <xdr:col>0</xdr:col>
      <xdr:colOff>1895474</xdr:colOff>
      <xdr:row>3</xdr:row>
      <xdr:rowOff>180976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6D2DB4-DA22-8F9D-7C21-B1E67AA06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304801"/>
          <a:ext cx="1676399" cy="628650"/>
        </a:xfrm>
        <a:prstGeom prst="rect">
          <a:avLst/>
        </a:prstGeom>
      </xdr:spPr>
    </xdr:pic>
    <xdr:clientData/>
  </xdr:twoCellAnchor>
  <xdr:twoCellAnchor editAs="oneCell">
    <xdr:from>
      <xdr:col>2</xdr:col>
      <xdr:colOff>104775</xdr:colOff>
      <xdr:row>60</xdr:row>
      <xdr:rowOff>142875</xdr:rowOff>
    </xdr:from>
    <xdr:to>
      <xdr:col>2</xdr:col>
      <xdr:colOff>2841625</xdr:colOff>
      <xdr:row>63</xdr:row>
      <xdr:rowOff>11018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19E95A1-2212-4011-9716-193B8ABF1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81350" y="14277975"/>
          <a:ext cx="2730500" cy="382493"/>
        </a:xfrm>
        <a:prstGeom prst="rect">
          <a:avLst/>
        </a:prstGeom>
      </xdr:spPr>
    </xdr:pic>
    <xdr:clientData/>
  </xdr:twoCellAnchor>
  <xdr:twoCellAnchor>
    <xdr:from>
      <xdr:col>0</xdr:col>
      <xdr:colOff>1447800</xdr:colOff>
      <xdr:row>60</xdr:row>
      <xdr:rowOff>57150</xdr:rowOff>
    </xdr:from>
    <xdr:to>
      <xdr:col>1</xdr:col>
      <xdr:colOff>853141</xdr:colOff>
      <xdr:row>67</xdr:row>
      <xdr:rowOff>105895</xdr:rowOff>
    </xdr:to>
    <xdr:pic>
      <xdr:nvPicPr>
        <xdr:cNvPr id="6" name="Picture 1" descr="cid:image001.jpg@01D46185.2D201950">
          <a:extLst>
            <a:ext uri="{FF2B5EF4-FFF2-40B4-BE49-F238E27FC236}">
              <a16:creationId xmlns:a16="http://schemas.microsoft.com/office/drawing/2014/main" id="{D8AE184A-BFF6-4F01-ADB4-BF8F0B4BF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14192250"/>
          <a:ext cx="1415116" cy="13060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Relationship Id="rId1" Type="http://schemas.openxmlformats.org/officeDocument/2006/relationships/externalLinkPath" Target="https://edenortedo-my.sharepoint.com/personal/ycalvor_edenorte_com_do/Documents/Escritorio/Formulario-Informe-de-Evaluacion-Trimestral-de-Metas-Fisicas_Ene-Marz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415A46-4EF5-4565-B64A-F2EBFCAF1127}" name="Tabla1" displayName="Tabla1" ref="A44:H45" totalsRowShown="0" headerRowDxfId="12" dataDxfId="10" headerRowBorderDxfId="11" tableBorderDxfId="9" totalsRowBorderDxfId="8">
  <autoFilter ref="A44:H45" xr:uid="{F4415A46-4EF5-4565-B64A-F2EBFCAF1127}"/>
  <tableColumns count="8">
    <tableColumn id="1" xr3:uid="{0F6B8B2D-3920-4CA8-B057-0AC7AB94BF43}" name="Producto" dataDxfId="7" dataCellStyle="Porcentaje"/>
    <tableColumn id="2" xr3:uid="{EE1D6786-08E2-4495-969E-0F6CE5C3DDB7}" name="Indicador" dataDxfId="6" dataCellStyle="Porcentaje"/>
    <tableColumn id="3" xr3:uid="{82405650-A2D2-48F8-AFFD-15184BB95F33}" name="Metas_x000a_(A)" dataDxfId="5"/>
    <tableColumn id="4" xr3:uid="{90B79BE9-AB63-4F82-A886-BD2CE4960879}" name="Monto Financiero _x000a_(B)" dataDxfId="4"/>
    <tableColumn id="5" xr3:uid="{E60C2912-C333-4810-8F33-26A1A9F0FF10}" name="Ejecución Física Trimestral _x000a_(C)" dataDxfId="3"/>
    <tableColumn id="6" xr3:uid="{861DE1D1-C29A-4FF3-9241-2D58A225FCE9}" name="Ejecución Financiera Trimestral_x000a_ (D)" dataDxfId="2"/>
    <tableColumn id="7" xr3:uid="{585353A4-C4A5-4722-9E5F-6D350FAD4198}" name="Física %_x000a_ E=C/A" dataDxfId="1">
      <calculatedColumnFormula>IF(E45&gt;0,E45/C45,0)</calculatedColumnFormula>
    </tableColumn>
    <tableColumn id="8" xr3:uid="{F3D6F879-9B8A-448F-9CD2-3DD7957F3D17}" name="Financiero % _x000a_F=D/B" dataDxfId="0">
      <calculatedColumnFormula>IF(F45&gt;0,F45/D45,0)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0F5DF-D5CB-444A-973D-863F6704A32E}">
  <dimension ref="A2:H67"/>
  <sheetViews>
    <sheetView showGridLines="0" tabSelected="1" view="pageBreakPreview" zoomScale="60" zoomScaleNormal="100" workbookViewId="0">
      <selection activeCell="J9" sqref="J9"/>
    </sheetView>
  </sheetViews>
  <sheetFormatPr baseColWidth="10" defaultRowHeight="13.5" x14ac:dyDescent="0.25"/>
  <cols>
    <col min="1" max="1" width="30.5703125" style="12" bestFit="1" customWidth="1"/>
    <col min="2" max="2" width="19.85546875" style="12" bestFit="1" customWidth="1"/>
    <col min="3" max="3" width="64.42578125" style="12" bestFit="1" customWidth="1"/>
    <col min="4" max="4" width="24.42578125" style="12" bestFit="1" customWidth="1"/>
    <col min="5" max="5" width="27" style="12" bestFit="1" customWidth="1"/>
    <col min="6" max="6" width="31.5703125" style="12" bestFit="1" customWidth="1"/>
    <col min="7" max="7" width="18.28515625" style="12" bestFit="1" customWidth="1"/>
    <col min="8" max="8" width="23" style="12" bestFit="1" customWidth="1"/>
    <col min="9" max="16384" width="11.42578125" style="12"/>
  </cols>
  <sheetData>
    <row r="2" spans="1:8" ht="15.75" customHeight="1" thickBot="1" x14ac:dyDescent="0.3">
      <c r="A2" s="11"/>
      <c r="B2" s="41" t="s">
        <v>66</v>
      </c>
      <c r="C2" s="42"/>
      <c r="D2" s="42"/>
      <c r="E2" s="42"/>
      <c r="F2" s="42"/>
      <c r="G2" s="42"/>
      <c r="H2" s="43"/>
    </row>
    <row r="3" spans="1:8" ht="30" customHeight="1" thickBot="1" x14ac:dyDescent="0.3">
      <c r="A3" s="13"/>
      <c r="B3" s="32" t="s">
        <v>60</v>
      </c>
      <c r="C3" s="14"/>
      <c r="D3" s="51" t="s">
        <v>61</v>
      </c>
      <c r="E3" s="51"/>
      <c r="F3" s="51"/>
      <c r="G3" s="31" t="s">
        <v>62</v>
      </c>
      <c r="H3" s="33" t="s">
        <v>0</v>
      </c>
    </row>
    <row r="4" spans="1:8" ht="30" customHeight="1" thickBot="1" x14ac:dyDescent="0.3">
      <c r="A4" s="15"/>
      <c r="B4" s="44"/>
      <c r="C4" s="45"/>
      <c r="D4" s="44" t="s">
        <v>59</v>
      </c>
      <c r="E4" s="46"/>
      <c r="F4" s="45"/>
      <c r="G4" s="30" t="s">
        <v>64</v>
      </c>
      <c r="H4" s="34">
        <v>0</v>
      </c>
    </row>
    <row r="5" spans="1:8" x14ac:dyDescent="0.25">
      <c r="A5" s="47"/>
      <c r="B5" s="48"/>
      <c r="C5" s="48"/>
      <c r="D5" s="49"/>
      <c r="E5" s="49"/>
      <c r="F5" s="49"/>
      <c r="G5" s="48"/>
      <c r="H5" s="50"/>
    </row>
    <row r="6" spans="1:8" x14ac:dyDescent="0.25">
      <c r="A6" s="55"/>
      <c r="B6" s="56"/>
      <c r="C6" s="56"/>
      <c r="D6" s="56"/>
      <c r="E6" s="56"/>
      <c r="F6" s="56"/>
      <c r="G6" s="56"/>
      <c r="H6" s="57"/>
    </row>
    <row r="7" spans="1:8" x14ac:dyDescent="0.25">
      <c r="A7" s="58"/>
      <c r="B7" s="49"/>
      <c r="C7" s="49"/>
      <c r="D7" s="49"/>
      <c r="E7" s="49"/>
      <c r="F7" s="49"/>
      <c r="G7" s="49"/>
      <c r="H7" s="59"/>
    </row>
    <row r="8" spans="1:8" x14ac:dyDescent="0.25">
      <c r="A8" s="60" t="s">
        <v>1</v>
      </c>
      <c r="B8" s="61"/>
      <c r="C8" s="61"/>
      <c r="D8" s="61"/>
      <c r="E8" s="61"/>
      <c r="F8" s="61"/>
      <c r="G8" s="61"/>
      <c r="H8" s="62"/>
    </row>
    <row r="9" spans="1:8" x14ac:dyDescent="0.25">
      <c r="A9" s="58"/>
      <c r="B9" s="49"/>
      <c r="C9" s="49"/>
      <c r="D9" s="49"/>
      <c r="E9" s="49"/>
      <c r="F9" s="49"/>
      <c r="G9" s="49"/>
      <c r="H9" s="59"/>
    </row>
    <row r="10" spans="1:8" x14ac:dyDescent="0.25">
      <c r="A10" s="63" t="s">
        <v>2</v>
      </c>
      <c r="B10" s="64"/>
      <c r="C10" s="64"/>
      <c r="D10" s="64"/>
      <c r="E10" s="64"/>
      <c r="F10" s="64"/>
      <c r="G10" s="64"/>
      <c r="H10" s="65"/>
    </row>
    <row r="11" spans="1:8" x14ac:dyDescent="0.25">
      <c r="A11" s="66"/>
      <c r="B11" s="67"/>
      <c r="C11" s="67"/>
      <c r="D11" s="67"/>
      <c r="E11" s="67"/>
      <c r="F11" s="67"/>
      <c r="G11" s="67"/>
      <c r="H11" s="68"/>
    </row>
    <row r="12" spans="1:8" x14ac:dyDescent="0.25">
      <c r="A12" s="16" t="s">
        <v>3</v>
      </c>
      <c r="B12" s="53" t="s">
        <v>4</v>
      </c>
      <c r="C12" s="53"/>
      <c r="D12" s="53"/>
      <c r="E12" s="53"/>
      <c r="F12" s="53"/>
      <c r="G12" s="53"/>
      <c r="H12" s="54"/>
    </row>
    <row r="13" spans="1:8" x14ac:dyDescent="0.25">
      <c r="A13" s="16" t="s">
        <v>55</v>
      </c>
      <c r="B13" s="53" t="s">
        <v>56</v>
      </c>
      <c r="C13" s="53"/>
      <c r="D13" s="53"/>
      <c r="E13" s="53"/>
      <c r="F13" s="53"/>
      <c r="G13" s="53"/>
      <c r="H13" s="54"/>
    </row>
    <row r="14" spans="1:8" x14ac:dyDescent="0.25">
      <c r="A14" s="16" t="s">
        <v>57</v>
      </c>
      <c r="B14" s="53" t="s">
        <v>58</v>
      </c>
      <c r="C14" s="53"/>
      <c r="D14" s="53"/>
      <c r="E14" s="53"/>
      <c r="F14" s="53"/>
      <c r="G14" s="53"/>
      <c r="H14" s="54"/>
    </row>
    <row r="15" spans="1:8" x14ac:dyDescent="0.25">
      <c r="A15" s="16"/>
      <c r="B15" s="2"/>
      <c r="C15" s="2"/>
      <c r="D15" s="2"/>
      <c r="E15" s="2"/>
      <c r="F15" s="2"/>
      <c r="G15" s="2"/>
      <c r="H15" s="3"/>
    </row>
    <row r="16" spans="1:8" ht="42.75" customHeight="1" x14ac:dyDescent="0.25">
      <c r="A16" s="16" t="s">
        <v>5</v>
      </c>
      <c r="B16" s="69" t="s">
        <v>6</v>
      </c>
      <c r="C16" s="69"/>
      <c r="D16" s="69"/>
      <c r="E16" s="69"/>
      <c r="F16" s="69"/>
      <c r="G16" s="69"/>
      <c r="H16" s="70"/>
    </row>
    <row r="17" spans="1:8" ht="40.5" customHeight="1" x14ac:dyDescent="0.25">
      <c r="A17" s="16" t="s">
        <v>7</v>
      </c>
      <c r="B17" s="69" t="s">
        <v>8</v>
      </c>
      <c r="C17" s="69"/>
      <c r="D17" s="69"/>
      <c r="E17" s="69"/>
      <c r="F17" s="69"/>
      <c r="G17" s="69"/>
      <c r="H17" s="70"/>
    </row>
    <row r="18" spans="1:8" x14ac:dyDescent="0.25">
      <c r="A18" s="17"/>
      <c r="B18" s="18"/>
      <c r="C18" s="18"/>
      <c r="D18" s="18"/>
      <c r="E18" s="18"/>
      <c r="F18" s="18"/>
      <c r="G18" s="18"/>
      <c r="H18" s="19"/>
    </row>
    <row r="19" spans="1:8" x14ac:dyDescent="0.25">
      <c r="A19" s="60" t="s">
        <v>9</v>
      </c>
      <c r="B19" s="61"/>
      <c r="C19" s="61"/>
      <c r="D19" s="61"/>
      <c r="E19" s="61"/>
      <c r="F19" s="61"/>
      <c r="G19" s="61"/>
      <c r="H19" s="62"/>
    </row>
    <row r="20" spans="1:8" x14ac:dyDescent="0.25">
      <c r="A20" s="20"/>
      <c r="H20" s="21"/>
    </row>
    <row r="21" spans="1:8" x14ac:dyDescent="0.25">
      <c r="A21" s="16" t="s">
        <v>10</v>
      </c>
      <c r="B21" s="4">
        <f>_xlfn.NUMBERVALUE(LEFT($B$25,1))</f>
        <v>3</v>
      </c>
      <c r="C21" s="52" t="str">
        <f>IFERROR(VLOOKUP(B21,'[1]Validacion datos'!A2:B5,2,FALSE),"")</f>
        <v>DESARROLLO PRODUCTIVO</v>
      </c>
      <c r="D21" s="52"/>
      <c r="E21" s="52"/>
      <c r="F21" s="52"/>
      <c r="G21" s="52"/>
      <c r="H21" s="52"/>
    </row>
    <row r="22" spans="1:8" x14ac:dyDescent="0.25">
      <c r="A22" s="20"/>
      <c r="H22" s="21"/>
    </row>
    <row r="23" spans="1:8" x14ac:dyDescent="0.25">
      <c r="A23" s="16" t="s">
        <v>11</v>
      </c>
      <c r="B23" s="5">
        <v>3.2</v>
      </c>
      <c r="C23" s="52" t="str">
        <f>IFERROR(VLOOKUP(B23,'[1]Validacion datos'!A8:B26,2,FALSE),"")</f>
        <v>Energía confiable y ambientalmente sostenible</v>
      </c>
      <c r="D23" s="52"/>
      <c r="E23" s="52"/>
      <c r="F23" s="52"/>
      <c r="G23" s="52"/>
      <c r="H23" s="52"/>
    </row>
    <row r="24" spans="1:8" x14ac:dyDescent="0.25">
      <c r="A24" s="17"/>
      <c r="B24" s="18"/>
      <c r="C24" s="18"/>
      <c r="D24" s="18"/>
      <c r="E24" s="18"/>
      <c r="F24" s="18"/>
      <c r="G24" s="18"/>
      <c r="H24" s="19"/>
    </row>
    <row r="25" spans="1:8" ht="27" customHeight="1" x14ac:dyDescent="0.25">
      <c r="A25" s="16" t="s">
        <v>12</v>
      </c>
      <c r="B25" s="40" t="s">
        <v>41</v>
      </c>
      <c r="C25" s="52" t="str">
        <f>IFERROR(VLOOKUP(B25,'[1]Validacion datos'!D8:E64,2,FALSE),"")</f>
        <v>Asegurar un suministro confiable de electricidad, a precios competitivos y en condiciones de sostenibilidad financiera y ambiental</v>
      </c>
      <c r="D25" s="52"/>
      <c r="E25" s="52"/>
      <c r="F25" s="52"/>
      <c r="G25" s="52"/>
      <c r="H25" s="52"/>
    </row>
    <row r="26" spans="1:8" x14ac:dyDescent="0.25">
      <c r="A26" s="20"/>
      <c r="B26" s="18"/>
      <c r="C26" s="18"/>
      <c r="D26" s="18"/>
      <c r="E26" s="18"/>
      <c r="F26" s="18"/>
      <c r="G26" s="18"/>
      <c r="H26" s="19"/>
    </row>
    <row r="27" spans="1:8" x14ac:dyDescent="0.25">
      <c r="A27" s="17"/>
      <c r="B27" s="18"/>
      <c r="C27" s="18"/>
      <c r="D27" s="18"/>
      <c r="E27" s="18"/>
      <c r="F27" s="18"/>
      <c r="G27" s="18"/>
      <c r="H27" s="19"/>
    </row>
    <row r="28" spans="1:8" x14ac:dyDescent="0.25">
      <c r="A28" s="60" t="s">
        <v>13</v>
      </c>
      <c r="B28" s="61"/>
      <c r="C28" s="61"/>
      <c r="D28" s="61"/>
      <c r="E28" s="61"/>
      <c r="F28" s="61"/>
      <c r="G28" s="61"/>
      <c r="H28" s="62"/>
    </row>
    <row r="29" spans="1:8" x14ac:dyDescent="0.25">
      <c r="A29" s="20"/>
      <c r="H29" s="21"/>
    </row>
    <row r="30" spans="1:8" x14ac:dyDescent="0.25">
      <c r="A30" s="16" t="s">
        <v>14</v>
      </c>
      <c r="B30" s="71" t="s">
        <v>50</v>
      </c>
      <c r="C30" s="71"/>
      <c r="D30" s="71"/>
      <c r="E30" s="71"/>
      <c r="F30" s="71"/>
      <c r="G30" s="71"/>
      <c r="H30" s="72"/>
    </row>
    <row r="31" spans="1:8" ht="39.75" customHeight="1" x14ac:dyDescent="0.25">
      <c r="A31" s="22" t="s">
        <v>15</v>
      </c>
      <c r="B31" s="71" t="s">
        <v>42</v>
      </c>
      <c r="C31" s="71"/>
      <c r="D31" s="71"/>
      <c r="E31" s="71"/>
      <c r="F31" s="71"/>
      <c r="G31" s="71"/>
      <c r="H31" s="72"/>
    </row>
    <row r="32" spans="1:8" ht="31.5" customHeight="1" x14ac:dyDescent="0.25">
      <c r="A32" s="22" t="s">
        <v>53</v>
      </c>
      <c r="B32" s="73" t="s">
        <v>43</v>
      </c>
      <c r="C32" s="73"/>
      <c r="D32" s="73"/>
      <c r="E32" s="73"/>
      <c r="F32" s="73"/>
      <c r="G32" s="73"/>
      <c r="H32" s="74"/>
    </row>
    <row r="33" spans="1:8" x14ac:dyDescent="0.25">
      <c r="A33" s="22" t="s">
        <v>49</v>
      </c>
      <c r="B33" s="71" t="s">
        <v>63</v>
      </c>
      <c r="C33" s="71"/>
      <c r="D33" s="71"/>
      <c r="E33" s="71"/>
      <c r="F33" s="71"/>
      <c r="G33" s="71"/>
      <c r="H33" s="72"/>
    </row>
    <row r="34" spans="1:8" x14ac:dyDescent="0.25">
      <c r="A34" s="60" t="s">
        <v>16</v>
      </c>
      <c r="B34" s="61"/>
      <c r="C34" s="61"/>
      <c r="D34" s="61"/>
      <c r="E34" s="61"/>
      <c r="F34" s="61"/>
      <c r="G34" s="61"/>
      <c r="H34" s="62"/>
    </row>
    <row r="35" spans="1:8" x14ac:dyDescent="0.25">
      <c r="A35" s="20"/>
      <c r="H35" s="21"/>
    </row>
    <row r="36" spans="1:8" x14ac:dyDescent="0.25">
      <c r="A36" s="63" t="s">
        <v>17</v>
      </c>
      <c r="B36" s="64"/>
      <c r="C36" s="64"/>
      <c r="D36" s="64"/>
      <c r="E36" s="64"/>
      <c r="F36" s="64"/>
      <c r="G36" s="64"/>
      <c r="H36" s="65"/>
    </row>
    <row r="37" spans="1:8" x14ac:dyDescent="0.25">
      <c r="A37" s="20"/>
      <c r="H37" s="21"/>
    </row>
    <row r="38" spans="1:8" x14ac:dyDescent="0.25">
      <c r="A38" s="79" t="s">
        <v>18</v>
      </c>
      <c r="B38" s="80"/>
      <c r="C38" s="81" t="s">
        <v>19</v>
      </c>
      <c r="D38" s="80"/>
      <c r="E38" s="81" t="s">
        <v>20</v>
      </c>
      <c r="F38" s="80"/>
      <c r="G38" s="81" t="s">
        <v>21</v>
      </c>
      <c r="H38" s="82"/>
    </row>
    <row r="39" spans="1:8" x14ac:dyDescent="0.25">
      <c r="A39" s="90">
        <v>63467950000</v>
      </c>
      <c r="B39" s="91"/>
      <c r="C39" s="91">
        <v>63467950000</v>
      </c>
      <c r="D39" s="91"/>
      <c r="E39" s="91">
        <v>17973856435.73</v>
      </c>
      <c r="F39" s="91"/>
      <c r="G39" s="92">
        <f>IF('META FISICA ENERO-JUNIO'!E39&gt;0,'META FISICA ENERO-JUNIO'!E39/C39,0)</f>
        <v>0.28319579308501375</v>
      </c>
      <c r="H39" s="93"/>
    </row>
    <row r="40" spans="1:8" x14ac:dyDescent="0.25">
      <c r="A40" s="20"/>
      <c r="H40" s="21"/>
    </row>
    <row r="41" spans="1:8" x14ac:dyDescent="0.25">
      <c r="A41" s="63" t="s">
        <v>22</v>
      </c>
      <c r="B41" s="64"/>
      <c r="C41" s="64"/>
      <c r="D41" s="64"/>
      <c r="E41" s="64"/>
      <c r="F41" s="64"/>
      <c r="G41" s="64"/>
      <c r="H41" s="65"/>
    </row>
    <row r="42" spans="1:8" x14ac:dyDescent="0.25">
      <c r="A42" s="20"/>
      <c r="H42" s="21"/>
    </row>
    <row r="43" spans="1:8" ht="15" customHeight="1" x14ac:dyDescent="0.25">
      <c r="A43" s="20"/>
      <c r="C43" s="75" t="s">
        <v>23</v>
      </c>
      <c r="D43" s="76"/>
      <c r="E43" s="77" t="s">
        <v>24</v>
      </c>
      <c r="F43" s="77"/>
      <c r="G43" s="77" t="s">
        <v>25</v>
      </c>
      <c r="H43" s="78"/>
    </row>
    <row r="44" spans="1:8" ht="54" x14ac:dyDescent="0.25">
      <c r="A44" s="6" t="s">
        <v>26</v>
      </c>
      <c r="B44" s="7" t="s">
        <v>27</v>
      </c>
      <c r="C44" s="7" t="s">
        <v>28</v>
      </c>
      <c r="D44" s="7" t="s">
        <v>29</v>
      </c>
      <c r="E44" s="7" t="s">
        <v>30</v>
      </c>
      <c r="F44" s="7" t="s">
        <v>31</v>
      </c>
      <c r="G44" s="7" t="s">
        <v>32</v>
      </c>
      <c r="H44" s="8" t="s">
        <v>33</v>
      </c>
    </row>
    <row r="45" spans="1:8" ht="59.25" customHeight="1" x14ac:dyDescent="0.25">
      <c r="A45" s="23" t="s">
        <v>45</v>
      </c>
      <c r="B45" s="23" t="s">
        <v>44</v>
      </c>
      <c r="C45" s="23">
        <v>99</v>
      </c>
      <c r="D45" s="24">
        <v>63467950000</v>
      </c>
      <c r="E45" s="25">
        <v>0.99</v>
      </c>
      <c r="F45" s="24">
        <v>17973856435.73</v>
      </c>
      <c r="G45" s="26">
        <f>IF(E45&gt;0,E45/C45,0)</f>
        <v>0.01</v>
      </c>
      <c r="H45" s="27">
        <f>IF(F45&gt;0,F45/D45,0)</f>
        <v>0.28319579308501375</v>
      </c>
    </row>
    <row r="46" spans="1:8" x14ac:dyDescent="0.25">
      <c r="A46" s="20"/>
      <c r="H46" s="21"/>
    </row>
    <row r="47" spans="1:8" x14ac:dyDescent="0.25">
      <c r="A47" s="60" t="s">
        <v>34</v>
      </c>
      <c r="B47" s="61"/>
      <c r="C47" s="61"/>
      <c r="D47" s="61"/>
      <c r="E47" s="61"/>
      <c r="F47" s="61"/>
      <c r="G47" s="61"/>
      <c r="H47" s="62"/>
    </row>
    <row r="48" spans="1:8" x14ac:dyDescent="0.25">
      <c r="A48" s="20"/>
      <c r="H48" s="21"/>
    </row>
    <row r="49" spans="1:8" x14ac:dyDescent="0.25">
      <c r="A49" s="63" t="s">
        <v>35</v>
      </c>
      <c r="B49" s="64"/>
      <c r="C49" s="64"/>
      <c r="D49" s="64"/>
      <c r="E49" s="64"/>
      <c r="F49" s="64"/>
      <c r="G49" s="64"/>
      <c r="H49" s="65"/>
    </row>
    <row r="50" spans="1:8" x14ac:dyDescent="0.25">
      <c r="A50" s="17"/>
      <c r="B50" s="18"/>
      <c r="C50" s="18"/>
      <c r="D50" s="18"/>
      <c r="E50" s="18"/>
      <c r="F50" s="18"/>
      <c r="G50" s="18"/>
      <c r="H50" s="19"/>
    </row>
    <row r="51" spans="1:8" ht="15" customHeight="1" x14ac:dyDescent="0.25">
      <c r="A51" s="28" t="s">
        <v>36</v>
      </c>
      <c r="B51" s="73" t="s">
        <v>46</v>
      </c>
      <c r="C51" s="73"/>
      <c r="D51" s="73"/>
      <c r="E51" s="73"/>
      <c r="F51" s="73"/>
      <c r="G51" s="73"/>
      <c r="H51" s="74"/>
    </row>
    <row r="52" spans="1:8" ht="30" customHeight="1" x14ac:dyDescent="0.25">
      <c r="A52" s="28" t="s">
        <v>37</v>
      </c>
      <c r="B52" s="73" t="s">
        <v>47</v>
      </c>
      <c r="C52" s="73"/>
      <c r="D52" s="73"/>
      <c r="E52" s="73"/>
      <c r="F52" s="73"/>
      <c r="G52" s="73"/>
      <c r="H52" s="74"/>
    </row>
    <row r="53" spans="1:8" ht="45" customHeight="1" x14ac:dyDescent="0.25">
      <c r="A53" s="28" t="s">
        <v>38</v>
      </c>
      <c r="B53" s="73" t="s">
        <v>65</v>
      </c>
      <c r="C53" s="73"/>
      <c r="D53" s="73"/>
      <c r="E53" s="73"/>
      <c r="F53" s="73"/>
      <c r="G53" s="73"/>
      <c r="H53" s="74"/>
    </row>
    <row r="54" spans="1:8" ht="30" customHeight="1" x14ac:dyDescent="0.25">
      <c r="A54" s="28" t="s">
        <v>39</v>
      </c>
      <c r="B54" s="73" t="s">
        <v>48</v>
      </c>
      <c r="C54" s="73"/>
      <c r="D54" s="73"/>
      <c r="E54" s="73"/>
      <c r="F54" s="73"/>
      <c r="G54" s="73"/>
      <c r="H54" s="74"/>
    </row>
    <row r="55" spans="1:8" x14ac:dyDescent="0.25">
      <c r="A55" s="17"/>
      <c r="B55" s="18"/>
      <c r="C55" s="18"/>
      <c r="D55" s="18"/>
      <c r="E55" s="18"/>
      <c r="F55" s="18"/>
      <c r="G55" s="18"/>
      <c r="H55" s="19"/>
    </row>
    <row r="56" spans="1:8" x14ac:dyDescent="0.25">
      <c r="A56" s="60" t="s">
        <v>54</v>
      </c>
      <c r="B56" s="61"/>
      <c r="C56" s="61"/>
      <c r="D56" s="61"/>
      <c r="E56" s="61"/>
      <c r="F56" s="61"/>
      <c r="G56" s="61"/>
      <c r="H56" s="62"/>
    </row>
    <row r="57" spans="1:8" x14ac:dyDescent="0.25">
      <c r="A57" s="20"/>
      <c r="H57" s="21"/>
    </row>
    <row r="58" spans="1:8" x14ac:dyDescent="0.25">
      <c r="A58" s="83" t="s">
        <v>40</v>
      </c>
      <c r="B58" s="84"/>
      <c r="C58" s="84"/>
      <c r="D58" s="84"/>
      <c r="E58" s="84"/>
      <c r="F58" s="84"/>
      <c r="G58" s="84"/>
      <c r="H58" s="85"/>
    </row>
    <row r="59" spans="1:8" x14ac:dyDescent="0.25">
      <c r="A59" s="17"/>
      <c r="B59" s="18"/>
      <c r="C59" s="18"/>
      <c r="D59" s="18"/>
      <c r="E59" s="18"/>
      <c r="F59" s="18"/>
      <c r="G59" s="18"/>
      <c r="H59" s="19"/>
    </row>
    <row r="60" spans="1:8" x14ac:dyDescent="0.25">
      <c r="A60" s="86"/>
      <c r="B60" s="87"/>
      <c r="C60" s="87"/>
      <c r="D60" s="87"/>
      <c r="E60" s="87"/>
      <c r="F60" s="87"/>
      <c r="G60" s="87"/>
      <c r="H60" s="88"/>
    </row>
    <row r="61" spans="1:8" x14ac:dyDescent="0.25">
      <c r="A61" s="89"/>
      <c r="B61" s="89"/>
      <c r="C61" s="89"/>
      <c r="D61" s="89"/>
      <c r="E61" s="89"/>
      <c r="F61" s="89"/>
      <c r="G61" s="89"/>
      <c r="H61" s="89"/>
    </row>
    <row r="62" spans="1:8" x14ac:dyDescent="0.25">
      <c r="A62" s="9"/>
      <c r="B62" s="9"/>
      <c r="C62" s="9"/>
      <c r="D62" s="9"/>
      <c r="E62" s="9"/>
      <c r="F62" s="9"/>
      <c r="G62" s="9"/>
      <c r="H62" s="9"/>
    </row>
    <row r="63" spans="1:8" x14ac:dyDescent="0.25">
      <c r="A63" s="10"/>
      <c r="B63" s="10"/>
      <c r="C63" s="9"/>
      <c r="D63" s="9"/>
      <c r="H63" s="9"/>
    </row>
    <row r="64" spans="1:8" ht="15" x14ac:dyDescent="0.25">
      <c r="A64" s="35"/>
      <c r="B64" s="1"/>
      <c r="C64" s="36"/>
      <c r="D64" s="35" t="s">
        <v>51</v>
      </c>
      <c r="E64" s="36"/>
      <c r="F64" s="1"/>
      <c r="G64" s="1"/>
      <c r="H64" s="36"/>
    </row>
    <row r="65" spans="1:8" ht="16.5" x14ac:dyDescent="0.25">
      <c r="A65" s="37"/>
      <c r="B65" s="38"/>
      <c r="C65" s="39" t="s">
        <v>52</v>
      </c>
      <c r="D65" s="39"/>
      <c r="E65" s="39"/>
      <c r="F65" s="37"/>
      <c r="G65" s="37"/>
      <c r="H65" s="37"/>
    </row>
    <row r="66" spans="1:8" x14ac:dyDescent="0.25">
      <c r="A66" s="29"/>
      <c r="B66" s="29"/>
      <c r="C66" s="29"/>
      <c r="D66" s="29"/>
      <c r="E66" s="29"/>
      <c r="F66" s="29"/>
      <c r="G66" s="29"/>
      <c r="H66" s="29"/>
    </row>
    <row r="67" spans="1:8" x14ac:dyDescent="0.25">
      <c r="A67" s="29"/>
      <c r="B67" s="29"/>
      <c r="C67" s="29"/>
      <c r="D67" s="29"/>
      <c r="E67" s="29"/>
      <c r="F67" s="29"/>
      <c r="G67" s="29"/>
      <c r="H67" s="29"/>
    </row>
  </sheetData>
  <mergeCells count="49">
    <mergeCell ref="A56:H56"/>
    <mergeCell ref="A58:H58"/>
    <mergeCell ref="A60:H60"/>
    <mergeCell ref="A61:H61"/>
    <mergeCell ref="B33:H33"/>
    <mergeCell ref="A47:H47"/>
    <mergeCell ref="A49:H49"/>
    <mergeCell ref="B51:H51"/>
    <mergeCell ref="B52:H52"/>
    <mergeCell ref="B53:H53"/>
    <mergeCell ref="B54:H54"/>
    <mergeCell ref="A39:B39"/>
    <mergeCell ref="C39:D39"/>
    <mergeCell ref="E39:F39"/>
    <mergeCell ref="G39:H39"/>
    <mergeCell ref="A41:H41"/>
    <mergeCell ref="C43:D43"/>
    <mergeCell ref="E43:F43"/>
    <mergeCell ref="G43:H43"/>
    <mergeCell ref="A34:H34"/>
    <mergeCell ref="A36:H36"/>
    <mergeCell ref="A38:B38"/>
    <mergeCell ref="C38:D38"/>
    <mergeCell ref="E38:F38"/>
    <mergeCell ref="G38:H38"/>
    <mergeCell ref="C25:H25"/>
    <mergeCell ref="A28:H28"/>
    <mergeCell ref="B30:H30"/>
    <mergeCell ref="B31:H31"/>
    <mergeCell ref="B32:H32"/>
    <mergeCell ref="C23:H23"/>
    <mergeCell ref="B13:H13"/>
    <mergeCell ref="B14:H14"/>
    <mergeCell ref="A6:H6"/>
    <mergeCell ref="A7:H7"/>
    <mergeCell ref="A8:H8"/>
    <mergeCell ref="A9:H9"/>
    <mergeCell ref="A10:H10"/>
    <mergeCell ref="A11:H11"/>
    <mergeCell ref="B12:H12"/>
    <mergeCell ref="B16:H16"/>
    <mergeCell ref="B17:H17"/>
    <mergeCell ref="A19:H19"/>
    <mergeCell ref="C21:H21"/>
    <mergeCell ref="B2:H2"/>
    <mergeCell ref="B4:C4"/>
    <mergeCell ref="D4:F4"/>
    <mergeCell ref="A5:H5"/>
    <mergeCell ref="D3:F3"/>
  </mergeCells>
  <phoneticPr fontId="2" type="noConversion"/>
  <dataValidations count="11">
    <dataValidation allowBlank="1" showInputMessage="1" showErrorMessage="1" prompt="Monto ejecutado en el trimestre" sqref="F44:F45" xr:uid="{C2B010AD-4451-47AD-88E5-2E21A8736F82}"/>
    <dataValidation allowBlank="1" showInputMessage="1" showErrorMessage="1" prompt="Meta alcanzada en el trimestre" sqref="E44:E45" xr:uid="{00D9E352-E76C-4AB3-9137-08DDDE6AAA16}"/>
    <dataValidation allowBlank="1" showInputMessage="1" showErrorMessage="1" prompt="Monto presupuestado para el producto" sqref="D44:D45" xr:uid="{EA0C2B62-A1FF-4E06-8BD8-72E9DB2BF2AF}"/>
    <dataValidation allowBlank="1" showInputMessage="1" showErrorMessage="1" prompt="Meta anual del indicador" sqref="C44:C45" xr:uid="{3B5C13F0-9646-4D28-8199-D2602B632CF1}"/>
    <dataValidation allowBlank="1" showInputMessage="1" showErrorMessage="1" prompt="Nombre del indicador" sqref="B44" xr:uid="{75562862-7555-4FF9-B327-ABDEA0B49D8D}"/>
    <dataValidation allowBlank="1" showInputMessage="1" showErrorMessage="1" prompt="Nombre de cada producto" sqref="A44" xr:uid="{089067A5-2128-422C-968B-354A55583566}"/>
    <dataValidation allowBlank="1" showInputMessage="1" showErrorMessage="1" prompt="¿En qué consiste el programa?" sqref="B31:H31" xr:uid="{3D14A271-9C6F-42E9-B640-B61E73D755E4}"/>
    <dataValidation allowBlank="1" showInputMessage="1" showErrorMessage="1" prompt="Presupuesto del programa" sqref="A39:F39" xr:uid="{D2CF245F-0B1D-40A0-82DB-C7C340CACBE5}"/>
    <dataValidation allowBlank="1" showInputMessage="1" showErrorMessage="1" prompt="Oportunidades de mejora identificadas" sqref="A60:H60" xr:uid="{9B6B8182-A48F-4CE2-A3A7-B8BB17498D4E}"/>
    <dataValidation allowBlank="1" showInputMessage="1" prompt="Nombre del capítulo" sqref="B12:H15" xr:uid="{AC128352-9726-4180-9EC5-8CAD3FD89FA6}"/>
    <dataValidation allowBlank="1" sqref="A12:A15" xr:uid="{9445765E-9E21-4ED2-8B7D-1EBD6475D09A}"/>
  </dataValidations>
  <pageMargins left="0.7" right="0.7" top="0.75" bottom="0.75" header="0.3" footer="0.3"/>
  <pageSetup paperSize="9" scale="36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META FISICA ENERO-JUNIO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Yahaira Calvo Rodriguez</dc:creator>
  <cp:lastModifiedBy>Edwin De Jesus Vargas Cruz</cp:lastModifiedBy>
  <cp:lastPrinted>2024-05-17T20:31:32Z</cp:lastPrinted>
  <dcterms:created xsi:type="dcterms:W3CDTF">2023-05-17T15:50:07Z</dcterms:created>
  <dcterms:modified xsi:type="dcterms:W3CDTF">2024-05-17T20:31:43Z</dcterms:modified>
</cp:coreProperties>
</file>