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AFE52FA3-B572-4B9C-81C4-1018CC78EF5E}" xr6:coauthVersionLast="47" xr6:coauthVersionMax="47" xr10:uidLastSave="{00000000-0000-0000-0000-000000000000}"/>
  <bookViews>
    <workbookView xWindow="-120" yWindow="-120" windowWidth="20730" windowHeight="11160" xr2:uid="{4B419A4F-D6D4-4BAF-8E17-175F188B62CC}"/>
  </bookViews>
  <sheets>
    <sheet name="EDENOR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D69" i="1" l="1"/>
  <c r="D61" i="1"/>
  <c r="D51" i="1"/>
  <c r="D25" i="1"/>
  <c r="D15" i="1"/>
  <c r="D9" i="1"/>
  <c r="E83" i="1" l="1"/>
  <c r="D83" i="1"/>
</calcChain>
</file>

<file path=xl/sharedStrings.xml><?xml version="1.0" encoding="utf-8"?>
<sst xmlns="http://schemas.openxmlformats.org/spreadsheetml/2006/main" count="84" uniqueCount="84">
  <si>
    <t>EMPRESA DISTRIBUIDORA DE ELECTRICIDAD DEL NORTE, S.A. (EDENORTE)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</si>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</sst>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7">
    <xf numFmtId="0" fontId="0" fillId="0" borderId="0" xfId="0"/>
    <xf numFmtId="0" fontId="3" fillId="0" borderId="6" xfId="0" applyFont="1" applyBorder="1" applyAlignment="1">
      <alignment horizontal="left"/>
    </xf>
    <xf numFmtId="164" fontId="3" fillId="0" borderId="6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43" fontId="0" fillId="3" borderId="0" xfId="0" applyNumberFormat="1" applyFill="1"/>
    <xf numFmtId="4" fontId="0" fillId="0" borderId="0" xfId="0" applyNumberFormat="1"/>
    <xf numFmtId="43" fontId="0" fillId="0" borderId="0" xfId="0" applyNumberFormat="1"/>
    <xf numFmtId="0" fontId="0" fillId="0" borderId="7" xfId="0" applyBorder="1"/>
    <xf numFmtId="0" fontId="3" fillId="0" borderId="0" xfId="0" applyFont="1"/>
    <xf numFmtId="0" fontId="0" fillId="3" borderId="0" xfId="0" applyFill="1" applyAlignment="1">
      <alignment horizontal="left" indent="2"/>
    </xf>
    <xf numFmtId="164" fontId="0" fillId="3" borderId="0" xfId="0" applyNumberFormat="1" applyFill="1"/>
    <xf numFmtId="0" fontId="0" fillId="3" borderId="0" xfId="0" applyFill="1"/>
    <xf numFmtId="164" fontId="0" fillId="0" borderId="0" xfId="0" applyNumberFormat="1"/>
    <xf numFmtId="0" fontId="3" fillId="3" borderId="0" xfId="0" applyFont="1" applyFill="1" applyAlignment="1">
      <alignment horizontal="left" indent="1"/>
    </xf>
    <xf numFmtId="164" fontId="3" fillId="3" borderId="0" xfId="0" applyNumberFormat="1" applyFont="1" applyFill="1"/>
    <xf numFmtId="0" fontId="3" fillId="3" borderId="0" xfId="0" applyFont="1" applyFill="1"/>
    <xf numFmtId="0" fontId="2" fillId="2" borderId="8" xfId="0" applyFont="1" applyFill="1" applyBorder="1" applyAlignment="1">
      <alignment vertical="center"/>
    </xf>
    <xf numFmtId="164" fontId="2" fillId="2" borderId="8" xfId="0" applyNumberFormat="1" applyFont="1" applyFill="1" applyBorder="1"/>
    <xf numFmtId="0" fontId="7" fillId="0" borderId="0" xfId="0" applyFont="1"/>
    <xf numFmtId="0" fontId="5" fillId="0" borderId="0" xfId="0" applyFont="1"/>
    <xf numFmtId="0" fontId="8" fillId="3" borderId="0" xfId="0" applyFont="1" applyFill="1"/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 wrapText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76E15228-A3B2-416B-A2CE-D32E01F132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6743700</xdr:colOff>
      <xdr:row>83</xdr:row>
      <xdr:rowOff>49307</xdr:rowOff>
    </xdr:from>
    <xdr:to>
      <xdr:col>4</xdr:col>
      <xdr:colOff>647700</xdr:colOff>
      <xdr:row>84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8C61A9-B3EA-4531-89A5-3A62982F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3700" y="16127507"/>
          <a:ext cx="2733675" cy="369793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84</xdr:row>
      <xdr:rowOff>110380</xdr:rowOff>
    </xdr:from>
    <xdr:to>
      <xdr:col>4</xdr:col>
      <xdr:colOff>400050</xdr:colOff>
      <xdr:row>85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6100" y="16388605"/>
          <a:ext cx="2428875" cy="4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sheetPr>
    <pageSetUpPr fitToPage="1"/>
  </sheetPr>
  <dimension ref="C1:F86"/>
  <sheetViews>
    <sheetView showGridLines="0" tabSelected="1" topLeftCell="C68" zoomScaleNormal="100" workbookViewId="0">
      <pane xSplit="1" topLeftCell="D1" activePane="topRight" state="frozen"/>
      <selection activeCell="C1" sqref="C1"/>
      <selection pane="topRight" activeCell="G18" sqref="G18"/>
    </sheetView>
  </sheetViews>
  <sheetFormatPr baseColWidth="10" defaultColWidth="11.42578125" defaultRowHeight="15" x14ac:dyDescent="0.25"/>
  <cols>
    <col min="1" max="2" width="0" hidden="1" customWidth="1"/>
    <col min="3" max="3" width="65.42578125" customWidth="1"/>
    <col min="4" max="4" width="31.28515625" bestFit="1" customWidth="1"/>
    <col min="5" max="5" width="33.5703125" customWidth="1"/>
    <col min="6" max="9" width="22.28515625" customWidth="1"/>
  </cols>
  <sheetData>
    <row r="1" spans="3:6" ht="21" customHeight="1" x14ac:dyDescent="0.25">
      <c r="C1" s="26" t="s">
        <v>0</v>
      </c>
      <c r="D1" s="27"/>
      <c r="E1" s="27"/>
    </row>
    <row r="2" spans="3:6" ht="15.75" x14ac:dyDescent="0.25">
      <c r="C2" s="28" t="s">
        <v>1</v>
      </c>
      <c r="D2" s="29"/>
      <c r="E2" s="29"/>
    </row>
    <row r="3" spans="3:6" ht="15.75" customHeight="1" x14ac:dyDescent="0.25">
      <c r="C3" s="30" t="s">
        <v>2</v>
      </c>
      <c r="D3" s="31"/>
      <c r="E3" s="31"/>
    </row>
    <row r="4" spans="3:6" ht="15.75" customHeight="1" x14ac:dyDescent="0.25">
      <c r="C4" s="31" t="s">
        <v>3</v>
      </c>
      <c r="D4" s="31"/>
      <c r="E4" s="31"/>
    </row>
    <row r="6" spans="3:6" ht="25.5" customHeight="1" x14ac:dyDescent="0.25">
      <c r="C6" s="32" t="s">
        <v>4</v>
      </c>
      <c r="D6" s="33" t="s">
        <v>5</v>
      </c>
      <c r="E6" s="35" t="s">
        <v>6</v>
      </c>
    </row>
    <row r="7" spans="3:6" x14ac:dyDescent="0.25">
      <c r="C7" s="32"/>
      <c r="D7" s="34"/>
      <c r="E7" s="36"/>
    </row>
    <row r="8" spans="3:6" x14ac:dyDescent="0.25">
      <c r="C8" s="1" t="s">
        <v>7</v>
      </c>
      <c r="D8" s="2"/>
      <c r="E8" s="2"/>
    </row>
    <row r="9" spans="3:6" x14ac:dyDescent="0.25">
      <c r="C9" s="3" t="s">
        <v>8</v>
      </c>
      <c r="D9" s="4">
        <f t="shared" ref="D9" si="0">SUM(D10:D14)</f>
        <v>1711023361</v>
      </c>
      <c r="E9" s="4">
        <v>1711023361</v>
      </c>
    </row>
    <row r="10" spans="3:6" x14ac:dyDescent="0.25">
      <c r="C10" s="5" t="s">
        <v>9</v>
      </c>
      <c r="D10" s="6">
        <v>959472890.98319995</v>
      </c>
      <c r="E10" s="7">
        <v>959472890.98319995</v>
      </c>
    </row>
    <row r="11" spans="3:6" x14ac:dyDescent="0.25">
      <c r="C11" s="5" t="s">
        <v>10</v>
      </c>
      <c r="D11" s="6">
        <v>240909850.66618925</v>
      </c>
      <c r="E11" s="7">
        <v>240909850.66618925</v>
      </c>
    </row>
    <row r="12" spans="3:6" x14ac:dyDescent="0.25">
      <c r="C12" s="5" t="s">
        <v>11</v>
      </c>
      <c r="D12" s="6"/>
      <c r="E12" s="7"/>
      <c r="F12" s="9"/>
    </row>
    <row r="13" spans="3:6" x14ac:dyDescent="0.25">
      <c r="C13" s="5" t="s">
        <v>12</v>
      </c>
      <c r="D13" s="6">
        <v>443427384.54101062</v>
      </c>
      <c r="E13" s="7">
        <v>443427384.54101062</v>
      </c>
    </row>
    <row r="14" spans="3:6" x14ac:dyDescent="0.25">
      <c r="C14" s="5" t="s">
        <v>13</v>
      </c>
      <c r="D14" s="6">
        <v>67213234.809599996</v>
      </c>
      <c r="E14" s="7">
        <v>67213234.809599996</v>
      </c>
    </row>
    <row r="15" spans="3:6" s="10" customFormat="1" x14ac:dyDescent="0.25">
      <c r="C15" s="3" t="s">
        <v>14</v>
      </c>
      <c r="D15" s="4">
        <f t="shared" ref="D15" si="1">SUM(D16:D24)</f>
        <v>53886550555</v>
      </c>
      <c r="E15" s="4">
        <v>56087041139.659958</v>
      </c>
    </row>
    <row r="16" spans="3:6" s="13" customFormat="1" x14ac:dyDescent="0.25">
      <c r="C16" s="11" t="s">
        <v>15</v>
      </c>
      <c r="D16" s="12">
        <v>50209570691.176941</v>
      </c>
      <c r="E16" s="12">
        <v>52410061275.836899</v>
      </c>
    </row>
    <row r="17" spans="3:5" x14ac:dyDescent="0.25">
      <c r="C17" s="5" t="s">
        <v>16</v>
      </c>
      <c r="D17" s="14">
        <v>137414187.23000002</v>
      </c>
      <c r="E17" s="14">
        <v>137414187.23000002</v>
      </c>
    </row>
    <row r="18" spans="3:5" x14ac:dyDescent="0.25">
      <c r="C18" s="5" t="s">
        <v>17</v>
      </c>
      <c r="D18" s="14">
        <v>66855981.125615373</v>
      </c>
      <c r="E18" s="14">
        <v>66855981.125615373</v>
      </c>
    </row>
    <row r="19" spans="3:5" x14ac:dyDescent="0.25">
      <c r="C19" s="5" t="s">
        <v>18</v>
      </c>
      <c r="D19" s="14">
        <v>5042318.8269999996</v>
      </c>
      <c r="E19" s="14">
        <v>5042318.8269999996</v>
      </c>
    </row>
    <row r="20" spans="3:5" s="13" customFormat="1" ht="15.75" customHeight="1" x14ac:dyDescent="0.25">
      <c r="C20" s="11" t="s">
        <v>19</v>
      </c>
      <c r="D20" s="12">
        <v>850244647.21606672</v>
      </c>
      <c r="E20" s="12">
        <v>850244647.21606672</v>
      </c>
    </row>
    <row r="21" spans="3:5" s="13" customFormat="1" x14ac:dyDescent="0.25">
      <c r="C21" s="11" t="s">
        <v>20</v>
      </c>
      <c r="D21" s="12">
        <v>26779806.215</v>
      </c>
      <c r="E21" s="12">
        <v>26779806.215</v>
      </c>
    </row>
    <row r="22" spans="3:5" s="13" customFormat="1" x14ac:dyDescent="0.25">
      <c r="C22" s="11" t="s">
        <v>21</v>
      </c>
      <c r="D22" s="12">
        <v>2053584663.8894091</v>
      </c>
      <c r="E22" s="12">
        <v>2053584663.8894091</v>
      </c>
    </row>
    <row r="23" spans="3:5" s="13" customFormat="1" x14ac:dyDescent="0.25">
      <c r="C23" s="11" t="s">
        <v>22</v>
      </c>
      <c r="D23" s="12">
        <v>537058259.31996155</v>
      </c>
      <c r="E23" s="12">
        <v>537058259.31996155</v>
      </c>
    </row>
    <row r="24" spans="3:5" s="13" customFormat="1" x14ac:dyDescent="0.25">
      <c r="C24" s="11" t="s">
        <v>23</v>
      </c>
      <c r="D24" s="12"/>
      <c r="E24" s="12"/>
    </row>
    <row r="25" spans="3:5" s="17" customFormat="1" x14ac:dyDescent="0.25">
      <c r="C25" s="15" t="s">
        <v>24</v>
      </c>
      <c r="D25" s="16">
        <f t="shared" ref="D25" si="2">SUM(D26:D34)</f>
        <v>161003723.99664006</v>
      </c>
      <c r="E25" s="16">
        <v>161003723.99664006</v>
      </c>
    </row>
    <row r="26" spans="3:5" s="13" customFormat="1" x14ac:dyDescent="0.25">
      <c r="C26" s="11" t="s">
        <v>25</v>
      </c>
      <c r="D26" s="6"/>
      <c r="E26" s="6"/>
    </row>
    <row r="27" spans="3:5" s="13" customFormat="1" x14ac:dyDescent="0.25">
      <c r="C27" s="11" t="s">
        <v>26</v>
      </c>
      <c r="D27" s="6">
        <v>17077346.75</v>
      </c>
      <c r="E27" s="6">
        <v>17077346.75</v>
      </c>
    </row>
    <row r="28" spans="3:5" s="13" customFormat="1" x14ac:dyDescent="0.25">
      <c r="C28" s="11" t="s">
        <v>27</v>
      </c>
      <c r="D28" s="6">
        <v>1672290.2876000004</v>
      </c>
      <c r="E28" s="6">
        <v>1672290.2876000004</v>
      </c>
    </row>
    <row r="29" spans="3:5" x14ac:dyDescent="0.25">
      <c r="C29" s="5" t="s">
        <v>28</v>
      </c>
      <c r="D29" s="8">
        <v>1821806.02</v>
      </c>
      <c r="E29" s="8">
        <v>1821806.02</v>
      </c>
    </row>
    <row r="30" spans="3:5" x14ac:dyDescent="0.25">
      <c r="C30" s="5" t="s">
        <v>29</v>
      </c>
      <c r="D30" s="8"/>
      <c r="E30" s="8"/>
    </row>
    <row r="31" spans="3:5" x14ac:dyDescent="0.25">
      <c r="C31" s="5" t="s">
        <v>30</v>
      </c>
      <c r="D31" s="8"/>
      <c r="E31" s="8"/>
    </row>
    <row r="32" spans="3:5" x14ac:dyDescent="0.25">
      <c r="C32" s="5" t="s">
        <v>31</v>
      </c>
      <c r="D32" s="8">
        <v>86368981.803040057</v>
      </c>
      <c r="E32" s="8">
        <v>86368981.803040057</v>
      </c>
    </row>
    <row r="33" spans="3:5" x14ac:dyDescent="0.25">
      <c r="C33" s="5" t="s">
        <v>32</v>
      </c>
      <c r="D33" s="8"/>
      <c r="E33" s="8"/>
    </row>
    <row r="34" spans="3:5" x14ac:dyDescent="0.25">
      <c r="C34" s="5" t="s">
        <v>33</v>
      </c>
      <c r="D34" s="8">
        <v>54063299.136</v>
      </c>
      <c r="E34" s="8">
        <v>54063299.136</v>
      </c>
    </row>
    <row r="35" spans="3:5" s="10" customFormat="1" x14ac:dyDescent="0.25">
      <c r="C35" s="3" t="s">
        <v>34</v>
      </c>
      <c r="D35" s="4"/>
      <c r="E35" s="4"/>
    </row>
    <row r="36" spans="3:5" x14ac:dyDescent="0.25">
      <c r="C36" s="5" t="s">
        <v>35</v>
      </c>
      <c r="D36" s="14"/>
      <c r="E36" s="14"/>
    </row>
    <row r="37" spans="3:5" x14ac:dyDescent="0.25">
      <c r="C37" s="5" t="s">
        <v>36</v>
      </c>
      <c r="D37" s="14"/>
      <c r="E37" s="14"/>
    </row>
    <row r="38" spans="3:5" x14ac:dyDescent="0.25">
      <c r="C38" s="5" t="s">
        <v>37</v>
      </c>
      <c r="D38" s="14"/>
      <c r="E38" s="14"/>
    </row>
    <row r="39" spans="3:5" x14ac:dyDescent="0.25">
      <c r="C39" s="5" t="s">
        <v>38</v>
      </c>
      <c r="D39" s="14"/>
      <c r="E39" s="14"/>
    </row>
    <row r="40" spans="3:5" x14ac:dyDescent="0.25">
      <c r="C40" s="5" t="s">
        <v>39</v>
      </c>
      <c r="D40" s="14"/>
      <c r="E40" s="14"/>
    </row>
    <row r="41" spans="3:5" x14ac:dyDescent="0.25">
      <c r="C41" s="5" t="s">
        <v>40</v>
      </c>
      <c r="D41" s="14"/>
      <c r="E41" s="14"/>
    </row>
    <row r="42" spans="3:5" x14ac:dyDescent="0.25">
      <c r="C42" s="5" t="s">
        <v>41</v>
      </c>
      <c r="D42" s="14"/>
      <c r="E42" s="14"/>
    </row>
    <row r="43" spans="3:5" x14ac:dyDescent="0.25">
      <c r="C43" s="5" t="s">
        <v>42</v>
      </c>
      <c r="D43" s="14"/>
      <c r="E43" s="14"/>
    </row>
    <row r="44" spans="3:5" x14ac:dyDescent="0.25">
      <c r="C44" s="3" t="s">
        <v>43</v>
      </c>
      <c r="D44" s="4"/>
      <c r="E44" s="4"/>
    </row>
    <row r="45" spans="3:5" x14ac:dyDescent="0.25">
      <c r="C45" s="5" t="s">
        <v>44</v>
      </c>
      <c r="D45" s="14"/>
      <c r="E45" s="14"/>
    </row>
    <row r="46" spans="3:5" x14ac:dyDescent="0.25">
      <c r="C46" s="5" t="s">
        <v>45</v>
      </c>
      <c r="D46" s="14"/>
      <c r="E46" s="14"/>
    </row>
    <row r="47" spans="3:5" x14ac:dyDescent="0.25">
      <c r="C47" s="5" t="s">
        <v>46</v>
      </c>
      <c r="D47" s="14"/>
      <c r="E47" s="14"/>
    </row>
    <row r="48" spans="3:5" x14ac:dyDescent="0.25">
      <c r="C48" s="5" t="s">
        <v>47</v>
      </c>
      <c r="D48" s="14"/>
      <c r="E48" s="14"/>
    </row>
    <row r="49" spans="3:5" x14ac:dyDescent="0.25">
      <c r="C49" s="5" t="s">
        <v>48</v>
      </c>
      <c r="D49" s="14"/>
      <c r="E49" s="14"/>
    </row>
    <row r="50" spans="3:5" x14ac:dyDescent="0.25">
      <c r="C50" s="5" t="s">
        <v>49</v>
      </c>
      <c r="D50" s="14"/>
      <c r="E50" s="14"/>
    </row>
    <row r="51" spans="3:5" x14ac:dyDescent="0.25">
      <c r="C51" s="3" t="s">
        <v>50</v>
      </c>
      <c r="D51" s="4">
        <f t="shared" ref="D51" si="3">SUM(D52:D60)</f>
        <v>267150325</v>
      </c>
      <c r="E51" s="4">
        <v>267150325</v>
      </c>
    </row>
    <row r="52" spans="3:5" x14ac:dyDescent="0.25">
      <c r="C52" s="5" t="s">
        <v>51</v>
      </c>
      <c r="D52" s="8">
        <v>250990702.15075302</v>
      </c>
      <c r="E52" s="8">
        <v>250990702.15075302</v>
      </c>
    </row>
    <row r="53" spans="3:5" x14ac:dyDescent="0.25">
      <c r="C53" s="5" t="s">
        <v>52</v>
      </c>
      <c r="D53" s="8"/>
      <c r="E53" s="8"/>
    </row>
    <row r="54" spans="3:5" x14ac:dyDescent="0.25">
      <c r="C54" s="5" t="s">
        <v>53</v>
      </c>
      <c r="D54" s="8"/>
      <c r="E54" s="8"/>
    </row>
    <row r="55" spans="3:5" x14ac:dyDescent="0.25">
      <c r="C55" s="5" t="s">
        <v>54</v>
      </c>
      <c r="D55" s="8"/>
      <c r="E55" s="8"/>
    </row>
    <row r="56" spans="3:5" x14ac:dyDescent="0.25">
      <c r="C56" s="5" t="s">
        <v>55</v>
      </c>
      <c r="D56" s="8">
        <v>16159622.849246984</v>
      </c>
      <c r="E56" s="8">
        <v>16159622.849246984</v>
      </c>
    </row>
    <row r="57" spans="3:5" x14ac:dyDescent="0.25">
      <c r="C57" s="5" t="s">
        <v>56</v>
      </c>
      <c r="D57" s="8"/>
      <c r="E57" s="8"/>
    </row>
    <row r="58" spans="3:5" x14ac:dyDescent="0.25">
      <c r="C58" s="5" t="s">
        <v>57</v>
      </c>
      <c r="D58" s="8"/>
      <c r="E58" s="8"/>
    </row>
    <row r="59" spans="3:5" x14ac:dyDescent="0.25">
      <c r="C59" s="5" t="s">
        <v>58</v>
      </c>
      <c r="D59" s="8"/>
      <c r="E59" s="8"/>
    </row>
    <row r="60" spans="3:5" x14ac:dyDescent="0.25">
      <c r="C60" s="5" t="s">
        <v>59</v>
      </c>
      <c r="D60" s="14"/>
      <c r="E60" s="14"/>
    </row>
    <row r="61" spans="3:5" x14ac:dyDescent="0.25">
      <c r="C61" s="3" t="s">
        <v>60</v>
      </c>
      <c r="D61" s="4">
        <f t="shared" ref="D61" si="4">SUM(D62:D65)</f>
        <v>681539123</v>
      </c>
      <c r="E61" s="4">
        <f>+E62+E63</f>
        <v>2737827487</v>
      </c>
    </row>
    <row r="62" spans="3:5" x14ac:dyDescent="0.25">
      <c r="C62" s="5" t="s">
        <v>61</v>
      </c>
      <c r="D62" s="8">
        <v>18000000</v>
      </c>
      <c r="E62" s="8">
        <v>47095322.719999999</v>
      </c>
    </row>
    <row r="63" spans="3:5" x14ac:dyDescent="0.25">
      <c r="C63" s="5" t="s">
        <v>62</v>
      </c>
      <c r="D63" s="8">
        <v>663539123</v>
      </c>
      <c r="E63" s="8">
        <v>2690732164.2800002</v>
      </c>
    </row>
    <row r="64" spans="3:5" x14ac:dyDescent="0.25">
      <c r="C64" s="5"/>
      <c r="D64" s="8"/>
      <c r="E64" s="8"/>
    </row>
    <row r="65" spans="3:5" x14ac:dyDescent="0.25">
      <c r="C65" s="5"/>
      <c r="D65" s="8"/>
      <c r="E65" s="8"/>
    </row>
    <row r="66" spans="3:5" s="10" customFormat="1" x14ac:dyDescent="0.25">
      <c r="C66" s="3" t="s">
        <v>63</v>
      </c>
      <c r="D66" s="8"/>
      <c r="E66" s="8"/>
    </row>
    <row r="67" spans="3:5" x14ac:dyDescent="0.25">
      <c r="C67" s="5" t="s">
        <v>64</v>
      </c>
      <c r="D67" s="14"/>
      <c r="E67" s="14"/>
    </row>
    <row r="68" spans="3:5" x14ac:dyDescent="0.25">
      <c r="C68" s="5" t="s">
        <v>65</v>
      </c>
      <c r="D68" s="14"/>
      <c r="E68" s="14"/>
    </row>
    <row r="69" spans="3:5" x14ac:dyDescent="0.25">
      <c r="C69" s="3" t="s">
        <v>66</v>
      </c>
      <c r="D69" s="4">
        <f t="shared" ref="D69" si="5">SUM(D70:D73)</f>
        <v>541025000</v>
      </c>
      <c r="E69" s="4">
        <v>541025000</v>
      </c>
    </row>
    <row r="70" spans="3:5" x14ac:dyDescent="0.25">
      <c r="C70" s="5" t="s">
        <v>67</v>
      </c>
      <c r="D70" s="14"/>
      <c r="E70" s="14"/>
    </row>
    <row r="71" spans="3:5" x14ac:dyDescent="0.25">
      <c r="C71" s="5" t="s">
        <v>68</v>
      </c>
      <c r="D71" s="14"/>
      <c r="E71" s="14"/>
    </row>
    <row r="72" spans="3:5" x14ac:dyDescent="0.25">
      <c r="C72" s="5" t="s">
        <v>69</v>
      </c>
      <c r="D72" s="8">
        <v>541025000</v>
      </c>
      <c r="E72" s="8">
        <v>541025000</v>
      </c>
    </row>
    <row r="73" spans="3:5" x14ac:dyDescent="0.25">
      <c r="C73" s="5" t="s">
        <v>70</v>
      </c>
      <c r="D73" s="14"/>
      <c r="E73" s="14"/>
    </row>
    <row r="74" spans="3:5" x14ac:dyDescent="0.25">
      <c r="C74" s="1" t="s">
        <v>71</v>
      </c>
      <c r="D74" s="2"/>
      <c r="E74" s="2"/>
    </row>
    <row r="75" spans="3:5" x14ac:dyDescent="0.25">
      <c r="C75" s="3" t="s">
        <v>72</v>
      </c>
      <c r="D75" s="4"/>
      <c r="E75" s="4"/>
    </row>
    <row r="76" spans="3:5" x14ac:dyDescent="0.25">
      <c r="C76" s="5" t="s">
        <v>73</v>
      </c>
      <c r="D76" s="14"/>
      <c r="E76" s="14"/>
    </row>
    <row r="77" spans="3:5" x14ac:dyDescent="0.25">
      <c r="C77" s="5" t="s">
        <v>74</v>
      </c>
      <c r="D77" s="14"/>
      <c r="E77" s="14"/>
    </row>
    <row r="78" spans="3:5" x14ac:dyDescent="0.25">
      <c r="C78" s="3" t="s">
        <v>75</v>
      </c>
      <c r="D78" s="4"/>
      <c r="E78" s="4"/>
    </row>
    <row r="79" spans="3:5" x14ac:dyDescent="0.25">
      <c r="C79" s="5" t="s">
        <v>76</v>
      </c>
      <c r="D79" s="14"/>
      <c r="E79" s="14"/>
    </row>
    <row r="80" spans="3:5" x14ac:dyDescent="0.25">
      <c r="C80" s="5" t="s">
        <v>77</v>
      </c>
      <c r="D80" s="14"/>
      <c r="E80" s="14"/>
    </row>
    <row r="81" spans="3:5" x14ac:dyDescent="0.25">
      <c r="C81" s="3" t="s">
        <v>78</v>
      </c>
      <c r="D81" s="4"/>
      <c r="E81" s="4"/>
    </row>
    <row r="82" spans="3:5" x14ac:dyDescent="0.25">
      <c r="C82" s="5" t="s">
        <v>79</v>
      </c>
      <c r="D82" s="14"/>
      <c r="E82" s="14"/>
    </row>
    <row r="83" spans="3:5" ht="15.75" thickBot="1" x14ac:dyDescent="0.3">
      <c r="C83" s="18" t="s">
        <v>80</v>
      </c>
      <c r="D83" s="19">
        <f>+D9+D15+D25+D51+D61+D69</f>
        <v>57248292087.996643</v>
      </c>
      <c r="E83" s="19">
        <f>+E9+E15+E25+E51+E61+E69</f>
        <v>61505071036.656601</v>
      </c>
    </row>
    <row r="84" spans="3:5" ht="30.75" thickBot="1" x14ac:dyDescent="0.3">
      <c r="C84" s="25" t="s">
        <v>81</v>
      </c>
      <c r="D84" s="20"/>
      <c r="E84" s="21"/>
    </row>
    <row r="85" spans="3:5" ht="30.75" thickBot="1" x14ac:dyDescent="0.3">
      <c r="C85" s="23" t="s">
        <v>82</v>
      </c>
      <c r="D85" s="20"/>
      <c r="E85" s="22"/>
    </row>
    <row r="86" spans="3:5" ht="75.75" thickBot="1" x14ac:dyDescent="0.3">
      <c r="C86" s="24" t="s">
        <v>83</v>
      </c>
      <c r="D86" s="14"/>
      <c r="E86" s="14"/>
    </row>
  </sheetData>
  <mergeCells count="7">
    <mergeCell ref="C1:E1"/>
    <mergeCell ref="C2:E2"/>
    <mergeCell ref="C3:E3"/>
    <mergeCell ref="C4:E4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3" ma:contentTypeDescription="Crear nuevo documento." ma:contentTypeScope="" ma:versionID="bcc74616c637e7f7a4d979226ce1b053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18b6937002f6167fc2d745ffc1b6c52d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101146-1BC3-4B17-9A0D-4C335422D8E8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dd7a2953-f57a-4d1c-beba-aebd1722edac"/>
    <ds:schemaRef ds:uri="f28ae66e-9585-4036-8f26-9a1bff1309f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2BC33C-C07A-498E-8B37-43AAA280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EDENORTE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2024-01-24T19:11:20Z</cp:lastPrinted>
  <dcterms:created xsi:type="dcterms:W3CDTF">2023-02-03T19:03:19Z</dcterms:created>
  <dcterms:modified xsi:type="dcterms:W3CDTF">2024-01-24T19:11:36Z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