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ortedo-my.sharepoint.com/personal/ycalvor_edenorte_com_do/Documents/Escritorio/Planificación 2023/Presupuesto aprobado 2023/Meta física EDENORTE/"/>
    </mc:Choice>
  </mc:AlternateContent>
  <xr:revisionPtr revIDLastSave="19" documentId="8_{659C0A6D-D45E-40D1-BEF0-98E5D030E7AA}" xr6:coauthVersionLast="47" xr6:coauthVersionMax="47" xr10:uidLastSave="{78036F20-9FAC-4489-A88C-29BB62EFCBDF}"/>
  <bookViews>
    <workbookView xWindow="-120" yWindow="-120" windowWidth="29040" windowHeight="15840" xr2:uid="{AC874C1B-DEB7-4589-9E78-5CDBF2D586B1}"/>
  </bookViews>
  <sheets>
    <sheet name="META FISICA OCTUBRE-DICIEMBRE" sheetId="1" r:id="rId1"/>
  </sheets>
  <externalReferences>
    <externalReference r:id="rId2"/>
  </externalReferences>
  <definedNames>
    <definedName name="_xlnm.Print_Area" localSheetId="0">'META FISICA OCTUBRE-DICIEMBRE'!$A$1:$H$68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<sst xmlns="http://schemas.openxmlformats.org/spreadsheetml/2006/main" count="67" uniqueCount="67">
  <si>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Informe de Evaluación Trimestral de las Metas Físicas-Financieras</t>
  </si>
  <si>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</si>
  <si>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</si>
  <si>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</si>
  <si>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</si>
  <si>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</si>
  <si>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</si>
  <si>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</si>
  <si>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</si>
  <si>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</si>
  <si>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</si>
  <si>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</si>
  <si>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</si>
  <si>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</si>
  <si>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</si>
  <si>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</si>
  <si>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</si>
  <si>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</si>
  <si>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</si>
  <si>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</si>
  <si>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</si>
  <si>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</si>
  <si>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</si>
  <si>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</si>
  <si>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</si>
  <si>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</si>
  <si>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</si>
  <si>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</si>
  <si>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</si>
  <si>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</si>
  <si>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</si>
  <si>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</si>
  <si>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</si>
  <si>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</si>
  <si>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</si>
  <si>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</si>
  <si>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</si>
  <si>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</si>
  <si>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</si>
  <si>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</si>
  <si>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</si>
  <si>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</si>
  <si>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</si>
  <si>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</si>
  <si>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</si>
  <si>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</si>
  <si>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</si>
  <si>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</si>
  <si>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</si>
  <si>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</si>
  <si>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</si>
  <si>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</si>
  <si>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</si>
  <si>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</si>
  <si>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</si>
  <si>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</si>
  <si>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</si>
  <si>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</si>
  <si>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</si>
  <si>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</si>
  <si>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</si>
  <si>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</si>
  <si>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</si>
  <si>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</si>
  <si>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Incremento en la compra de energía impacta considerablemente a los gastos institucionales, siendo el mayor gasto dentro del renglón.</t>
  </si>
  <si>
    <t>08.01.2023</t>
  </si>
  <si>
    <t>El objetivo de abastecimiento del año 2023 es de 99%, resultado de servir 5,364.67 GWh para atender una demanda de 5,418.85 GWh. El abastecimiento real para el período Octubre –Diciembre 2023 fue de 99.10%, resultado de servir 1,437.46 GWh para cubrir una demanda de 1,450.54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</si>
</sst>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5" fillId="0" borderId="0" xfId="0" applyNumberFormat="1" applyFont="1"/>
    <xf numFmtId="9" fontId="5" fillId="0" borderId="0" xfId="0" applyNumberFormat="1" applyFont="1"/>
    <xf numFmtId="43" fontId="17" fillId="7" borderId="11" xfId="1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5</xdr:col>
      <xdr:colOff>15875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N67"/>
  <sheetViews>
    <sheetView showGridLines="0" tabSelected="1" view="pageBreakPreview" topLeftCell="A29" zoomScale="60" zoomScaleNormal="100" workbookViewId="0">
      <selection activeCell="I66" sqref="I66"/>
    </sheetView>
  </sheetViews>
  <sheetFormatPr baseColWidth="10" defaultRowHeight="13.5" x14ac:dyDescent="0.25"/>
  <cols>
    <col min="1" max="1" width="30.140625" style="12" customWidth="1"/>
    <col min="2" max="2" width="15.7109375" style="12" bestFit="1" customWidth="1"/>
    <col min="3" max="3" width="11.5703125" style="12" bestFit="1" customWidth="1"/>
    <col min="4" max="4" width="19.140625" style="12" customWidth="1"/>
    <col min="5" max="5" width="11.5703125" style="12" bestFit="1" customWidth="1"/>
    <col min="6" max="6" width="17.85546875" style="12" customWidth="1"/>
    <col min="7" max="7" width="11.5703125" style="12" bestFit="1" customWidth="1"/>
    <col min="8" max="8" width="21.5703125" style="12" customWidth="1"/>
    <col min="9" max="9" width="11.42578125" style="12"/>
    <col min="10" max="10" width="17" style="12" bestFit="1" customWidth="1"/>
    <col min="11" max="11" width="15.85546875" style="12" bestFit="1" customWidth="1"/>
    <col min="12" max="12" width="18.140625" style="12" customWidth="1"/>
    <col min="13" max="13" width="17.85546875" style="12" customWidth="1"/>
    <col min="14" max="16384" width="11.42578125" style="12"/>
  </cols>
  <sheetData>
    <row r="2" spans="1:8" ht="15.75" customHeight="1" thickBot="1" x14ac:dyDescent="0.3">
      <c r="A2" s="11"/>
      <c r="B2" s="88" t="s">
        <v>0</v>
      </c>
      <c r="C2" s="89"/>
      <c r="D2" s="89"/>
      <c r="E2" s="89"/>
      <c r="F2" s="89"/>
      <c r="G2" s="89"/>
      <c r="H2" s="90"/>
    </row>
    <row r="3" spans="1:8" ht="30" customHeight="1" thickBot="1" x14ac:dyDescent="0.3">
      <c r="A3" s="13"/>
      <c r="B3" s="32" t="s">
        <v>60</v>
      </c>
      <c r="C3" s="14"/>
      <c r="D3" s="97" t="s">
        <v>61</v>
      </c>
      <c r="E3" s="97"/>
      <c r="F3" s="97"/>
      <c r="G3" s="31" t="s">
        <v>62</v>
      </c>
      <c r="H3" s="33" t="s">
        <v>1</v>
      </c>
    </row>
    <row r="4" spans="1:8" ht="30" customHeight="1" thickBot="1" x14ac:dyDescent="0.3">
      <c r="A4" s="15"/>
      <c r="B4" s="91"/>
      <c r="C4" s="92"/>
      <c r="D4" s="91" t="s">
        <v>59</v>
      </c>
      <c r="E4" s="93"/>
      <c r="F4" s="92"/>
      <c r="G4" s="30" t="s">
        <v>65</v>
      </c>
      <c r="H4" s="34">
        <v>0</v>
      </c>
    </row>
    <row r="5" spans="1:8" x14ac:dyDescent="0.25">
      <c r="A5" s="94"/>
      <c r="B5" s="95"/>
      <c r="C5" s="95"/>
      <c r="D5" s="81"/>
      <c r="E5" s="81"/>
      <c r="F5" s="81"/>
      <c r="G5" s="95"/>
      <c r="H5" s="96"/>
    </row>
    <row r="6" spans="1:8" x14ac:dyDescent="0.25">
      <c r="A6" s="77"/>
      <c r="B6" s="78"/>
      <c r="C6" s="78"/>
      <c r="D6" s="78"/>
      <c r="E6" s="78"/>
      <c r="F6" s="78"/>
      <c r="G6" s="78"/>
      <c r="H6" s="79"/>
    </row>
    <row r="7" spans="1:8" x14ac:dyDescent="0.25">
      <c r="A7" s="80"/>
      <c r="B7" s="81"/>
      <c r="C7" s="81"/>
      <c r="D7" s="81"/>
      <c r="E7" s="81"/>
      <c r="F7" s="81"/>
      <c r="G7" s="81"/>
      <c r="H7" s="82"/>
    </row>
    <row r="8" spans="1:8" x14ac:dyDescent="0.25">
      <c r="A8" s="45" t="s">
        <v>2</v>
      </c>
      <c r="B8" s="46"/>
      <c r="C8" s="46"/>
      <c r="D8" s="46"/>
      <c r="E8" s="46"/>
      <c r="F8" s="46"/>
      <c r="G8" s="46"/>
      <c r="H8" s="47"/>
    </row>
    <row r="9" spans="1:8" x14ac:dyDescent="0.25">
      <c r="A9" s="80"/>
      <c r="B9" s="81"/>
      <c r="C9" s="81"/>
      <c r="D9" s="81"/>
      <c r="E9" s="81"/>
      <c r="F9" s="81"/>
      <c r="G9" s="81"/>
      <c r="H9" s="82"/>
    </row>
    <row r="10" spans="1:8" x14ac:dyDescent="0.25">
      <c r="A10" s="57" t="s">
        <v>3</v>
      </c>
      <c r="B10" s="58"/>
      <c r="C10" s="58"/>
      <c r="D10" s="58"/>
      <c r="E10" s="58"/>
      <c r="F10" s="58"/>
      <c r="G10" s="58"/>
      <c r="H10" s="59"/>
    </row>
    <row r="11" spans="1:8" x14ac:dyDescent="0.25">
      <c r="A11" s="83"/>
      <c r="B11" s="84"/>
      <c r="C11" s="84"/>
      <c r="D11" s="84"/>
      <c r="E11" s="84"/>
      <c r="F11" s="84"/>
      <c r="G11" s="84"/>
      <c r="H11" s="85"/>
    </row>
    <row r="12" spans="1:8" x14ac:dyDescent="0.25">
      <c r="A12" s="16" t="s">
        <v>4</v>
      </c>
      <c r="B12" s="75" t="s">
        <v>5</v>
      </c>
      <c r="C12" s="75"/>
      <c r="D12" s="75"/>
      <c r="E12" s="75"/>
      <c r="F12" s="75"/>
      <c r="G12" s="75"/>
      <c r="H12" s="76"/>
    </row>
    <row r="13" spans="1:8" x14ac:dyDescent="0.25">
      <c r="A13" s="16" t="s">
        <v>55</v>
      </c>
      <c r="B13" s="75" t="s">
        <v>56</v>
      </c>
      <c r="C13" s="75"/>
      <c r="D13" s="75"/>
      <c r="E13" s="75"/>
      <c r="F13" s="75"/>
      <c r="G13" s="75"/>
      <c r="H13" s="76"/>
    </row>
    <row r="14" spans="1:8" x14ac:dyDescent="0.25">
      <c r="A14" s="16" t="s">
        <v>57</v>
      </c>
      <c r="B14" s="75" t="s">
        <v>58</v>
      </c>
      <c r="C14" s="75"/>
      <c r="D14" s="75"/>
      <c r="E14" s="75"/>
      <c r="F14" s="75"/>
      <c r="G14" s="75"/>
      <c r="H14" s="76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6</v>
      </c>
      <c r="B16" s="86" t="s">
        <v>7</v>
      </c>
      <c r="C16" s="86"/>
      <c r="D16" s="86"/>
      <c r="E16" s="86"/>
      <c r="F16" s="86"/>
      <c r="G16" s="86"/>
      <c r="H16" s="87"/>
    </row>
    <row r="17" spans="1:11" ht="40.5" customHeight="1" x14ac:dyDescent="0.25">
      <c r="A17" s="16" t="s">
        <v>8</v>
      </c>
      <c r="B17" s="86" t="s">
        <v>9</v>
      </c>
      <c r="C17" s="86"/>
      <c r="D17" s="86"/>
      <c r="E17" s="86"/>
      <c r="F17" s="86"/>
      <c r="G17" s="86"/>
      <c r="H17" s="87"/>
    </row>
    <row r="18" spans="1:11" x14ac:dyDescent="0.25">
      <c r="A18" s="17"/>
      <c r="B18" s="18"/>
      <c r="C18" s="18"/>
      <c r="D18" s="18"/>
      <c r="E18" s="18"/>
      <c r="F18" s="18"/>
      <c r="G18" s="18"/>
      <c r="H18" s="19"/>
    </row>
    <row r="19" spans="1:11" x14ac:dyDescent="0.25">
      <c r="A19" s="45" t="s">
        <v>10</v>
      </c>
      <c r="B19" s="46"/>
      <c r="C19" s="46"/>
      <c r="D19" s="46"/>
      <c r="E19" s="46"/>
      <c r="F19" s="46"/>
      <c r="G19" s="46"/>
      <c r="H19" s="47"/>
    </row>
    <row r="20" spans="1:11" x14ac:dyDescent="0.25">
      <c r="A20" s="20"/>
      <c r="H20" s="21"/>
    </row>
    <row r="21" spans="1:11" x14ac:dyDescent="0.25">
      <c r="A21" s="16" t="s">
        <v>11</v>
      </c>
      <c r="B21" s="4">
        <f>_xlfn.NUMBERVALUE(LEFT($B$25,1))</f>
        <v>3</v>
      </c>
      <c r="C21" s="74" t="str">
        <f>IFERROR(VLOOKUP(B21,'[1]Validacion datos'!A2:B5,2,FALSE),"")</f>
        <v>DESARROLLO PRODUCTIVO</v>
      </c>
      <c r="D21" s="74"/>
      <c r="E21" s="74"/>
      <c r="F21" s="74"/>
      <c r="G21" s="74"/>
      <c r="H21" s="74"/>
    </row>
    <row r="22" spans="1:11" x14ac:dyDescent="0.25">
      <c r="A22" s="20"/>
      <c r="H22" s="21"/>
    </row>
    <row r="23" spans="1:11" x14ac:dyDescent="0.25">
      <c r="A23" s="16" t="s">
        <v>12</v>
      </c>
      <c r="B23" s="5">
        <v>3.2</v>
      </c>
      <c r="C23" s="74" t="str">
        <f>IFERROR(VLOOKUP(B23,'[1]Validacion datos'!A8:B26,2,FALSE),"")</f>
        <v>Energía confiable y ambientalmente sostenible</v>
      </c>
      <c r="D23" s="74"/>
      <c r="E23" s="74"/>
      <c r="F23" s="74"/>
      <c r="G23" s="74"/>
      <c r="H23" s="74"/>
    </row>
    <row r="24" spans="1:11" x14ac:dyDescent="0.25">
      <c r="A24" s="17"/>
      <c r="B24" s="18"/>
      <c r="C24" s="18"/>
      <c r="D24" s="18"/>
      <c r="E24" s="18"/>
      <c r="F24" s="18"/>
      <c r="G24" s="18"/>
      <c r="H24" s="19"/>
    </row>
    <row r="25" spans="1:11" ht="27" customHeight="1" x14ac:dyDescent="0.25">
      <c r="A25" s="16" t="s">
        <v>13</v>
      </c>
      <c r="B25" s="40" t="s">
        <v>42</v>
      </c>
      <c r="C25" s="74" t="str">
        <f>IFERROR(VLOOKUP(B25,'[1]Validacion datos'!D8:E64,2,FALSE),"")</f>
        <v>Asegurar un suministro confiable de electricidad, a precios competitivos y en condiciones de sostenibilidad financiera y ambiental</v>
      </c>
      <c r="D25" s="74"/>
      <c r="E25" s="74"/>
      <c r="F25" s="74"/>
      <c r="G25" s="74"/>
      <c r="H25" s="74"/>
    </row>
    <row r="26" spans="1:11" x14ac:dyDescent="0.25">
      <c r="A26" s="20"/>
      <c r="B26" s="18"/>
      <c r="C26" s="18"/>
      <c r="D26" s="18"/>
      <c r="E26" s="18"/>
      <c r="F26" s="18"/>
      <c r="G26" s="18"/>
      <c r="H26" s="19"/>
    </row>
    <row r="27" spans="1:11" x14ac:dyDescent="0.25">
      <c r="A27" s="17"/>
      <c r="B27" s="18"/>
      <c r="C27" s="18"/>
      <c r="D27" s="18"/>
      <c r="E27" s="18"/>
      <c r="F27" s="18"/>
      <c r="G27" s="18"/>
      <c r="H27" s="19"/>
    </row>
    <row r="28" spans="1:11" x14ac:dyDescent="0.25">
      <c r="A28" s="45" t="s">
        <v>14</v>
      </c>
      <c r="B28" s="46"/>
      <c r="C28" s="46"/>
      <c r="D28" s="46"/>
      <c r="E28" s="46"/>
      <c r="F28" s="46"/>
      <c r="G28" s="46"/>
      <c r="H28" s="47"/>
      <c r="K28" s="44"/>
    </row>
    <row r="29" spans="1:11" x14ac:dyDescent="0.25">
      <c r="A29" s="20"/>
      <c r="H29" s="21"/>
    </row>
    <row r="30" spans="1:11" x14ac:dyDescent="0.25">
      <c r="A30" s="16" t="s">
        <v>15</v>
      </c>
      <c r="B30" s="55" t="s">
        <v>50</v>
      </c>
      <c r="C30" s="55"/>
      <c r="D30" s="55"/>
      <c r="E30" s="55"/>
      <c r="F30" s="55"/>
      <c r="G30" s="55"/>
      <c r="H30" s="56"/>
    </row>
    <row r="31" spans="1:11" ht="39.75" customHeight="1" x14ac:dyDescent="0.25">
      <c r="A31" s="22" t="s">
        <v>16</v>
      </c>
      <c r="B31" s="55" t="s">
        <v>43</v>
      </c>
      <c r="C31" s="55"/>
      <c r="D31" s="55"/>
      <c r="E31" s="55"/>
      <c r="F31" s="55"/>
      <c r="G31" s="55"/>
      <c r="H31" s="56"/>
    </row>
    <row r="32" spans="1:11" ht="31.5" customHeight="1" x14ac:dyDescent="0.25">
      <c r="A32" s="22" t="s">
        <v>53</v>
      </c>
      <c r="B32" s="60" t="s">
        <v>44</v>
      </c>
      <c r="C32" s="60"/>
      <c r="D32" s="60"/>
      <c r="E32" s="60"/>
      <c r="F32" s="60"/>
      <c r="G32" s="60"/>
      <c r="H32" s="61"/>
    </row>
    <row r="33" spans="1:14" x14ac:dyDescent="0.25">
      <c r="A33" s="22" t="s">
        <v>49</v>
      </c>
      <c r="B33" s="55" t="s">
        <v>63</v>
      </c>
      <c r="C33" s="55"/>
      <c r="D33" s="55"/>
      <c r="E33" s="55"/>
      <c r="F33" s="55"/>
      <c r="G33" s="55"/>
      <c r="H33" s="56"/>
    </row>
    <row r="34" spans="1:14" x14ac:dyDescent="0.25">
      <c r="A34" s="45" t="s">
        <v>17</v>
      </c>
      <c r="B34" s="46"/>
      <c r="C34" s="46"/>
      <c r="D34" s="46"/>
      <c r="E34" s="46"/>
      <c r="F34" s="46"/>
      <c r="G34" s="46"/>
      <c r="H34" s="47"/>
    </row>
    <row r="35" spans="1:14" x14ac:dyDescent="0.25">
      <c r="A35" s="20"/>
      <c r="H35" s="21"/>
    </row>
    <row r="36" spans="1:14" x14ac:dyDescent="0.25">
      <c r="A36" s="57" t="s">
        <v>18</v>
      </c>
      <c r="B36" s="58"/>
      <c r="C36" s="58"/>
      <c r="D36" s="58"/>
      <c r="E36" s="58"/>
      <c r="F36" s="58"/>
      <c r="G36" s="58"/>
      <c r="H36" s="59"/>
    </row>
    <row r="37" spans="1:14" x14ac:dyDescent="0.25">
      <c r="A37" s="20"/>
      <c r="H37" s="21"/>
      <c r="L37" s="41"/>
      <c r="M37" s="41"/>
      <c r="N37" s="42"/>
    </row>
    <row r="38" spans="1:14" x14ac:dyDescent="0.25">
      <c r="A38" s="70" t="s">
        <v>19</v>
      </c>
      <c r="B38" s="71"/>
      <c r="C38" s="72" t="s">
        <v>20</v>
      </c>
      <c r="D38" s="71"/>
      <c r="E38" s="72" t="s">
        <v>21</v>
      </c>
      <c r="F38" s="71"/>
      <c r="G38" s="72" t="s">
        <v>22</v>
      </c>
      <c r="H38" s="73"/>
    </row>
    <row r="39" spans="1:14" x14ac:dyDescent="0.25">
      <c r="A39" s="62">
        <v>57248292088</v>
      </c>
      <c r="B39" s="63"/>
      <c r="C39" s="63">
        <v>59304580452</v>
      </c>
      <c r="D39" s="63"/>
      <c r="E39" s="63">
        <v>66331686392.120003</v>
      </c>
      <c r="F39" s="63"/>
      <c r="G39" s="64">
        <f>IF('META FISICA OCTUBRE-DICIEMBRE'!E39&gt;0,'META FISICA OCTUBRE-DICIEMBRE'!E39/C39,0)</f>
        <v>1.1184917907952761</v>
      </c>
      <c r="H39" s="65"/>
    </row>
    <row r="40" spans="1:14" x14ac:dyDescent="0.25">
      <c r="A40" s="20"/>
      <c r="H40" s="21"/>
    </row>
    <row r="41" spans="1:14" x14ac:dyDescent="0.25">
      <c r="A41" s="57" t="s">
        <v>23</v>
      </c>
      <c r="B41" s="58"/>
      <c r="C41" s="58"/>
      <c r="D41" s="58"/>
      <c r="E41" s="58"/>
      <c r="F41" s="58"/>
      <c r="G41" s="58"/>
      <c r="H41" s="59"/>
    </row>
    <row r="42" spans="1:14" x14ac:dyDescent="0.25">
      <c r="A42" s="20"/>
      <c r="H42" s="21"/>
    </row>
    <row r="43" spans="1:14" ht="15" customHeight="1" x14ac:dyDescent="0.25">
      <c r="A43" s="20"/>
      <c r="C43" s="66" t="s">
        <v>24</v>
      </c>
      <c r="D43" s="67"/>
      <c r="E43" s="68" t="s">
        <v>25</v>
      </c>
      <c r="F43" s="68"/>
      <c r="G43" s="68" t="s">
        <v>26</v>
      </c>
      <c r="H43" s="69"/>
    </row>
    <row r="44" spans="1:14" ht="54" x14ac:dyDescent="0.25">
      <c r="A44" s="6" t="s">
        <v>27</v>
      </c>
      <c r="B44" s="7" t="s">
        <v>28</v>
      </c>
      <c r="C44" s="7" t="s">
        <v>29</v>
      </c>
      <c r="D44" s="7" t="s">
        <v>30</v>
      </c>
      <c r="E44" s="7" t="s">
        <v>31</v>
      </c>
      <c r="F44" s="7" t="s">
        <v>32</v>
      </c>
      <c r="G44" s="7" t="s">
        <v>33</v>
      </c>
      <c r="H44" s="8" t="s">
        <v>34</v>
      </c>
    </row>
    <row r="45" spans="1:14" ht="59.25" customHeight="1" x14ac:dyDescent="0.25">
      <c r="A45" s="23" t="s">
        <v>46</v>
      </c>
      <c r="B45" s="23" t="s">
        <v>45</v>
      </c>
      <c r="C45" s="23">
        <v>99</v>
      </c>
      <c r="D45" s="24">
        <v>59304580452</v>
      </c>
      <c r="E45" s="25">
        <v>0.99</v>
      </c>
      <c r="F45" s="24">
        <v>66331686391.120003</v>
      </c>
      <c r="G45" s="26">
        <f>IF(E45&gt;0,E45/C45,0)</f>
        <v>0.01</v>
      </c>
      <c r="H45" s="27">
        <f>IF(F45&gt;0,F45/D45,0)</f>
        <v>1.118491790778414</v>
      </c>
      <c r="K45" s="43"/>
      <c r="L45" s="41"/>
    </row>
    <row r="46" spans="1:14" x14ac:dyDescent="0.25">
      <c r="A46" s="20"/>
      <c r="H46" s="21"/>
      <c r="K46" s="43"/>
      <c r="L46" s="41"/>
    </row>
    <row r="47" spans="1:14" x14ac:dyDescent="0.25">
      <c r="A47" s="45" t="s">
        <v>35</v>
      </c>
      <c r="B47" s="46"/>
      <c r="C47" s="46"/>
      <c r="D47" s="46"/>
      <c r="E47" s="46"/>
      <c r="F47" s="46"/>
      <c r="G47" s="46"/>
      <c r="H47" s="47"/>
    </row>
    <row r="48" spans="1:14" x14ac:dyDescent="0.25">
      <c r="A48" s="20"/>
      <c r="H48" s="21"/>
    </row>
    <row r="49" spans="1:8" x14ac:dyDescent="0.25">
      <c r="A49" s="57" t="s">
        <v>36</v>
      </c>
      <c r="B49" s="58"/>
      <c r="C49" s="58"/>
      <c r="D49" s="58"/>
      <c r="E49" s="58"/>
      <c r="F49" s="58"/>
      <c r="G49" s="58"/>
      <c r="H49" s="59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37</v>
      </c>
      <c r="B51" s="60" t="s">
        <v>47</v>
      </c>
      <c r="C51" s="60"/>
      <c r="D51" s="60"/>
      <c r="E51" s="60"/>
      <c r="F51" s="60"/>
      <c r="G51" s="60"/>
      <c r="H51" s="61"/>
    </row>
    <row r="52" spans="1:8" ht="30" customHeight="1" x14ac:dyDescent="0.25">
      <c r="A52" s="28" t="s">
        <v>38</v>
      </c>
      <c r="B52" s="60" t="s">
        <v>48</v>
      </c>
      <c r="C52" s="60"/>
      <c r="D52" s="60"/>
      <c r="E52" s="60"/>
      <c r="F52" s="60"/>
      <c r="G52" s="60"/>
      <c r="H52" s="61"/>
    </row>
    <row r="53" spans="1:8" ht="45" customHeight="1" x14ac:dyDescent="0.25">
      <c r="A53" s="28" t="s">
        <v>39</v>
      </c>
      <c r="B53" s="60" t="s">
        <v>66</v>
      </c>
      <c r="C53" s="60"/>
      <c r="D53" s="60"/>
      <c r="E53" s="60"/>
      <c r="F53" s="60"/>
      <c r="G53" s="60"/>
      <c r="H53" s="61"/>
    </row>
    <row r="54" spans="1:8" ht="30" customHeight="1" x14ac:dyDescent="0.25">
      <c r="A54" s="28" t="s">
        <v>40</v>
      </c>
      <c r="B54" s="60" t="s">
        <v>64</v>
      </c>
      <c r="C54" s="60"/>
      <c r="D54" s="60"/>
      <c r="E54" s="60"/>
      <c r="F54" s="60"/>
      <c r="G54" s="60"/>
      <c r="H54" s="61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5" t="s">
        <v>54</v>
      </c>
      <c r="B56" s="46"/>
      <c r="C56" s="46"/>
      <c r="D56" s="46"/>
      <c r="E56" s="46"/>
      <c r="F56" s="46"/>
      <c r="G56" s="46"/>
      <c r="H56" s="47"/>
    </row>
    <row r="57" spans="1:8" x14ac:dyDescent="0.25">
      <c r="A57" s="20"/>
      <c r="H57" s="21"/>
    </row>
    <row r="58" spans="1:8" x14ac:dyDescent="0.25">
      <c r="A58" s="48" t="s">
        <v>41</v>
      </c>
      <c r="B58" s="49"/>
      <c r="C58" s="49"/>
      <c r="D58" s="49"/>
      <c r="E58" s="49"/>
      <c r="F58" s="49"/>
      <c r="G58" s="49"/>
      <c r="H58" s="50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51"/>
      <c r="B60" s="52"/>
      <c r="C60" s="52"/>
      <c r="D60" s="52"/>
      <c r="E60" s="52"/>
      <c r="F60" s="52"/>
      <c r="G60" s="52"/>
      <c r="H60" s="53"/>
    </row>
    <row r="61" spans="1:8" x14ac:dyDescent="0.25">
      <c r="A61" s="54"/>
      <c r="B61" s="54"/>
      <c r="C61" s="54"/>
      <c r="D61" s="54"/>
      <c r="E61" s="54"/>
      <c r="F61" s="54"/>
      <c r="G61" s="54"/>
      <c r="H61" s="54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52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FISICA OCTUBRE-DICIEMBRE</vt:lpstr>
      <vt:lpstr>'META FISICA OCTUBRE-DICIEMBRE'!Área_de_impresión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Yahaira Calvo Rodriguez</cp:lastModifiedBy>
  <cp:lastPrinted>2024-01-24T14:37:25Z</cp:lastPrinted>
  <dcterms:created xsi:type="dcterms:W3CDTF">2023-05-17T15:50:07Z</dcterms:created>
  <dcterms:modified xsi:type="dcterms:W3CDTF">2024-01-24T14:38:45Z</dcterms:modified>
</cp:coreProperties>
</file>