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DB2A6BFD-8FCC-46E6-A641-0F4C71471069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R35" i="1" l="1"/>
  <c r="R61" i="1"/>
  <c r="R51" i="1"/>
  <c r="R25" i="1"/>
  <c r="R15" i="1"/>
  <c r="R9" i="1"/>
  <c r="R69" i="1"/>
  <c r="R78" i="1"/>
  <c r="E83" i="1"/>
  <c r="D83" i="1"/>
  <c r="Q83" i="1"/>
  <c r="N83" i="1"/>
  <c r="G83" i="1"/>
  <c r="K83" i="1"/>
  <c r="O83" i="1"/>
  <c r="J83" i="1"/>
  <c r="H83" i="1"/>
  <c r="L83" i="1"/>
  <c r="P83" i="1"/>
  <c r="I83" i="1"/>
  <c r="M83" i="1"/>
  <c r="F83" i="1"/>
  <c r="R83" i="1" l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<sst xmlns="http://schemas.openxmlformats.org/spreadsheetml/2006/main" count="109" uniqueCount="107">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</sst>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942975</xdr:colOff>
      <xdr:row>86</xdr:row>
      <xdr:rowOff>76200</xdr:rowOff>
    </xdr:from>
    <xdr:to>
      <xdr:col>8</xdr:col>
      <xdr:colOff>228600</xdr:colOff>
      <xdr:row>89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16935450"/>
          <a:ext cx="4267200" cy="5524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123825</xdr:rowOff>
    </xdr:from>
    <xdr:to>
      <xdr:col>5</xdr:col>
      <xdr:colOff>1186516</xdr:colOff>
      <xdr:row>90</xdr:row>
      <xdr:rowOff>29695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6205200"/>
          <a:ext cx="1186516" cy="12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56" zoomScale="60" zoomScaleNormal="100" workbookViewId="0">
      <pane xSplit="1" topLeftCell="E1" activePane="topRight" state="frozen"/>
      <selection activeCell="C1" sqref="C1"/>
      <selection pane="topRight" activeCell="J87" sqref="J87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1" width="24.7109375" customWidth="1"/>
    <col min="12" max="12" width="24.7109375" hidden="1" customWidth="1"/>
    <col min="13" max="13" width="23.7109375" hidden="1" customWidth="1"/>
    <col min="14" max="14" width="20.5703125" hidden="1" customWidth="1"/>
    <col min="15" max="15" width="22.28515625" hidden="1" customWidth="1"/>
    <col min="16" max="16" width="19.7109375" hidden="1" customWidth="1"/>
    <col min="17" max="17" width="17.7109375" hidden="1" customWidth="1"/>
    <col min="18" max="18" width="23" bestFit="1" customWidth="1"/>
    <col min="19" max="22" width="22.28515625" customWidth="1"/>
  </cols>
  <sheetData>
    <row r="1" spans="3:19" ht="21" customHeight="1" x14ac:dyDescent="0.25">
      <c r="C1" s="44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3:19" ht="15.75" x14ac:dyDescent="0.25">
      <c r="C2" s="46" t="s">
        <v>1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3:19" ht="15.75" customHeight="1" x14ac:dyDescent="0.25">
      <c r="C3" s="48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9" ht="25.5" customHeight="1" x14ac:dyDescent="0.25">
      <c r="C6" s="50" t="s">
        <v>4</v>
      </c>
      <c r="D6" s="51" t="s">
        <v>5</v>
      </c>
      <c r="E6" s="53" t="s">
        <v>6</v>
      </c>
      <c r="F6" s="55" t="s">
        <v>7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</row>
    <row r="7" spans="3:19" x14ac:dyDescent="0.25">
      <c r="C7" s="50"/>
      <c r="D7" s="52"/>
      <c r="E7" s="54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0</v>
      </c>
      <c r="M9" s="22">
        <f t="shared" si="1"/>
        <v>0</v>
      </c>
      <c r="N9" s="22">
        <f t="shared" si="1"/>
        <v>0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3">
        <f>SUM(F9:Q9)</f>
        <v>1105077567.1399999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/>
      <c r="M10" s="26"/>
      <c r="N10" s="26"/>
      <c r="O10" s="26"/>
      <c r="P10" s="26"/>
      <c r="Q10" s="26"/>
      <c r="R10" s="23">
        <f t="shared" ref="R10:R73" si="2">SUM(F10:Q10)</f>
        <v>817568441.32999992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/>
      <c r="M11" s="27"/>
      <c r="N11" s="27"/>
      <c r="O11" s="27"/>
      <c r="P11" s="27"/>
      <c r="Q11" s="27"/>
      <c r="R11" s="23">
        <f t="shared" si="2"/>
        <v>155675882.60999998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/>
      <c r="M13" s="27"/>
      <c r="N13" s="27"/>
      <c r="O13" s="27"/>
      <c r="P13" s="27"/>
      <c r="Q13" s="27"/>
      <c r="R13" s="23">
        <f t="shared" si="2"/>
        <v>23278802.57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/>
      <c r="M14" s="27"/>
      <c r="N14" s="27"/>
      <c r="O14" s="27"/>
      <c r="P14" s="27"/>
      <c r="Q14" s="27"/>
      <c r="R14" s="23">
        <f t="shared" si="2"/>
        <v>108554440.63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0</v>
      </c>
      <c r="M15" s="22">
        <f t="shared" si="4"/>
        <v>0</v>
      </c>
      <c r="N15" s="22">
        <f t="shared" si="4"/>
        <v>0</v>
      </c>
      <c r="O15" s="22">
        <f t="shared" si="4"/>
        <v>0</v>
      </c>
      <c r="P15" s="22">
        <f t="shared" si="4"/>
        <v>0</v>
      </c>
      <c r="Q15" s="22">
        <f t="shared" si="4"/>
        <v>0</v>
      </c>
      <c r="R15" s="23">
        <f t="shared" si="2"/>
        <v>25350479804.099998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/>
      <c r="M16" s="25"/>
      <c r="N16" s="25"/>
      <c r="O16" s="25"/>
      <c r="P16" s="25"/>
      <c r="Q16" s="25"/>
      <c r="R16" s="23">
        <f t="shared" si="2"/>
        <v>23951837931.490002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/>
      <c r="M17" s="27"/>
      <c r="N17" s="27"/>
      <c r="O17" s="27"/>
      <c r="P17" s="27"/>
      <c r="Q17" s="27"/>
      <c r="R17" s="23">
        <f t="shared" si="2"/>
        <v>42404992.059999995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/>
      <c r="M18" s="27"/>
      <c r="N18" s="27"/>
      <c r="O18" s="27"/>
      <c r="P18" s="27"/>
      <c r="Q18" s="27"/>
      <c r="R18" s="23">
        <f t="shared" si="2"/>
        <v>23285692.430000003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/>
      <c r="M19" s="27"/>
      <c r="N19" s="27"/>
      <c r="O19" s="27"/>
      <c r="P19" s="27"/>
      <c r="Q19" s="27"/>
      <c r="R19" s="23">
        <f t="shared" si="2"/>
        <v>348162.98000000004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/>
      <c r="M20" s="25"/>
      <c r="N20" s="25"/>
      <c r="O20" s="25"/>
      <c r="P20" s="25"/>
      <c r="Q20" s="25"/>
      <c r="R20" s="23">
        <f t="shared" si="2"/>
        <v>459491841.77999997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3">
        <f t="shared" si="2"/>
        <v>0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/>
      <c r="M22" s="25"/>
      <c r="N22" s="25"/>
      <c r="O22" s="25"/>
      <c r="P22" s="25"/>
      <c r="Q22" s="25"/>
      <c r="R22" s="23">
        <f t="shared" si="2"/>
        <v>754068245.98000002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/>
      <c r="M23" s="25"/>
      <c r="N23" s="25"/>
      <c r="O23" s="25"/>
      <c r="P23" s="25"/>
      <c r="Q23" s="25"/>
      <c r="R23" s="23">
        <f t="shared" si="2"/>
        <v>119042937.38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0</v>
      </c>
      <c r="M25" s="38">
        <f t="shared" si="6"/>
        <v>0</v>
      </c>
      <c r="N25" s="38">
        <f t="shared" si="6"/>
        <v>0</v>
      </c>
      <c r="O25" s="38">
        <f t="shared" si="6"/>
        <v>0</v>
      </c>
      <c r="P25" s="38">
        <f t="shared" si="6"/>
        <v>0</v>
      </c>
      <c r="Q25" s="38">
        <f t="shared" si="6"/>
        <v>0</v>
      </c>
      <c r="R25" s="23">
        <f t="shared" si="2"/>
        <v>127735411.41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/>
      <c r="M27" s="25"/>
      <c r="N27" s="25"/>
      <c r="O27" s="25"/>
      <c r="P27" s="25"/>
      <c r="Q27" s="25"/>
      <c r="R27" s="23">
        <f t="shared" si="2"/>
        <v>16684679.400000002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/>
      <c r="M28" s="25"/>
      <c r="N28" s="25"/>
      <c r="O28" s="25"/>
      <c r="P28" s="25"/>
      <c r="Q28" s="25"/>
      <c r="R28" s="23">
        <f t="shared" si="2"/>
        <v>1220159.52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/>
      <c r="M29" s="27"/>
      <c r="N29" s="27"/>
      <c r="O29" s="27"/>
      <c r="P29" s="27"/>
      <c r="Q29" s="27"/>
      <c r="R29" s="23">
        <f t="shared" si="2"/>
        <v>1708731.02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/>
      <c r="M32" s="27"/>
      <c r="N32" s="27"/>
      <c r="O32" s="27"/>
      <c r="P32" s="27"/>
      <c r="Q32" s="27"/>
      <c r="R32" s="23">
        <f t="shared" si="2"/>
        <v>64334093.140000001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/>
      <c r="M34" s="27"/>
      <c r="N34" s="27"/>
      <c r="O34" s="27"/>
      <c r="P34" s="27"/>
      <c r="Q34" s="27"/>
      <c r="R34" s="23">
        <f t="shared" si="2"/>
        <v>43787748.330000006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0</v>
      </c>
      <c r="M51" s="22">
        <f t="shared" si="9"/>
        <v>0</v>
      </c>
      <c r="N51" s="22">
        <f t="shared" si="9"/>
        <v>0</v>
      </c>
      <c r="O51" s="22">
        <f t="shared" si="9"/>
        <v>0</v>
      </c>
      <c r="P51" s="22">
        <f t="shared" si="9"/>
        <v>0</v>
      </c>
      <c r="Q51" s="22">
        <f t="shared" si="9"/>
        <v>0</v>
      </c>
      <c r="R51" s="23">
        <f t="shared" si="2"/>
        <v>148616914.75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/>
      <c r="M52" s="27"/>
      <c r="N52" s="27"/>
      <c r="O52" s="27"/>
      <c r="P52" s="27"/>
      <c r="Q52" s="27"/>
      <c r="R52" s="23">
        <f t="shared" si="2"/>
        <v>148616914.75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3">
        <f>SUM(F56:Q56)</f>
        <v>0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0</v>
      </c>
      <c r="M61" s="22">
        <f t="shared" si="11"/>
        <v>0</v>
      </c>
      <c r="N61" s="22">
        <f t="shared" si="11"/>
        <v>0</v>
      </c>
      <c r="O61" s="22">
        <f t="shared" si="11"/>
        <v>0</v>
      </c>
      <c r="P61" s="22">
        <f t="shared" si="11"/>
        <v>0</v>
      </c>
      <c r="Q61" s="22">
        <f t="shared" si="11"/>
        <v>0</v>
      </c>
      <c r="R61" s="23">
        <f t="shared" si="2"/>
        <v>2669301671.0499997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/>
      <c r="M63" s="27"/>
      <c r="N63" s="27"/>
      <c r="O63" s="27"/>
      <c r="P63" s="27"/>
      <c r="Q63" s="27"/>
      <c r="R63" s="23">
        <f t="shared" si="2"/>
        <v>2669301671.0499997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773638261.63999999</v>
      </c>
      <c r="G69" s="22">
        <f t="shared" ref="G69:P69" si="14">SUM(G70:G73)</f>
        <v>-263807627.15000001</v>
      </c>
      <c r="H69" s="22">
        <f t="shared" si="14"/>
        <v>-562132280.56000006</v>
      </c>
      <c r="I69" s="22">
        <f t="shared" si="14"/>
        <v>21482326.410000004</v>
      </c>
      <c r="J69" s="22">
        <f t="shared" si="14"/>
        <v>-5421191.6500000004</v>
      </c>
      <c r="K69" s="22">
        <f t="shared" si="14"/>
        <v>485924797.99000001</v>
      </c>
      <c r="L69" s="22">
        <f t="shared" si="14"/>
        <v>0</v>
      </c>
      <c r="M69" s="22">
        <f t="shared" si="14"/>
        <v>0</v>
      </c>
      <c r="N69" s="22">
        <f t="shared" si="14"/>
        <v>0</v>
      </c>
      <c r="O69" s="22">
        <f t="shared" si="14"/>
        <v>0</v>
      </c>
      <c r="P69" s="22">
        <f t="shared" si="14"/>
        <v>0</v>
      </c>
      <c r="Q69" s="39"/>
      <c r="R69" s="23">
        <f t="shared" si="2"/>
        <v>449684286.67999995</v>
      </c>
    </row>
    <row r="70" spans="3:18" x14ac:dyDescent="0.25">
      <c r="C70" s="24" t="s">
        <v>81</v>
      </c>
      <c r="D70" s="32"/>
      <c r="E70" s="32"/>
      <c r="F70" s="23">
        <v>773638261.63999999</v>
      </c>
      <c r="G70" s="23">
        <v>-263807627.15000001</v>
      </c>
      <c r="H70" s="23">
        <v>-562132280.56000006</v>
      </c>
      <c r="I70" s="23">
        <v>21482326.410000004</v>
      </c>
      <c r="J70" s="23">
        <v>-5421191.6500000004</v>
      </c>
      <c r="K70" s="23">
        <v>485924797.99000001</v>
      </c>
      <c r="L70" s="27"/>
      <c r="M70" s="8"/>
      <c r="N70" s="26"/>
      <c r="O70" s="26"/>
      <c r="P70" s="29"/>
      <c r="Q70" s="29"/>
      <c r="R70" s="23">
        <f t="shared" si="2"/>
        <v>449684286.67999995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6829753945.6599989</v>
      </c>
      <c r="G83" s="42">
        <f t="shared" ref="G83:Q83" si="17">+G78+G69+G61+G51+G25+G15+G9</f>
        <v>4348307948.25</v>
      </c>
      <c r="H83" s="42">
        <f t="shared" si="17"/>
        <v>4008111294.6700001</v>
      </c>
      <c r="I83" s="42">
        <f t="shared" si="17"/>
        <v>5102704272.9499998</v>
      </c>
      <c r="J83" s="42">
        <f t="shared" si="17"/>
        <v>3308067519.2500005</v>
      </c>
      <c r="K83" s="42">
        <f t="shared" si="17"/>
        <v>6253950674.3500004</v>
      </c>
      <c r="L83" s="42">
        <f t="shared" si="17"/>
        <v>0</v>
      </c>
      <c r="M83" s="42">
        <f t="shared" si="17"/>
        <v>0</v>
      </c>
      <c r="N83" s="42">
        <f t="shared" si="17"/>
        <v>0</v>
      </c>
      <c r="O83" s="42">
        <f t="shared" si="17"/>
        <v>0</v>
      </c>
      <c r="P83" s="42">
        <f t="shared" si="17"/>
        <v>0</v>
      </c>
      <c r="Q83" s="42">
        <f t="shared" si="17"/>
        <v>0</v>
      </c>
      <c r="R83" s="42">
        <f>SUM(F83:Q83)</f>
        <v>29850895655.129997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3" t="s">
        <v>95</v>
      </c>
      <c r="H90" s="43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http://schemas.microsoft.com/office/2006/metadata/properties"/>
    <ds:schemaRef ds:uri="f28ae66e-9585-4036-8f26-9a1bff1309fe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d7a2953-f57a-4d1c-beba-aebd1722eda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2023-08-08T19:56:30Z</cp:lastPrinted>
  <dcterms:created xsi:type="dcterms:W3CDTF">2023-02-03T19:03:19Z</dcterms:created>
  <dcterms:modified xsi:type="dcterms:W3CDTF">2023-08-08T19:56:46Z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