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SMedinaF\Desktop\"/>
    </mc:Choice>
  </mc:AlternateContent>
  <xr:revisionPtr revIDLastSave="0" documentId="13_ncr:1_{851BBDC3-FBE6-4F0E-937A-E51385E78EB6}" xr6:coauthVersionLast="47" xr6:coauthVersionMax="47" xr10:uidLastSave="{00000000-0000-0000-0000-000000000000}"/>
  <workbookProtection workbookAlgorithmName="SHA-512" workbookHashValue="r2TDIQ6zNgDXzvNTI2EvfejifFgGnBtgXRY+TMTDfqOr6a/eHtBz27cKBEQgejidpG1CAeJw4FYu05Pah/RPkw==" workbookSaltValue="NJfjzPRT9HAUUxCFfBWSFQ==" workbookSpinCount="100000" lockStructure="1"/>
  <bookViews>
    <workbookView showSheetTabs="0" xWindow="-120" yWindow="-120" windowWidth="20730" windowHeight="11310" tabRatio="767" xr2:uid="{502C7C5F-16EB-464A-B34A-5192A384D2CD}"/>
  </bookViews>
  <sheets>
    <sheet name="INDICE" sheetId="24" r:id="rId1"/>
    <sheet name="POA DAI" sheetId="1" r:id="rId2"/>
    <sheet name="POA DCER" sheetId="7" r:id="rId3"/>
    <sheet name="POA DSF" sheetId="8" r:id="rId4"/>
    <sheet name="POA DLOG" sheetId="9" r:id="rId5"/>
    <sheet name="POA OAI" sheetId="10" r:id="rId6"/>
    <sheet name="POA DC" sheetId="11" r:id="rId7"/>
    <sheet name="POA DC Sectores" sheetId="12" r:id="rId8"/>
    <sheet name="POA DTI" sheetId="13" r:id="rId9"/>
    <sheet name="POA DSJ" sheetId="14" r:id="rId10"/>
    <sheet name="POA DCE" sheetId="15" r:id="rId11"/>
    <sheet name="POA DD" sheetId="16" r:id="rId12"/>
    <sheet name="POA DSG" sheetId="17" r:id="rId13"/>
    <sheet name="POA DRP" sheetId="18" r:id="rId14"/>
    <sheet name="POA DF" sheetId="19" r:id="rId15"/>
    <sheet name="POA DPF" sheetId="20" r:id="rId16"/>
    <sheet name="POA DGS" sheetId="21" r:id="rId17"/>
    <sheet name="POA DGH" sheetId="22" r:id="rId18"/>
    <sheet name="POA DGCA" sheetId="23" r:id="rId19"/>
    <sheet name="POA DPCG" sheetId="26" r:id="rId20"/>
    <sheet name="Estrategias" sheetId="3" state="hidden" r:id="rId21"/>
    <sheet name="Estrategias 2" sheetId="6" state="hidden" r:id="rId22"/>
    <sheet name="Hoja1" sheetId="5" state="hidden" r:id="rId23"/>
    <sheet name="Leyenda" sheetId="4" state="hidden" r:id="rId24"/>
  </sheets>
  <externalReferences>
    <externalReference r:id="rId25"/>
  </externalReferences>
  <definedNames>
    <definedName name="_xlnm._FilterDatabase" localSheetId="21" hidden="1">'Estrategias 2'!$B$2:$D$37</definedName>
    <definedName name="_xlnm._FilterDatabase" localSheetId="1" hidden="1">'POA DAI'!$A$7:$AU$7</definedName>
    <definedName name="fechas_objetivos">#REF!</definedName>
    <definedName name="fechas_resultados">#REF!</definedName>
    <definedName name="listaAreaSoporte">[1]!tblAreaSoporte[Área Soporte]</definedName>
    <definedName name="listaEstrategias">[1]!tblEstrategias[Estrategias]</definedName>
    <definedName name="listaLineaBase">[1]!tblLineaBase[Línea Base]</definedName>
    <definedName name="listaObjetivosEstrategicos">[1]!tblObjetivosEstrategicos[Objetivo Estratégico]</definedName>
    <definedName name="listaProcesoCompra">[1]!tblProcesoCompra[Proceso de Compras]</definedName>
    <definedName name="listaRiesgos">[1]!tblRiesgos[Riesgos]</definedName>
    <definedName name="listaTipoActividad">[1]!tblTipoActividad[Tipo de Actividad]</definedName>
    <definedName name="listaUnidadMedidas">[1]!tblUnidadMedidas[Unidad de Medida]</definedName>
    <definedName name="listaValoracion">[1]!tblValoraciones[Valoración]</definedName>
    <definedName name="mes_actual">#REF!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23" l="1"/>
  <c r="Z8" i="23"/>
  <c r="Z17" i="21"/>
  <c r="Z16" i="21"/>
  <c r="Z15" i="21"/>
  <c r="Z14" i="21"/>
  <c r="Z13" i="21"/>
  <c r="Z12" i="21"/>
  <c r="Z11" i="21"/>
  <c r="Z10" i="21"/>
  <c r="Z9" i="21"/>
  <c r="AU6" i="20"/>
  <c r="Z39" i="19" l="1"/>
  <c r="Z38" i="19"/>
  <c r="Z37" i="19"/>
  <c r="Z36" i="19"/>
  <c r="Z35" i="19"/>
  <c r="Z34" i="19"/>
  <c r="Z42" i="18"/>
  <c r="Z41" i="18"/>
  <c r="Z40" i="18"/>
  <c r="Z39" i="18"/>
  <c r="Z38" i="18"/>
  <c r="Z36" i="18"/>
  <c r="Z34" i="18"/>
  <c r="Z33" i="18"/>
  <c r="Z32" i="18"/>
  <c r="Z31" i="18"/>
  <c r="Z30" i="18"/>
  <c r="Z29" i="18"/>
  <c r="Z28" i="18"/>
  <c r="Z27" i="18"/>
  <c r="Z26" i="18"/>
  <c r="Z25" i="18"/>
  <c r="Z24" i="18"/>
  <c r="Z23" i="18"/>
  <c r="Z22" i="18"/>
  <c r="Z21" i="18"/>
  <c r="Z20" i="18"/>
  <c r="Z19" i="18"/>
  <c r="Z18" i="18"/>
  <c r="Z17" i="18"/>
  <c r="Z16" i="18"/>
  <c r="Z15" i="18"/>
  <c r="Z14" i="18"/>
  <c r="Z13" i="18"/>
  <c r="Z12" i="18"/>
  <c r="Z11" i="18"/>
  <c r="Z10" i="18"/>
  <c r="Z9" i="18"/>
  <c r="Z8" i="18"/>
  <c r="AN64" i="17" l="1"/>
  <c r="AO64" i="17" s="1"/>
  <c r="AO63" i="17"/>
  <c r="AN63" i="17"/>
  <c r="AN62" i="17"/>
  <c r="AO62" i="17" s="1"/>
  <c r="AN61" i="17"/>
  <c r="AO61" i="17" s="1"/>
  <c r="AO60" i="17"/>
  <c r="AN60" i="17"/>
  <c r="AN59" i="17"/>
  <c r="AO59" i="17" s="1"/>
  <c r="AN58" i="17"/>
  <c r="AO58" i="17" s="1"/>
  <c r="AO57" i="17"/>
  <c r="AN57" i="17"/>
  <c r="AN56" i="17"/>
  <c r="AO56" i="17" s="1"/>
  <c r="AN53" i="17"/>
  <c r="AO53" i="17" s="1"/>
  <c r="AO51" i="17"/>
  <c r="AN51" i="17"/>
  <c r="Z50" i="17"/>
  <c r="Z49" i="17"/>
  <c r="Z48" i="17"/>
  <c r="Z47" i="17"/>
  <c r="Z46" i="17"/>
  <c r="Z45" i="17"/>
  <c r="Z44" i="17"/>
  <c r="Z43" i="17"/>
  <c r="Z42" i="17"/>
  <c r="Z41" i="17"/>
  <c r="Z40" i="17"/>
  <c r="Z39" i="17"/>
  <c r="Z38" i="17"/>
  <c r="Z37" i="17"/>
  <c r="Z36" i="17"/>
  <c r="Z35" i="17"/>
  <c r="Z34" i="17"/>
  <c r="Z33" i="17"/>
  <c r="Z32" i="17"/>
  <c r="Z31" i="17"/>
  <c r="Z30" i="17"/>
  <c r="Z29" i="17"/>
  <c r="Z28" i="17"/>
  <c r="Z27" i="17"/>
  <c r="Z26" i="17"/>
  <c r="Z25" i="17"/>
  <c r="Z24" i="17"/>
  <c r="Z23" i="17"/>
  <c r="Z12" i="17"/>
  <c r="Z9" i="17"/>
  <c r="Z8" i="17"/>
  <c r="Z52" i="13" l="1"/>
  <c r="Z44" i="13"/>
  <c r="AU44" i="9"/>
  <c r="Z8" i="9"/>
  <c r="Z16" i="7" l="1"/>
  <c r="Z15" i="7"/>
  <c r="Z14" i="7"/>
  <c r="Z13" i="7"/>
  <c r="Z12" i="7"/>
  <c r="Z9" i="7"/>
  <c r="Z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Z7" authorId="0" shapeId="0" xr:uid="{C9CC4F11-2C90-4F98-8C30-F5D407DE8824}">
      <text>
        <r>
          <rPr>
            <b/>
            <sz val="9"/>
            <color indexed="81"/>
            <rFont val="Tahoma"/>
            <family val="2"/>
          </rPr>
          <t>Previsto 2023 / Resultado Esperado</t>
        </r>
        <r>
          <rPr>
            <sz val="9"/>
            <color indexed="81"/>
            <rFont val="Tahoma"/>
            <family val="2"/>
          </rPr>
          <t xml:space="preserve">
</t>
        </r>
      </text>
    </comment>
    <comment ref="N85" authorId="0" shapeId="0" xr:uid="{E9E7C9FC-0648-46A9-A264-0E86EF8AB76C}">
      <text>
        <r>
          <rPr>
            <b/>
            <sz val="9"/>
            <color indexed="81"/>
            <rFont val="Tahoma"/>
            <family val="2"/>
          </rPr>
          <t>Autor:</t>
        </r>
        <r>
          <rPr>
            <sz val="9"/>
            <color indexed="81"/>
            <rFont val="Tahoma"/>
            <family val="2"/>
          </rPr>
          <t xml:space="preserve">
informe estadísticas institucionales</t>
        </r>
      </text>
    </comment>
    <comment ref="O85" authorId="0" shapeId="0" xr:uid="{48274AAF-187D-4792-8489-7E1D9BC64A26}">
      <text>
        <r>
          <rPr>
            <b/>
            <sz val="9"/>
            <color indexed="81"/>
            <rFont val="Tahoma"/>
            <family val="2"/>
          </rPr>
          <t>Autor:</t>
        </r>
        <r>
          <rPr>
            <sz val="9"/>
            <color indexed="81"/>
            <rFont val="Tahoma"/>
            <family val="2"/>
          </rPr>
          <t xml:space="preserve">
Memoria Rendición de cuentas en el Portal</t>
        </r>
      </text>
    </comment>
    <comment ref="Q85" authorId="0" shapeId="0" xr:uid="{67BF3A55-6A31-479C-97C2-82988FB4FA0D}">
      <text>
        <r>
          <rPr>
            <b/>
            <sz val="9"/>
            <color indexed="81"/>
            <rFont val="Tahoma"/>
            <family val="2"/>
          </rPr>
          <t>Autor:</t>
        </r>
        <r>
          <rPr>
            <sz val="9"/>
            <color indexed="81"/>
            <rFont val="Tahoma"/>
            <family val="2"/>
          </rPr>
          <t xml:space="preserve">
informe estadísticas institucionales</t>
        </r>
      </text>
    </comment>
    <comment ref="T85" authorId="0" shapeId="0" xr:uid="{BC485D85-31BE-4744-A2DD-6535F1A30EA0}">
      <text>
        <r>
          <rPr>
            <b/>
            <sz val="9"/>
            <color indexed="81"/>
            <rFont val="Tahoma"/>
            <family val="2"/>
          </rPr>
          <t>Autor:</t>
        </r>
        <r>
          <rPr>
            <sz val="9"/>
            <color indexed="81"/>
            <rFont val="Tahoma"/>
            <family val="2"/>
          </rPr>
          <t xml:space="preserve">
informe estadísticas institucionales</t>
        </r>
      </text>
    </comment>
    <comment ref="W85" authorId="0" shapeId="0" xr:uid="{E1AB7DA9-2F1F-4B9C-A272-9EF0B70165AC}">
      <text>
        <r>
          <rPr>
            <b/>
            <sz val="9"/>
            <color indexed="81"/>
            <rFont val="Tahoma"/>
            <family val="2"/>
          </rPr>
          <t>Autor:</t>
        </r>
        <r>
          <rPr>
            <sz val="9"/>
            <color indexed="81"/>
            <rFont val="Tahoma"/>
            <family val="2"/>
          </rPr>
          <t xml:space="preserve">
informe estadísticas institucionales</t>
        </r>
      </text>
    </comment>
    <comment ref="O86" authorId="0" shapeId="0" xr:uid="{067A00AC-21A1-4BD5-8788-F57F8A5B6A84}">
      <text>
        <r>
          <rPr>
            <b/>
            <sz val="9"/>
            <color indexed="81"/>
            <rFont val="Tahoma"/>
            <family val="2"/>
          </rPr>
          <t>Autor:</t>
        </r>
        <r>
          <rPr>
            <sz val="9"/>
            <color indexed="81"/>
            <rFont val="Tahoma"/>
            <family val="2"/>
          </rPr>
          <t xml:space="preserve">
Memoria portal institucional</t>
        </r>
      </text>
    </comment>
    <comment ref="Y86" authorId="0" shapeId="0" xr:uid="{152FCDEC-02B6-49CB-93AC-977B30DD4033}">
      <text>
        <r>
          <rPr>
            <b/>
            <sz val="9"/>
            <color indexed="81"/>
            <rFont val="Tahoma"/>
            <family val="2"/>
          </rPr>
          <t>Autor:</t>
        </r>
        <r>
          <rPr>
            <sz val="9"/>
            <color indexed="81"/>
            <rFont val="Tahoma"/>
            <family val="2"/>
          </rPr>
          <t xml:space="preserve">
Memoria CUEDES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tc={B6A59328-31ED-48DB-AA51-5F4348EB79B4}</author>
  </authors>
  <commentList>
    <comment ref="C1" authorId="0" shapeId="0" xr:uid="{B6A59328-31ED-48DB-AA51-5F4348EB79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Autor:
Debemos revisar los riesgos. </t>
      </text>
    </comment>
  </commentList>
</comments>
</file>

<file path=xl/sharedStrings.xml><?xml version="1.0" encoding="utf-8"?>
<sst xmlns="http://schemas.openxmlformats.org/spreadsheetml/2006/main" count="16305" uniqueCount="3993">
  <si>
    <t xml:space="preserve"> PLAN OPERATIVO ANUAL </t>
  </si>
  <si>
    <t xml:space="preserve">AÑO </t>
  </si>
  <si>
    <t>VERSIÓN</t>
  </si>
  <si>
    <t>UNIDAD FUNCIONAL: DIRECCIÓN AUDITORIA INTERA</t>
  </si>
  <si>
    <t>FECHA DE EMISIÓN</t>
  </si>
  <si>
    <t xml:space="preserve">Metas Planificadas </t>
  </si>
  <si>
    <t xml:space="preserve">Resultados </t>
  </si>
  <si>
    <t>ID POA</t>
  </si>
  <si>
    <t>Objetivo Estratégico</t>
  </si>
  <si>
    <t>Ene</t>
  </si>
  <si>
    <t>Feb</t>
  </si>
  <si>
    <t>Mar</t>
  </si>
  <si>
    <t>Abr</t>
  </si>
  <si>
    <t>May</t>
  </si>
  <si>
    <t>Jun</t>
  </si>
  <si>
    <t>Jul</t>
  </si>
  <si>
    <t>Ago</t>
  </si>
  <si>
    <t>Sept</t>
  </si>
  <si>
    <t>Oct</t>
  </si>
  <si>
    <t>Nov</t>
  </si>
  <si>
    <t>Dic</t>
  </si>
  <si>
    <t>Resultados Esperados</t>
  </si>
  <si>
    <t>Resultados Alcanzados</t>
  </si>
  <si>
    <t>% Avance</t>
  </si>
  <si>
    <t>Ponderado</t>
  </si>
  <si>
    <t>DAI.POA.2023.001</t>
  </si>
  <si>
    <t>Eficientizar las operaciones de la empresa</t>
  </si>
  <si>
    <t xml:space="preserve">Integrar los procesos productivos de la empresa a través del uso de herramientas tecnológicas que optimicen el funcionamiento de estos. </t>
  </si>
  <si>
    <t>Auditoría a la Gerencia Técnica Comercial</t>
  </si>
  <si>
    <t>Evaluar la administración de los contratos realizados para la prestación de los servicios técnicos y el seguimiento a la resolución de ordenes de servicio en los Centros Técnicos.</t>
  </si>
  <si>
    <t>Pérdidas económicas por pago de trabajo no realizado.
Penalizaciones por incumplimiento a las nuevas regulaciones.</t>
  </si>
  <si>
    <t>Porciento de Cumplimiento</t>
  </si>
  <si>
    <t>Porciento</t>
  </si>
  <si>
    <t>Más es más</t>
  </si>
  <si>
    <t>Acumulado</t>
  </si>
  <si>
    <t>No</t>
  </si>
  <si>
    <t> </t>
  </si>
  <si>
    <t>Minutas de reuniones, fotos, informes, correos, documento de socialización.</t>
  </si>
  <si>
    <t>Gerencia de Auditoría Comercial y Técnica</t>
  </si>
  <si>
    <t>José Rafael Batista</t>
  </si>
  <si>
    <t>Gerencia Técnica Comercial</t>
  </si>
  <si>
    <t>DAI.POA.2023.002</t>
  </si>
  <si>
    <t>Optimizar los sistemas de control y seguimiento a la gestión.</t>
  </si>
  <si>
    <t>Auditoría a la Gerencia de Almacén</t>
  </si>
  <si>
    <t xml:space="preserve">Verificar el cumplimiento de las normas y procedimientos establecidos para el manejo de los materiales considerados chatarras. </t>
  </si>
  <si>
    <t>Venta de materiales en condiciones recuperables</t>
  </si>
  <si>
    <t>Gerencia de Almacén</t>
  </si>
  <si>
    <t>DAI.POA.2023.003</t>
  </si>
  <si>
    <t>Auditoría a la Gerencia de Obras Financiadas</t>
  </si>
  <si>
    <t>Verificar el cumplimiento de los acuerdos contractuales realizados entre EDENORTE y las empresas contratistas para la ejecución de proyectos. De igual forma, comprobar la aplicación de las normas y procedimientos establecidos para la construcción de redes eléctricas en media y baja tensión.</t>
  </si>
  <si>
    <t>Aumento de pérdidas por hurto de energía</t>
  </si>
  <si>
    <t>Gerencia de Obras Financiadas</t>
  </si>
  <si>
    <t>DAI.POA.2023.004</t>
  </si>
  <si>
    <t>Auditoría Gerencia Reducción de Pérdidas Sector</t>
  </si>
  <si>
    <t xml:space="preserve">Medir el nivel de cumplimiento alcanzado en los objetivos propuestos en las gerencias de Reducción de Pérdidas de los Sectores. Así mismo, evaluar el seguimiento dado a los contratos suscritos con las empresas contratistas para la prestación de los servicios de Reducción de Pérdidas. </t>
  </si>
  <si>
    <t>Aumento de pérdidas por hurto de energía.</t>
  </si>
  <si>
    <t>Gerencia de Reducción de Pérdidas Sector</t>
  </si>
  <si>
    <t>DAI.POA.2023.005</t>
  </si>
  <si>
    <t>Auditoría a la Gerencia de Mantenimiento de Redes Sector.</t>
  </si>
  <si>
    <t>Verificar si los mantenimientos preventivos de redes son realizados de acuerdo a los criterios definidos en las normas y procedimientos establecidos en EDENORTE.</t>
  </si>
  <si>
    <t>Incremento en el número de interrupciones no programadas</t>
  </si>
  <si>
    <t>Gerencia de Mantenimiento de Redes Sector</t>
  </si>
  <si>
    <t>DAI.POA.2023.006</t>
  </si>
  <si>
    <t>Determinar el porciento de efectividad alcanzado por el área en el proceso de lectura de medidores y distribución de facturas.</t>
  </si>
  <si>
    <t>Estimación de consumo energético</t>
  </si>
  <si>
    <t>DAI.POA.2023.007</t>
  </si>
  <si>
    <t>Evaluar el cumplimiento de los plazos establecidos para la resolución de Órdenes de Servicio.</t>
  </si>
  <si>
    <t>Penalizaciones por incumplimiento a las nuevas regulaciones.</t>
  </si>
  <si>
    <t>DAI.POA.2023.008</t>
  </si>
  <si>
    <t>Identificación de materiales recuperables como chatarras</t>
  </si>
  <si>
    <t>DAI.POA.2023.009</t>
  </si>
  <si>
    <t>Verificar el cumplimiento de los acuerdos contractuales realizados entre EDENORTE y las empresas contratistas para la prestación de los servicios de gestión de pérdidas en los sectores.</t>
  </si>
  <si>
    <t>DAI.POA.2023.010</t>
  </si>
  <si>
    <t>Verificar si los mantenimientos correctivos son realizados de acuerdo a los criterios definidos en la Ley y las normas y procedimientos establecidos en la empresa.</t>
  </si>
  <si>
    <t>Incremento en el tiempo para la reposición del servicio energético.</t>
  </si>
  <si>
    <t>DAI.POA.2023.011</t>
  </si>
  <si>
    <t>Auditoría al proceso de Liquidación de Cajas Corporativos</t>
  </si>
  <si>
    <t>Revisar el proceso de cuadre y cierre de las cajas corporativas</t>
  </si>
  <si>
    <t>Reducción de los niveles de eficiencia y efectividad operativa.</t>
  </si>
  <si>
    <t>Gerencia de Cobranzas Centralizadas</t>
  </si>
  <si>
    <t>DAI.POA.2023.012</t>
  </si>
  <si>
    <t>Auditoría al proceso de Envío de Valores a Banco</t>
  </si>
  <si>
    <t>Confirmar el envío oportuno de los valores cobrados a banco</t>
  </si>
  <si>
    <t>DAI.POA.2023.013</t>
  </si>
  <si>
    <t>Auditoría al proceso de Reclamaciones Comerciales</t>
  </si>
  <si>
    <t>Revisar el proceso de registro de las reclamaciones en el OPEN SGC, realizadas por los clientes.</t>
  </si>
  <si>
    <t>Gerencia de Servicios Comerciales Centralizados</t>
  </si>
  <si>
    <t>DAI.POA.2023.014</t>
  </si>
  <si>
    <t>Auditoría al Control Interno en Oficinas Comerciales</t>
  </si>
  <si>
    <t>Revisar los procesos internos realizados en las oficinas comerciales.</t>
  </si>
  <si>
    <t>DAI.POA.2023.015</t>
  </si>
  <si>
    <t>Auditoría al proceso de cobros BNB</t>
  </si>
  <si>
    <t>Revisar el proceso de los registros de los cobros a clientes con tarifa BNB</t>
  </si>
  <si>
    <t>DAI.POA.2023.016</t>
  </si>
  <si>
    <t>Auditoría de seguimiento a los clientes con AFR</t>
  </si>
  <si>
    <t>Dar seguimiento a la solución de las diferencias surgidas entre las áreas de negocios y contabilidad con relación a la aplicación y registros de los descuentos por AFR.</t>
  </si>
  <si>
    <t>Gerencia de Grandes Clientes y Ayuntamiento</t>
  </si>
  <si>
    <t>DAI.POA.2023.017</t>
  </si>
  <si>
    <t>Auditoría al proceso de Liquidación de Cajas Comerciales</t>
  </si>
  <si>
    <t>Revisar el proceso de cuadre y cierre de las cajas comerciales.</t>
  </si>
  <si>
    <t>DAI.POA.2023.018</t>
  </si>
  <si>
    <t>Seguimiento a los Planes de acción año 2023</t>
  </si>
  <si>
    <t>Confirmar el envío oportuno de las respuestas a los planes de acción indicadas por las áreas auditadas.</t>
  </si>
  <si>
    <t>DAI.POA.2023.019</t>
  </si>
  <si>
    <t xml:space="preserve">Garantizar la calidad de la información para análisis y toma de decisiones. </t>
  </si>
  <si>
    <t xml:space="preserve">Auditoria a la Gerencia de Tesorería </t>
  </si>
  <si>
    <t>Verificar como se ejecutan los procesos del área de Tesorería</t>
  </si>
  <si>
    <t>Departamento de Auditoría de Procesos</t>
  </si>
  <si>
    <t>Daniel Rodríguez</t>
  </si>
  <si>
    <t>Gerencia de Tesorería</t>
  </si>
  <si>
    <t>DAI.POA.2023.020</t>
  </si>
  <si>
    <t>Optimizar el sistema de gestión del talento humano</t>
  </si>
  <si>
    <t xml:space="preserve">Auditoria a la Gerencia de Capacitación y Desarrollo </t>
  </si>
  <si>
    <t>Verificar el proceso de selección y asignación de capacitaciones a los colaboradores de la empresa</t>
  </si>
  <si>
    <t>Gerencia de Capacitación y Desarrollo</t>
  </si>
  <si>
    <t>DAI.POA.2023.021</t>
  </si>
  <si>
    <t>Eficientizar el sistema de compensación y beneficios.</t>
  </si>
  <si>
    <t xml:space="preserve">Auditoria a la Gerencia de Relaciones Laborales </t>
  </si>
  <si>
    <t>Verificar el proceso agotado para otorgar una amonestación a un colaborador</t>
  </si>
  <si>
    <t>Impacto negativo en el clima y moral laboral, reduciendo la capacidad de respuesta oportuna de la empresa frente a los requerimientos de servicio de los clientes.</t>
  </si>
  <si>
    <t>Gerencia de Relaciones Laborales</t>
  </si>
  <si>
    <t>DAI.POA.2023.022</t>
  </si>
  <si>
    <t>Incrementar la calidad del servicio</t>
  </si>
  <si>
    <t>Asegurar el cumplimiento de los estándares establecidos en las Normas de Calidad vigentes.</t>
  </si>
  <si>
    <t>Seguimiento NOBACI</t>
  </si>
  <si>
    <t xml:space="preserve">Coordinar el establecimiento de los planes de acción que faciliten la integración de controles que propone la NOBACI </t>
  </si>
  <si>
    <t>DAI.POA.2023.023</t>
  </si>
  <si>
    <t xml:space="preserve">Mejorar la capacidad de respuesta de los procesos claves por medio de herramientas y metodologías que garanticen su eficiencia y efectividad. </t>
  </si>
  <si>
    <t>Auditoría al Capital Humano de la Dirección de Tecnología de la Información</t>
  </si>
  <si>
    <t>Evaluar los perfiles de los colaboradores vs la descripción de puestos, la distribución de la carga laboral, distribución de funciones, gestión por competencias.</t>
  </si>
  <si>
    <t>Departamento de Auditoría de Sistemas Informáticos</t>
  </si>
  <si>
    <t>Pedro Rodríguez</t>
  </si>
  <si>
    <t>DAI.POA.2023.024</t>
  </si>
  <si>
    <t>Auditoría al Seguimiento y Cumplimiento a las Auditorías ejecutadas</t>
  </si>
  <si>
    <t>Verificar el seguimiento y la gestión realizada en procura del cumplimiento a los planes de acción acordados con el personal de las áreas auditadas, considerando lo identificado en cada hallazgo de los informes de auditoría, durante el periodo que se establezca en el alcance.</t>
  </si>
  <si>
    <t>Falta de alineación e integración de las áreas funcionales y procesos de la empresa, incrementándose con esto los costos operativos y disminuyéndose la velocidad de respuesta.</t>
  </si>
  <si>
    <t>Gerencia de Reclutamiento y Selección</t>
  </si>
  <si>
    <t>DAI.POA.2023.025</t>
  </si>
  <si>
    <t>Auditoría a la Seguridad de la Información</t>
  </si>
  <si>
    <t>Comprobar el nivel de seguridad de la entidad, analizando sus procesos y comprobando si sus políticas de seguridad se cumplen, detectado las vulnerabilidades y debilidades de seguridad.</t>
  </si>
  <si>
    <t>Departamento de Seguridad TI</t>
  </si>
  <si>
    <t>DAI.POA.2023.026</t>
  </si>
  <si>
    <t>Auditoría al Sistema de Control de Herramientas y Materiales (CHM)</t>
  </si>
  <si>
    <t xml:space="preserve">Revisar y evaluar los controles y la integridad de la informática que almacena el sistema, así como su utilización y eficiencia en la empresa. </t>
  </si>
  <si>
    <t>Gerencia de Sistemas</t>
  </si>
  <si>
    <t>DAI.POA.2023.027</t>
  </si>
  <si>
    <t>Auditoría al Departamento de Base de Datos</t>
  </si>
  <si>
    <t>Examinar los datos almacenados en las bases de datos con el fin de poder medir, monitorear y tener constancia de la integridad, confidencialidad y disponibilidad de la información almacenada, validando los controles relacionados con el acceso y el nivel de normalización.</t>
  </si>
  <si>
    <t>Gerencia de Infraestructura</t>
  </si>
  <si>
    <t>DAI.POA.2023.028</t>
  </si>
  <si>
    <t>Auditoría a administración de las Cuentas de Usuarios de los Sistemas de la Organización</t>
  </si>
  <si>
    <t xml:space="preserve">Depurar los usuarios de los colaboradores de la organización, haciendo uso de la "Planilla de Usuarios" versus el listado de los usuarios de los sistemas de mayor uso. </t>
  </si>
  <si>
    <t>DAI.POA.2023.029</t>
  </si>
  <si>
    <t>Inventario de fin de año 2022</t>
  </si>
  <si>
    <t>Participar como observadores en el conteo físico de los materiales ubicados en los almacenes de Edenorte.</t>
  </si>
  <si>
    <t>Retrasos en el abastecimiento de materiales por recrudecimiento y burocratización de la ley de compras.</t>
  </si>
  <si>
    <t>Gerencia de Auditoría Administrativa y Financiera</t>
  </si>
  <si>
    <t xml:space="preserve">Ory Mejía </t>
  </si>
  <si>
    <t>DAI.POA.2023.030</t>
  </si>
  <si>
    <t xml:space="preserve">Asegurar el abastecimiento oportuno y de calidad de materiales y servicios. </t>
  </si>
  <si>
    <t>Auditoría a la Gestión de Servicio de Conserjería</t>
  </si>
  <si>
    <t>Verificar el Cumplimiento por parte de las contratas y Edenorte de los requisitos contractuales contenidos en los acuerdos formalizados que avala esta contratación.</t>
  </si>
  <si>
    <t>Gerencia de Servicios Generales</t>
  </si>
  <si>
    <t>DAI.POA.2023.032</t>
  </si>
  <si>
    <t xml:space="preserve">Auditoría al Proceso de Pagos por Cheques y Transferencias </t>
  </si>
  <si>
    <t>Verificar el cumplimiento de las normas y procedimientos internos, así como otras reglamentaciones establecidas, como medida de control interno para minimizar los riesgos a los que está propensa la empresa.</t>
  </si>
  <si>
    <t>DAI.POA.2023.033</t>
  </si>
  <si>
    <t>Mejorar la capacidad de respuesta de los procesos claves por medio de herramientas y metodologías que garanticen su eficiencia y efectividad.</t>
  </si>
  <si>
    <t>Auditoría al Proceso de Evaluación, Reparación y uso de Equipos Eléctricos</t>
  </si>
  <si>
    <t xml:space="preserve">Evaluar los controles existentes para el proceso de evaluación, reparación y uso de equipos eléctricos </t>
  </si>
  <si>
    <t>DAI.POA.2023.034</t>
  </si>
  <si>
    <t>Auditoría al Proceso de pago de servicios de vehículos rentados</t>
  </si>
  <si>
    <t>Verificar el cumplimiento a las normativas aplicables al proceso de pago de vehículos rentados, llevado a cabo por la Gerencia de Transportación.</t>
  </si>
  <si>
    <t>Gerencia de Transportación</t>
  </si>
  <si>
    <t>DAI.POA.2023.035</t>
  </si>
  <si>
    <t>Muestra de inventario almacenes 2023</t>
  </si>
  <si>
    <t>Muestra de conteo físico de los materiales ubicados en los almacenes de Edenorte.</t>
  </si>
  <si>
    <t>DAI.POA.2023.036</t>
  </si>
  <si>
    <t>Seguimiento a la Ejecución Presupuestaria 2023.</t>
  </si>
  <si>
    <t>Seguimiento al comportamiento de la ejecución presupuestaria por áreas.</t>
  </si>
  <si>
    <t>Puntual</t>
  </si>
  <si>
    <t>Gerencia de Planificación y Presupuesto</t>
  </si>
  <si>
    <t>DAI.POA.2023.037</t>
  </si>
  <si>
    <t>Auditoría a las Conciliaciones Bancarias</t>
  </si>
  <si>
    <t>Evaluar el cumplimiento de las leyes y reglamentos, así como, las normas y políticas internas y externas relacionadas con el proceso de las conciliaciones bancarias.</t>
  </si>
  <si>
    <t>Gerencia de Contabilidad</t>
  </si>
  <si>
    <t>DAI.POA.2023.038</t>
  </si>
  <si>
    <t>Auditoria a Cuentas por Pagar a Proveedores</t>
  </si>
  <si>
    <t>Evaluar el cumplimiento de las leyes y reglamentos, así como, las normas y políticas internas y externas relacionadas con el proceso de las cuentas por pagar a proveedores.</t>
  </si>
  <si>
    <t>DAI.POA.2023.039</t>
  </si>
  <si>
    <t>Arqueo a Fondo de Caja Chica Corporativa</t>
  </si>
  <si>
    <t>Evaluar el cumplimiento de las leyes y reglamentos, así como, las normas y políticas internas y externas relacionadas con el proceso de arqueo de fondo de caja chica corporativa.</t>
  </si>
  <si>
    <t>Auditoría al Proceso de Compras Menores</t>
  </si>
  <si>
    <t>Evaluar el proceso que conlleva la ejecución de las compras menores y verificar el apego al marco regulatorio aplicable.</t>
  </si>
  <si>
    <t>Gerencia de Compras</t>
  </si>
  <si>
    <t>Objetivos Estratégicos</t>
  </si>
  <si>
    <t>Estrategias</t>
  </si>
  <si>
    <t xml:space="preserve">Reducir las pérdidas de energía eléctrica </t>
  </si>
  <si>
    <t>Ampliar y mejorar el estado de las redes</t>
  </si>
  <si>
    <t>Aumentar la capacidad de medición</t>
  </si>
  <si>
    <t>Ampliar y mejorar la capacidad de eliminación y prevención de las pérdidas</t>
  </si>
  <si>
    <t>Ampliar plataforma de clientes tele-medidos</t>
  </si>
  <si>
    <t>Asegurar la calidad de medición y control de las pérdidas</t>
  </si>
  <si>
    <t xml:space="preserve">Ampliar la segmentación del mercado </t>
  </si>
  <si>
    <t>Garantizar la calidad de la información de la base de datos</t>
  </si>
  <si>
    <t>Incrementar los ingresos</t>
  </si>
  <si>
    <t>Reforzar los canales y vías de cobros</t>
  </si>
  <si>
    <t>Asegurar la calidad e incremento de la facturación y el cobro</t>
  </si>
  <si>
    <t>Ampliar la cartera de clientes</t>
  </si>
  <si>
    <t>Eficientizacion de la estructura de distribución de Energía</t>
  </si>
  <si>
    <t xml:space="preserve">Desarrollar planes de expansión de las redes de distribución </t>
  </si>
  <si>
    <t xml:space="preserve">Desarrollo de proyectos de mejoras especificas redes/SSEE </t>
  </si>
  <si>
    <t xml:space="preserve">Automatización de la red </t>
  </si>
  <si>
    <t>Optimizar los recursos</t>
  </si>
  <si>
    <t>Garantizar el correcto uso de los recursos de la empresa</t>
  </si>
  <si>
    <t>Analizar el costo-beneficio de los recursos de la empresa</t>
  </si>
  <si>
    <t>Mejora continua de procesos clave</t>
  </si>
  <si>
    <t>Mejorar la calidad de servicio</t>
  </si>
  <si>
    <t>Cumplir con el marco regulatorio vigente</t>
  </si>
  <si>
    <t>Mejorar servicio Interno</t>
  </si>
  <si>
    <t>Mejorar servicio Externo</t>
  </si>
  <si>
    <t>Asegurar la disponibilidad de materiales y equipos</t>
  </si>
  <si>
    <t>Orientar el capital humano a las estrategias del negocio</t>
  </si>
  <si>
    <t>Fortalecer el clima y la cultura organizacional</t>
  </si>
  <si>
    <t>Garantizar la disponibilidad de colaboradores competentes</t>
  </si>
  <si>
    <t>Garantizar la eficiencia del capital humano</t>
  </si>
  <si>
    <t>Implementar una cultura de seguridad, higiene laboral y protección del medio ambiente</t>
  </si>
  <si>
    <t>Seguridad de los colaboradores e instalaciones físicas</t>
  </si>
  <si>
    <t>Preservar y proteger el medio ambiente</t>
  </si>
  <si>
    <t>Mejorar la imagen corporativa y alcance comunicacional de la empresa</t>
  </si>
  <si>
    <t>Mejorar y ampliar la presencia en medios de comunicación y redes sociales</t>
  </si>
  <si>
    <t>Fortalecer presencia en comunidades</t>
  </si>
  <si>
    <t xml:space="preserve">Fortalecer la comunicación interna y externa </t>
  </si>
  <si>
    <t xml:space="preserve">Eje Estratégico </t>
  </si>
  <si>
    <t>Riesgos</t>
  </si>
  <si>
    <t>Eje. 1</t>
  </si>
  <si>
    <t>Reducir las pérdidas de energía</t>
  </si>
  <si>
    <t xml:space="preserve">Asegurar la disminución del fraude eléctrico a través del marco regulatorio. </t>
  </si>
  <si>
    <t xml:space="preserve">Garantizar la cobertura y blindaje de las redes. </t>
  </si>
  <si>
    <t>Daño en las redes debido a fenómenos atmosféricos.</t>
  </si>
  <si>
    <t>Incrementar la cartera de clientes de manera rentable y sostenible en el tiempo.</t>
  </si>
  <si>
    <t>Debilitamiento de imagen de la empresa frente a los clientes, alentando fraudes y situaciones de no pago de compromisos de estos frente a la empresa.</t>
  </si>
  <si>
    <t xml:space="preserve">Mejorar la eficiencia operativa a través de del uso de las tecnologías de medición disponibles. </t>
  </si>
  <si>
    <t>Eje. 2</t>
  </si>
  <si>
    <t>Incrementar y eficientizar el cobro</t>
  </si>
  <si>
    <t>Asegurar la calidad de la facturación.</t>
  </si>
  <si>
    <t>Crear alianzas estratégicas con instituciones para fortalecer la gestión de pagos.</t>
  </si>
  <si>
    <t>Generación de contratos no beneficiosos para la empresa debido al alto poder de negociación y conocimiento de los clientes.</t>
  </si>
  <si>
    <t xml:space="preserve">Incrementar el uso de los canales de pago de bajo costo para la empresa y los clientes. </t>
  </si>
  <si>
    <t>Eje. 3</t>
  </si>
  <si>
    <t>Garantizar la calidad y seguridad del suministro de energía</t>
  </si>
  <si>
    <t xml:space="preserve">Asegurar el desempeño óptimo de las redes a través de del uso de herramientas tecnológicas. </t>
  </si>
  <si>
    <t>Asegurar los controles necesarios en las operaciones de baja tensión.</t>
  </si>
  <si>
    <t>Penalizaciones por incumplimiento y deterioro de la reputación de la empresa frente a sus diferentes grupos de opinión.</t>
  </si>
  <si>
    <t>Implementar planes de expansión de redes.</t>
  </si>
  <si>
    <t>Reducción de ingresos por clientes que deciden utilizar fuentes de energía alternativa.</t>
  </si>
  <si>
    <t xml:space="preserve">Garantizar la eficiencia de los manteniemientos correctivos y preventivos. </t>
  </si>
  <si>
    <t>Reducción de ingresos y aumento de fraude por parte de clientes no dispuestos a pagar el monto de su factura eléctrica debido a la nueva tarifa aplicada.</t>
  </si>
  <si>
    <t>Garantizar la Ejecución de los proyectos de ampliación de las redes conforme a los estandares de calidad y expentativas de retorno esperando</t>
  </si>
  <si>
    <t>Reducción de ingresos y aumento de fraude por parte de clientes por el deterioro de las condiciones socio-económicas de las localidades.</t>
  </si>
  <si>
    <t>Eje. 4</t>
  </si>
  <si>
    <t xml:space="preserve">Asegurar el cumplimiento del 100% de las prerrogativas contenidas en el marco regulatorio. </t>
  </si>
  <si>
    <t>Reducción de la tasa de rentabilidad de la empresa debilitando con esto su capacidad de generar valor económico y poder enfrentar compromisos frente a acreedores.</t>
  </si>
  <si>
    <t>Reducción de los niveles de entrega, incrementando los errores, encareciendo y disminuyendo los niveles operativos de la empresa.</t>
  </si>
  <si>
    <t>Reducción de los niveles de generación de flujos de efectivo y deterioro de la imagen de la empresa como proveedor de un servicio de calidad</t>
  </si>
  <si>
    <t>Eje. 5</t>
  </si>
  <si>
    <r>
      <t xml:space="preserve">Alinear el </t>
    </r>
    <r>
      <rPr>
        <i/>
        <sz val="8"/>
        <color rgb="FF000000"/>
        <rFont val="Times New Roman"/>
        <family val="2"/>
      </rPr>
      <t xml:space="preserve">Plan de Capacitación </t>
    </r>
    <r>
      <rPr>
        <sz val="8"/>
        <color rgb="FF000000"/>
        <rFont val="Times New Roman"/>
        <family val="2"/>
      </rPr>
      <t>a los objetivos estratégicos de la organización.</t>
    </r>
  </si>
  <si>
    <t xml:space="preserve">Asegurar la satisfacción de los colaboradores. </t>
  </si>
  <si>
    <t>Revueltas sociales debido al fortalecimiento de los grupos comunitarios.</t>
  </si>
  <si>
    <t>Fortalecer las relaciones laborales.</t>
  </si>
  <si>
    <t xml:space="preserve">Garantizar la integridad física de los colaboradores.  </t>
  </si>
  <si>
    <t>Optimizar y mantener la gestión por competencias.</t>
  </si>
  <si>
    <t>Eje. 6</t>
  </si>
  <si>
    <t xml:space="preserve">Ampliar la segmentación del mercado. </t>
  </si>
  <si>
    <t xml:space="preserve">Garantizar la fidelización de clientes residenciales y comerciales.  </t>
  </si>
  <si>
    <t xml:space="preserve">Garantizar la satisfacción del servicio externo e interno. </t>
  </si>
  <si>
    <t xml:space="preserve">Optimizar la gestión del servicio a grandes clientes. </t>
  </si>
  <si>
    <t>Eje. 7</t>
  </si>
  <si>
    <t>Mejorar la imagen corporativa y la comunicación</t>
  </si>
  <si>
    <t xml:space="preserve">Asegurar la difusión oportuna de las informaciones. </t>
  </si>
  <si>
    <t xml:space="preserve">Crear acercamientos estratégicos con grupos de interés. </t>
  </si>
  <si>
    <t>Garantizar el uso eficiente de los diferentes medios de comunicación.</t>
  </si>
  <si>
    <t xml:space="preserve">Mejorar la percepción de la imagen de la empresa. </t>
  </si>
  <si>
    <r>
      <rPr>
        <sz val="11"/>
        <color rgb="FF000000"/>
        <rFont val="Times New Roman "/>
        <charset val="1"/>
      </rPr>
      <t xml:space="preserve">Alinear el </t>
    </r>
    <r>
      <rPr>
        <i/>
        <sz val="11"/>
        <color rgb="FF000000"/>
        <rFont val="Times New Roman "/>
        <charset val="1"/>
      </rPr>
      <t xml:space="preserve">Plan de Capacitación </t>
    </r>
    <r>
      <rPr>
        <sz val="11"/>
        <color rgb="FF000000"/>
        <rFont val="Times New Roman "/>
        <charset val="1"/>
      </rPr>
      <t>a los objetivos estratégicos de la organización.</t>
    </r>
  </si>
  <si>
    <t xml:space="preserve">Asegurar la ejecución de los proyectos de ampliación de redes conforme a los estándares de calidad y expectativas de retorno esperados. </t>
  </si>
  <si>
    <t>LEYENDA POA</t>
  </si>
  <si>
    <t>Rendimiento</t>
  </si>
  <si>
    <t>Resultados</t>
  </si>
  <si>
    <t xml:space="preserve">Color </t>
  </si>
  <si>
    <t>Ícono 1</t>
  </si>
  <si>
    <t>Ícono 2</t>
  </si>
  <si>
    <t xml:space="preserve">Excelente </t>
  </si>
  <si>
    <t>90 - 100</t>
  </si>
  <si>
    <t>Regular</t>
  </si>
  <si>
    <t>70 - 89</t>
  </si>
  <si>
    <t>Deficiente</t>
  </si>
  <si>
    <t>0 - 69</t>
  </si>
  <si>
    <t>OBJETIVO ESTRATÉGICO</t>
  </si>
  <si>
    <t>ESTRATEGIA</t>
  </si>
  <si>
    <t xml:space="preserve">PROYECTO </t>
  </si>
  <si>
    <t xml:space="preserve"> ACTIVIDAD</t>
  </si>
  <si>
    <t>DESCRIPCIÓN DE LA ACTIVIDAD</t>
  </si>
  <si>
    <t>VALORACIÓN</t>
  </si>
  <si>
    <t>RIESGO QUE MITIGA</t>
  </si>
  <si>
    <t>INDICADOR DE DESEMPEÑO</t>
  </si>
  <si>
    <t>UNIDAD DE MEDIDA</t>
  </si>
  <si>
    <t>LÍNEA BASE</t>
  </si>
  <si>
    <t>TIPO DE ACTIVIDAD</t>
  </si>
  <si>
    <t>REQUIERE PROCESO DE COMPRAS</t>
  </si>
  <si>
    <t>MEDIOS DE VERIFICACIÓN</t>
  </si>
  <si>
    <t>GERENCIA</t>
  </si>
  <si>
    <t>DEPARTAMENTO / UNIDAD</t>
  </si>
  <si>
    <t>RESPONSABLE</t>
  </si>
  <si>
    <t>ÁREA SOPORTE</t>
  </si>
  <si>
    <t xml:space="preserve">PRESUPUESTO </t>
  </si>
  <si>
    <t>DAI.POA.2023.031</t>
  </si>
  <si>
    <t>PLAN OPERATIVO ANUAL  2023</t>
  </si>
  <si>
    <t>UNIDAD FUNCIONAL: DIRECCIÓN COMPRA DE ENERGÍA Y REGULACIÓN</t>
  </si>
  <si>
    <t>DESCRIPCIÓN</t>
  </si>
  <si>
    <t>DCER.POA.2023.001</t>
  </si>
  <si>
    <t xml:space="preserve">Incrementar la calidad del servicio </t>
  </si>
  <si>
    <t>Optimizar la gestión del servicio a grandes clientes</t>
  </si>
  <si>
    <t>Realizar informes para garantizar la correcta aplicación de los Contratos de Venta de Energía a Clientes No Regulados (UNR)</t>
  </si>
  <si>
    <t xml:space="preserve">Verificar que durante el período en cuestión se haya dado cumplimiento a las condiciones comerciales estipuladas en los Contratos de Venta de Energía a Clientes No Regulados (UNR) en un plazo de 15 días. </t>
  </si>
  <si>
    <t>Reducción de los niveles de eficiencia y efectividad operativa</t>
  </si>
  <si>
    <t>Informe de solicitudes respondidas en plazo</t>
  </si>
  <si>
    <t>Unidad</t>
  </si>
  <si>
    <t>Correos OC y CDEEE Vs nuestro informe</t>
  </si>
  <si>
    <t>Dirección Compra de Energía y Regulación</t>
  </si>
  <si>
    <t>Ramón Martínez</t>
  </si>
  <si>
    <t>DCER.POA.2023.002</t>
  </si>
  <si>
    <t>Realizar informes trimestral para garantizar la correcta aplicación de los Contratos de Compra de Energía</t>
  </si>
  <si>
    <t xml:space="preserve">Verificar que durante el período en cuestión se haya dado cumplimiento a las condiciones comerciales estipuladas en los Contratos de Compra de Energía firmados con las Empresas Generadoras u otros Agentes del MEM. </t>
  </si>
  <si>
    <t>Informes revisados del OC referente al comportamiento de los agentes</t>
  </si>
  <si>
    <t>DCER.POA.2023.003</t>
  </si>
  <si>
    <t>Asegurar el cumplimiento del 100% de las prerrogativas contenidas en el marco regulatorio</t>
  </si>
  <si>
    <t>Representación de Edenorte en temas Regulatorios y de Mercado Eléctrico</t>
  </si>
  <si>
    <t>Participar activamente en los diversos escenarios, foros, reuniones, etc. (a nivel nacional e internacional), en los que sea convocada Edenorte, relacionados con temas de carácter Regulatorio o de Mercado Eléctrico, procurando defender los intereses de la empresa.</t>
  </si>
  <si>
    <t xml:space="preserve">% de asistencia a reuniones y capacitaciones </t>
  </si>
  <si>
    <t>Agendas, convocatorias y minutas de participación</t>
  </si>
  <si>
    <t>DCER.POA.2023.004</t>
  </si>
  <si>
    <t>Remitir oportunamente las informaciones requeridas por los organismos externos (SIE, CNE, CDEEE, CUED)</t>
  </si>
  <si>
    <t>Remitir dentro de los plazos correspondientes las informaciones relativas a disposiciones regulatorias y/o solicitudes de organismos externos (MEM, SIE, CNE).</t>
  </si>
  <si>
    <t>Porciento de cumplimiento en plazo.</t>
  </si>
  <si>
    <t>Informe mensual, correos con las informaciones solicitadas.</t>
  </si>
  <si>
    <t>Gerencia de Regulación</t>
  </si>
  <si>
    <t>Cyrano Morel</t>
  </si>
  <si>
    <t>DCER.POA.2023.005</t>
  </si>
  <si>
    <t>Capacitar en temas del marco regulatorio a las áreas de la Dirección Comercial de la organización</t>
  </si>
  <si>
    <t>Formar al personal operativo de la Empresa en los fundamentos básicos regulatorios que rigen el sector Eléctrico Dominicano. Desarrollar una capacitación por sector cada dos meses y al final una reunión con los directores sumado a conceptos de compra de energía.</t>
  </si>
  <si>
    <t xml:space="preserve"> Formaciones impartidas</t>
  </si>
  <si>
    <t>Listados de asistencias, correo y convocatoria, fotos.</t>
  </si>
  <si>
    <t>Rafael Guzmán</t>
  </si>
  <si>
    <t>DCER.POA.2023.006</t>
  </si>
  <si>
    <t>Realizar auditorías regulatorias a los procesos clave de la organización</t>
  </si>
  <si>
    <t xml:space="preserve">Auditar los procesos realizados en las áreas operativas de las 117 Oficinas Comerciales de los 5 sectores durante el año y retroalimentar sobre las oportunidades de mejora encontradas a todo el personal comercial referentes a los tópicos regulatorios y la calidad del servicio. </t>
  </si>
  <si>
    <t>Cantidad de auditorías realizadas</t>
  </si>
  <si>
    <t>Cantidad</t>
  </si>
  <si>
    <t>Planilla de las auditorías.</t>
  </si>
  <si>
    <t>DCER.POA.2023.007</t>
  </si>
  <si>
    <t>Realizar análisis crítico de leyes, decretos, resoluciones y normas</t>
  </si>
  <si>
    <t>Garantizar que la creación o modificación de leyes, decretos, resoluciones y normas estén acorde a la Constitución y al ordenamiento regulatorio.</t>
  </si>
  <si>
    <t>Cantidad de leyes, decretos, resoluciones y normas analizadas.</t>
  </si>
  <si>
    <t xml:space="preserve">Informe trimestral / Correos </t>
  </si>
  <si>
    <t>DCER.POA.2023.008</t>
  </si>
  <si>
    <t>Realizar verificaciones en  el cumplimiento de la normativa vigente para el sector eléctrico dominicano en los procesos de la Empresa</t>
  </si>
  <si>
    <t>Auditoría trimestral a una muestra del 30% de las decisiones PROTECOM y Recurso Jerárquico. 
Revisar y actualizar los procedimientos y la normas internas de la Empresa a los fines de garantizar su alineación con lo indicado en la Regulación vigente. Adicionalmente, examinar las decisiones y/o fallos emitidas por PROTECOM para verificar que estén ceñidas a la Regulación vigente y fiscalizar las asignaciones Tarifarias dentro de la Empresa.</t>
  </si>
  <si>
    <t>Auditoría realizada</t>
  </si>
  <si>
    <t>Correos Electrónicos</t>
  </si>
  <si>
    <t>DCER.POA.2023.009</t>
  </si>
  <si>
    <t>Asegurar el cumplimiento de los estándares establecidos en las normas de calidad vigentes</t>
  </si>
  <si>
    <t>Seguimiento al cumplimiento de la Norma de Calidad de Servicio Comercial (NCSC) mediante informe mensual</t>
  </si>
  <si>
    <t>Verificar el cumplimiento de todos los indicadores (individuales y globales) de la NCSC y emitir los informes y recomendaciones a las áreas operativas correspondientes.</t>
  </si>
  <si>
    <t>Informes de la NCSC emitido</t>
  </si>
  <si>
    <t>Informe NCSC</t>
  </si>
  <si>
    <t>DCER.POA.2023.010</t>
  </si>
  <si>
    <t>Garantizar la satisfacción del servicio externo e interno</t>
  </si>
  <si>
    <t>Responder oportunamente las consultas regulatorias remitidas desde lo interno de la organización</t>
  </si>
  <si>
    <t>Dar respuesta a las consultas regulatorias recibidas por la DCER a través del grupo de correo "Consultas Regulatorias" en un plazo máximo de dos días hábiles a partir de la recepción.</t>
  </si>
  <si>
    <t>Porciento de consultas atendidas en plazo</t>
  </si>
  <si>
    <t>DCER.POA.2023.011</t>
  </si>
  <si>
    <t>Asegurar la calidad de la facturación</t>
  </si>
  <si>
    <t>Comparar en el sistema Analytica el proceso de facturación de Clientes UNR para verificar que esté correcta</t>
  </si>
  <si>
    <t>Garantizar la calidad del proceso de facturación a los clientes tipo UNR, mediante una correcta aplicación de los contratos de venta de energía, variables y datos comerciales.</t>
  </si>
  <si>
    <t>% Facturas Correctas</t>
  </si>
  <si>
    <t>Correo a la Gerencia Grandes Clientes y Ayuntamientos
con reporte de calidad de facturación UNR.</t>
  </si>
  <si>
    <t>Gerencia Compra de Energía</t>
  </si>
  <si>
    <t>DCER.POA.2023.012</t>
  </si>
  <si>
    <t>Remisión de las facturas digitales de compra de energía por Contratos a la SIE dentro del plazo</t>
  </si>
  <si>
    <t>Remitir de las facturas digitales de compra de energía por Contratos a la SIE a más tardar el día 10 de cada mes.</t>
  </si>
  <si>
    <t>% Cumplimiento de entrega en plazo</t>
  </si>
  <si>
    <t>Menos es más</t>
  </si>
  <si>
    <t>Correo de remisión de información a la SIE</t>
  </si>
  <si>
    <t>DCER.POA.2023.013</t>
  </si>
  <si>
    <t>Rentabilidad de Compra de Energía</t>
  </si>
  <si>
    <t>Responder oportunamente las solicitudes de Oferta de Venta de Energía para clientes UNR solicitadas por la DGCA o la Gerencia General</t>
  </si>
  <si>
    <t>Remitir las Ofertas de Venta de Energía solicitadas en un plazo máximo de 10 días hábiles a partir de la recepción de la solicitud.</t>
  </si>
  <si>
    <t>% solicitudes respondidas en plazo</t>
  </si>
  <si>
    <t>Correos electrónicos</t>
  </si>
  <si>
    <t>Estrategia</t>
  </si>
  <si>
    <t xml:space="preserve"> Actividad</t>
  </si>
  <si>
    <t>Descripción</t>
  </si>
  <si>
    <t>Valoración</t>
  </si>
  <si>
    <t>Riesgo que mitiga</t>
  </si>
  <si>
    <t>Indicador de Desempeño</t>
  </si>
  <si>
    <t>Unidad de Medida</t>
  </si>
  <si>
    <t>Línea Base</t>
  </si>
  <si>
    <t>Tipo de Actividad</t>
  </si>
  <si>
    <t>Requiere Proceso de Compras</t>
  </si>
  <si>
    <t>Medios de Verificación</t>
  </si>
  <si>
    <t>Gerencia</t>
  </si>
  <si>
    <t>Departamento / Unidad</t>
  </si>
  <si>
    <t>Responsable</t>
  </si>
  <si>
    <t>Área Soporte</t>
  </si>
  <si>
    <t xml:space="preserve">Presupuesto </t>
  </si>
  <si>
    <t>DSF.POA.2023.001</t>
  </si>
  <si>
    <t>Realizar labores de inteligencia para detectar fraudes, conexiones ilegales y maximizar los recorridos de las redes y subestaciones de todos los sectores.</t>
  </si>
  <si>
    <t>Supervisión de nuestros servicios de Inteligencia en colaboración con el servicio de Inteligencia del Ministerio de Defensa, Policía Nacional y la Dirección Nacional de Inteligencia (D.N.I.)
Servicio de inteligencia diurno y nocturno en las comunidades sensitivas donde existen mayor perdidas de energía.</t>
  </si>
  <si>
    <t>Porciento de resolución de casos</t>
  </si>
  <si>
    <t>Acumulada</t>
  </si>
  <si>
    <t>NO</t>
  </si>
  <si>
    <t>Informe</t>
  </si>
  <si>
    <t>Coordinación de Investigaciones</t>
  </si>
  <si>
    <t xml:space="preserve">Cristóbal Cruz Díaz </t>
  </si>
  <si>
    <t>DSF.POA.2023.002</t>
  </si>
  <si>
    <t>Apoyar a todos los sectores a los operativos diurnos y nocturnos conjuntamente con la Dirección de Reducción de Pérdidas.</t>
  </si>
  <si>
    <t>Apoyo en todos los sectores a los operativos diurnos y nocturnos conjuntamente con la Dirección de Reducción de Pérdidas.</t>
  </si>
  <si>
    <t>% Apoyo de seguridad a operativos</t>
  </si>
  <si>
    <t xml:space="preserve">Coordinación de operaciones </t>
  </si>
  <si>
    <t>Anthony P. Acevedo Muñoz</t>
  </si>
  <si>
    <t>DSF.POA.2023.003</t>
  </si>
  <si>
    <t>Ejecutar recorridos de seguridad para realizar el levantamiento de la vulnerabilidad de las oficinas comerciales.</t>
  </si>
  <si>
    <t>Levantamiento de la vulnerabilidad de las oficinas comerciales. 
Apoyo militar y vigilancias a todas las gerencias y direcciones en las actividades realizadas.</t>
  </si>
  <si>
    <t>Porciento de atención</t>
  </si>
  <si>
    <t>Informes de recorrido y supervisión de seguridad</t>
  </si>
  <si>
    <t>Coordinación de Asuntos Internos</t>
  </si>
  <si>
    <t>DSF.POA.2023.004</t>
  </si>
  <si>
    <t>Realizar investigaciones para contrarrestar las desviaciones de recursos o mal uso de los mismos, derivadas de  las acciones violatorias de normativas de carácter ético.</t>
  </si>
  <si>
    <t>Realizar entrevistas a los empleados y contratistas cuando es necesario, a fin de recabar las informaciones complementarias de las investigaciones, con la profesionalidad debida.</t>
  </si>
  <si>
    <t>DSF.POA.2023.005</t>
  </si>
  <si>
    <t xml:space="preserve">Realización de Trabajos y operativos con los departamentos de Inteligencia del  Ministerio de Defensa, la P.N., D.N.I. y la Procuraduría General Adjunta para el Sistema Eléctrico (PGASE), para evitar fraude eléctrico. </t>
  </si>
  <si>
    <t>Coordinar con las diferentes autoridades apoyo en caso de fraude eléctrico para agilizar el proceso legal.</t>
  </si>
  <si>
    <t>Porciento apoyo de seguridad</t>
  </si>
  <si>
    <t>DSF.POA.2023.006</t>
  </si>
  <si>
    <r>
      <t>Gestionar la instalación de la 5</t>
    </r>
    <r>
      <rPr>
        <vertAlign val="superscript"/>
        <sz val="12"/>
        <color theme="1"/>
        <rFont val="Times New Roman"/>
        <family val="1"/>
      </rPr>
      <t>ta</t>
    </r>
    <r>
      <rPr>
        <sz val="12"/>
        <color theme="1"/>
        <rFont val="Times New Roman"/>
        <family val="1"/>
      </rPr>
      <t xml:space="preserve"> etapa de las cámaras de seguridad y video vigilancia en las instalaciones de Edenorte. </t>
    </r>
  </si>
  <si>
    <t>La instalación de las cámaras permitirá tener control en tiempo real de cualquier eventualidad en nuestra instalaciones.</t>
  </si>
  <si>
    <t>Porciento de porcentaje de avance de proyecto</t>
  </si>
  <si>
    <t>SÍ</t>
  </si>
  <si>
    <t>Dirección de Tecnología de la Información</t>
  </si>
  <si>
    <t>25,000.000.00</t>
  </si>
  <si>
    <t>DSF.POA.2023.007</t>
  </si>
  <si>
    <t>Apoyar en materia de seguridad a las Gerencias de Gestión Social y Comunicación Estratégica en las reuniones de mediación para resolver conflictos.</t>
  </si>
  <si>
    <t>Apoyo militar en las reuniones con juntas de vecinos y grupo populares.</t>
  </si>
  <si>
    <t>% apoyo de seguridad</t>
  </si>
  <si>
    <t xml:space="preserve">Informes </t>
  </si>
  <si>
    <t>DSF.POA.2023.008</t>
  </si>
  <si>
    <t>Interactuar Comunidades Sensitivas</t>
  </si>
  <si>
    <t>Apoyo Militar del Cor. De Gestión Social de esta Dirección de Seguridad</t>
  </si>
  <si>
    <t>Fotos, Informe</t>
  </si>
  <si>
    <t xml:space="preserve">PLANILLA PLAN OPERATIVO ANUAL </t>
  </si>
  <si>
    <t>UNIDAD FUNCIONAL: DIRECCIÓN DE LOGÍSTICA</t>
  </si>
  <si>
    <t>enero</t>
  </si>
  <si>
    <t>RESULTADOS ALCANZADOS</t>
  </si>
  <si>
    <t>% AVANCE</t>
  </si>
  <si>
    <t>PONDERADO</t>
  </si>
  <si>
    <t>DLOG.POA.2023001</t>
  </si>
  <si>
    <t>Realizar toma física periódica de inventario en los almacenes.</t>
  </si>
  <si>
    <t>Conteos regulares de confirmación de existencias en almacén, esta busca reducir las diferencias entre las existencias físicas y el sistema.</t>
  </si>
  <si>
    <t>Cantidad de muestra mensual inventariada</t>
  </si>
  <si>
    <t>Correo electrónico con el inventario realizado y sus hallazgos</t>
  </si>
  <si>
    <t>Armando Hiraldo</t>
  </si>
  <si>
    <t>n/a</t>
  </si>
  <si>
    <t>DLOG.POA.2023002</t>
  </si>
  <si>
    <t>Medir tiempo de despacho de las áreas que participan en el programa de tiempo de espera cero.</t>
  </si>
  <si>
    <t>Ejecución de despachos en tiempo menor a una hora.</t>
  </si>
  <si>
    <t>Tiempo promedio de los despachos realizados en el mes</t>
  </si>
  <si>
    <t>Minuto</t>
  </si>
  <si>
    <t>Relación con los despachos realizados y su tiempo de ejecución</t>
  </si>
  <si>
    <t>DLOG.POA.2023003</t>
  </si>
  <si>
    <t>Realizar y remitir relación de materiales de baja rotación anual.</t>
  </si>
  <si>
    <t>Notificar a las áreas los materiales que tuvieron baja rotación para que gestionen su utilización o descarte.</t>
  </si>
  <si>
    <t>Cantidad de reporte</t>
  </si>
  <si>
    <t>Relación anual con los materiales de baja rotación</t>
  </si>
  <si>
    <t>DLOG.POA.2023004</t>
  </si>
  <si>
    <t>Generar reporte mensual de materiales de baja rotación despachados.</t>
  </si>
  <si>
    <t>Llevar un control de los materiales de baja rotación despachados durante el mes</t>
  </si>
  <si>
    <t>Relación mensual con los materiales de baja rotación despachados</t>
  </si>
  <si>
    <t>DLOG.POA.2023005</t>
  </si>
  <si>
    <t>Realizar y remitir relación de materiales obsoletos Anual.</t>
  </si>
  <si>
    <t>Notificar a las áreas los materiales  obsoletos para que gestionen su utilización o descarte.</t>
  </si>
  <si>
    <t>Relación anual con los materiales obsoletos</t>
  </si>
  <si>
    <t>DLOG.POA.2023006</t>
  </si>
  <si>
    <t>Generar reporte mensual de materiales obsoletos despachados.</t>
  </si>
  <si>
    <t>Llevar un control de los materiales obsoletos despachados durante el mes</t>
  </si>
  <si>
    <t>Relación mensual con los materiales obsoletos</t>
  </si>
  <si>
    <t>DLOG.POA.2023007</t>
  </si>
  <si>
    <t>Gestionar la venta de chatarra localizada en los almacenes</t>
  </si>
  <si>
    <t>Notificar mensualmente el estado del proceso de venta de chatarra y las acciones ejecutadas para esta.</t>
  </si>
  <si>
    <t>Cantidad de reporte generado</t>
  </si>
  <si>
    <t>Correos notificación con detalle del proceso realizado durante el mes (si se ejecutó venta incluir reporte)</t>
  </si>
  <si>
    <t>DLOG.POA.2023008</t>
  </si>
  <si>
    <t>Recuperar materiales del terreno para su reutilización</t>
  </si>
  <si>
    <t>Llevar un control de la cantidad y montos de los materiales recuperados que se registran en almacén.</t>
  </si>
  <si>
    <t>Monto Recuperado</t>
  </si>
  <si>
    <t>Monto</t>
  </si>
  <si>
    <t>Reporte mensual con materiales recuperados</t>
  </si>
  <si>
    <t>DLOG.POA.2023009</t>
  </si>
  <si>
    <t>Publicar el Plan Anual de Compras 2022</t>
  </si>
  <si>
    <t>Verificar y gestionar con las áreas involucradas cualquier información que haga falta para luego ajustarlo al formato establecido previa publicación del mismo.</t>
  </si>
  <si>
    <t>Publicación Ejecutada</t>
  </si>
  <si>
    <t>Correo electrónico de publicación</t>
  </si>
  <si>
    <t>Cornelio González / Yancarlos Rodríguez</t>
  </si>
  <si>
    <t>DLOG.POA.2023010</t>
  </si>
  <si>
    <t>Notificar rechazos de materiales a suplidores dentro del plazo estipulado (2 días laborables)</t>
  </si>
  <si>
    <t>Indicar al suplidor  rechazos, gestionar retiro de la mercancía y reposición de la misma. Solo Aplica Siempre que se presenten rechazos.</t>
  </si>
  <si>
    <t>Porcentaje de rechazos notificados</t>
  </si>
  <si>
    <t>Correos de Notificación al Suplidor.</t>
  </si>
  <si>
    <t>DLOG.POA.2023011</t>
  </si>
  <si>
    <t>Entregar facturas a contabilidad dentro del mes en curso de la fecha de facturación</t>
  </si>
  <si>
    <t>Recibir facturas, documentarlas, gestionar entradas de pedidos en el sistema y entregar a Contabilidad a más tardar el día 25 de cada mes</t>
  </si>
  <si>
    <t>Porcentaje de facturas entregadas</t>
  </si>
  <si>
    <t>Relación en Excel</t>
  </si>
  <si>
    <t>DLOG.POA.2023012</t>
  </si>
  <si>
    <t>Gestionar con los suplidores las entregas de los materiales adjudicados</t>
  </si>
  <si>
    <t>Notificaciones mensuales por suplidor sobre  las entregas de materiales adjudicados pendientes</t>
  </si>
  <si>
    <t>Porcentaje de gestionados</t>
  </si>
  <si>
    <t>Correos a suplidores</t>
  </si>
  <si>
    <t>DLOG.POA.2023013</t>
  </si>
  <si>
    <t>Realizar Carga información en el Portal de Transparencia</t>
  </si>
  <si>
    <t>Cargar las diferentes listas de compras y contrataciones realizadas y aprobadas el día 8 de cada mes en el Portal de Transparencia.</t>
  </si>
  <si>
    <t>Porcentaje de listas cargadas</t>
  </si>
  <si>
    <t>Correo de publicación en el Portal con listas de compras</t>
  </si>
  <si>
    <t>DLOG.POA.2023014</t>
  </si>
  <si>
    <t>Ejecutar  Compras Directas</t>
  </si>
  <si>
    <t>Análisis de la información y ejecución del procedimiento de compras</t>
  </si>
  <si>
    <t>Cantidad de Compras Ejecutadas</t>
  </si>
  <si>
    <t>Orden de Compra</t>
  </si>
  <si>
    <t>DLOG.POA.2023015</t>
  </si>
  <si>
    <t>Publicar Compras Menores</t>
  </si>
  <si>
    <t>Cantidad de publicaciones realizadas</t>
  </si>
  <si>
    <t>Invitación o Convocatoria</t>
  </si>
  <si>
    <t>DLOG.POA.2023016</t>
  </si>
  <si>
    <t>Adjudicar Compras Menores</t>
  </si>
  <si>
    <t>Cantidad de adjudicaciones realizadas</t>
  </si>
  <si>
    <t>Actos Administrativos</t>
  </si>
  <si>
    <t>DLOG.POA.2023017</t>
  </si>
  <si>
    <t>Publicar Comparaciones de Precios</t>
  </si>
  <si>
    <t>DLOG.POA.2023018</t>
  </si>
  <si>
    <t>Adjudicar Comparaciones de Precios</t>
  </si>
  <si>
    <t>DLOG.POA.2023019</t>
  </si>
  <si>
    <t>Ejecutar compras de excepción a proveedores Únicos</t>
  </si>
  <si>
    <t>Carta adjudicación u orden de compra</t>
  </si>
  <si>
    <t>DLOG.POA.2023020</t>
  </si>
  <si>
    <t>Publicar Licitaciones Públicas Nacionales</t>
  </si>
  <si>
    <t>DLOG.POA.2023021</t>
  </si>
  <si>
    <t>Adjudicar Licitaciones Públicas Nacionales</t>
  </si>
  <si>
    <t>DLOG.POA.2023022</t>
  </si>
  <si>
    <t>Enviar pliego de condiciones a la Gerencia de Contratos</t>
  </si>
  <si>
    <t>Cantidad de pliegos enviados</t>
  </si>
  <si>
    <t>Correo con pliego</t>
  </si>
  <si>
    <t>DLOG.POA.2023023</t>
  </si>
  <si>
    <t>Atender los procesos no planificados ( SI APLICA)</t>
  </si>
  <si>
    <t>Porcentaje de procesos no planificados que fueron atendidos (asignados a un analista)</t>
  </si>
  <si>
    <t>Correo de asignación del proceso</t>
  </si>
  <si>
    <t>DLOG.POA.2023024</t>
  </si>
  <si>
    <t>Notificar mensualmente los estatus de procesos de compras</t>
  </si>
  <si>
    <t>Mantener informadas a las áreas solicitantes del estatus de los procesos de compras en curso y de los adjudicados las entregas pendientes</t>
  </si>
  <si>
    <t>Cantidad de informes emitidos</t>
  </si>
  <si>
    <t>Correo electrónico con reporte de procesos</t>
  </si>
  <si>
    <t>DLOG.POA.2023025</t>
  </si>
  <si>
    <t>Retroalimentar semanalmente a las áreas solicitantes sobre el estatus de los procesos</t>
  </si>
  <si>
    <t>Mantener informadas a las áreas solicitantes del estatus de los procesos de compras</t>
  </si>
  <si>
    <t>Porcentaje de áreas solicitantes retroalimentadas.</t>
  </si>
  <si>
    <t>DLOG.POA.2023026</t>
  </si>
  <si>
    <t>Realizar los mantenimientos preventivos</t>
  </si>
  <si>
    <t>Dar el mantenimiento preventivo a las unidades propias dentro del mes de su vencimiento</t>
  </si>
  <si>
    <t>Porcentaje de mantenimientos realizados</t>
  </si>
  <si>
    <t>Planilla control mantenimientos preventivos y hojas de trabajo</t>
  </si>
  <si>
    <t>Gerente de Transportación / Enc. Mantenimiento</t>
  </si>
  <si>
    <t>DLOG.POA.2023027</t>
  </si>
  <si>
    <t>Realizar inventario de los vehículos propios con averías</t>
  </si>
  <si>
    <t>Reporte con la cantidad unidades que entran al taller mensualmente.</t>
  </si>
  <si>
    <t xml:space="preserve">Relación de Excel con listado de vehículos </t>
  </si>
  <si>
    <t>DLOG.POA.2023028</t>
  </si>
  <si>
    <t>Reparar los vehículos con averías menores en un tiempo máximo de 10 días laborables.</t>
  </si>
  <si>
    <t>Garantizar la reparación de los vehículos con averías menores antes de 10 días laborables.</t>
  </si>
  <si>
    <t>Tiempo máximo que tardó la reparación de vehículo</t>
  </si>
  <si>
    <t>Días</t>
  </si>
  <si>
    <t>Relación de Excel con tiempo de vehículos en taller</t>
  </si>
  <si>
    <t>DLOG.POA.2023029</t>
  </si>
  <si>
    <t>Ofrecer servicio de transporte a las gerencias que no poseen vehículos asignado.</t>
  </si>
  <si>
    <t xml:space="preserve">Tener una cantidad de vehículos disponibles para proveer el servicio de transporte a las áreas que no tengan vehículos asignados y soliciten con 48 o 24 horas de antelación. </t>
  </si>
  <si>
    <t>Porcentaje de servicios brindados en base a la cantidad solicitada</t>
  </si>
  <si>
    <t>Reporte en Excel con los servicios solicitados</t>
  </si>
  <si>
    <t>Gerente de Transportación / Enc. Flotilla</t>
  </si>
  <si>
    <t>DLOG.POA.2023030</t>
  </si>
  <si>
    <t>Llevar un registro mensual de las condiciones en que se reciben los vehículos prestados al personal.</t>
  </si>
  <si>
    <t>Control de las condiciones de entrega y recepción de los vehículos suministrados al personal para su operativa</t>
  </si>
  <si>
    <t>Reporte en Excel</t>
  </si>
  <si>
    <t>DLOG.POA.2023031</t>
  </si>
  <si>
    <t>Realizar campaña de concientización sobre el buen uso de los vehículos</t>
  </si>
  <si>
    <t>Enviar mensajes de concientización sobre seguridad vial y buen uso de vehículos</t>
  </si>
  <si>
    <t>Cantidad de correos publicados.</t>
  </si>
  <si>
    <t>Correos con los comunicados</t>
  </si>
  <si>
    <t>Gerente de Transportación / Encs. Transportación</t>
  </si>
  <si>
    <t>DLOG.POA.2023032</t>
  </si>
  <si>
    <t>Planificar la implementación de un sistema automatizado para reportar averías de vehículos.</t>
  </si>
  <si>
    <t>Desarrollar el plan poner en marcha la herramienta: cronograma, seleccionar los usuarios, crear usuarios en el sistema, entrenar el personal y comunicar a las áreas la implementación de la herramienta.</t>
  </si>
  <si>
    <t>Porcentaje de avance en planificación</t>
  </si>
  <si>
    <t>Correos, pantalla del sistema</t>
  </si>
  <si>
    <t>TI</t>
  </si>
  <si>
    <t>DLOG.POA.2023033</t>
  </si>
  <si>
    <t>Ejecutar sistema automatizado como prueba piloto para mantenimientos  en el sector Santiago.</t>
  </si>
  <si>
    <t>Realizar prueba piloto con los usuarios de vehículos en el sector Santiago. Educar a los usuarios hasta que se todas las solicitudes se reciban mediante el sistema.</t>
  </si>
  <si>
    <t>Porcentaje de avance en implementación</t>
  </si>
  <si>
    <t>Reporte del sistema con las averías registradas</t>
  </si>
  <si>
    <t>DLOG.POA.2023034</t>
  </si>
  <si>
    <t>Adjudicar Servicio alquiler vehículos</t>
  </si>
  <si>
    <t>Desarrollar todos los pasos del proceso de compras hasta adjudicación y firma del contrato para el inicio del servicio</t>
  </si>
  <si>
    <t>Porcentaje de ejecución</t>
  </si>
  <si>
    <t>Acto administrativo de adjudicación</t>
  </si>
  <si>
    <t>Gerente de Transportación</t>
  </si>
  <si>
    <t>DLOG.POA.2023035</t>
  </si>
  <si>
    <t>Adjudicar Servicio mantenimiento vehículos</t>
  </si>
  <si>
    <t>DLOG.POA.2023036</t>
  </si>
  <si>
    <t>Adjudicar Servicio Suministro de combustible</t>
  </si>
  <si>
    <t>DLOG.POA.2023037</t>
  </si>
  <si>
    <t>Adjudicar Servicio Suministro de GPS</t>
  </si>
  <si>
    <t>UNIDAD FUNCIONAL: OFICINA DE LIBRE ACCESO A LA INFORMACIÓN</t>
  </si>
  <si>
    <t xml:space="preserve">Proyecto </t>
  </si>
  <si>
    <t>Descripción de la actividad</t>
  </si>
  <si>
    <t>OIA.POA.2023.001</t>
  </si>
  <si>
    <t>Actualizar el Portal de Transparencia</t>
  </si>
  <si>
    <t xml:space="preserve">Solicitar a las áreas las informaciones requeridas para ser publicadas en el Portal de Transparencia en las fechas previstas, conforme a la Matriz de Responsabilidades. </t>
  </si>
  <si>
    <t>Porciento de cumplimiento en la evaluación del Portal.</t>
  </si>
  <si>
    <t>Reporte con los resultados de la evaluación del Portal</t>
  </si>
  <si>
    <t>OAI</t>
  </si>
  <si>
    <t>Albert Padilla</t>
  </si>
  <si>
    <t>Todas las áreas de Edenorte</t>
  </si>
  <si>
    <t>N/A</t>
  </si>
  <si>
    <t>OIA.POA.2023.002</t>
  </si>
  <si>
    <t>Elaborar Informe de gestión con las estadísticas y actividades realizadas mensualmente.</t>
  </si>
  <si>
    <t>Se debe llevar un control con el registro mensual con las estadísticas generadas, en materia de acceso a la información pública, 311 y SAIP.
Archivar los informes de gestión mensual.</t>
  </si>
  <si>
    <t xml:space="preserve"> Informe remitido.</t>
  </si>
  <si>
    <t>Informes/Correo Electrónico</t>
  </si>
  <si>
    <t>OIA.POA.2023.003</t>
  </si>
  <si>
    <t xml:space="preserve">Dar respuesta a las solicitudes PRESENCIALES de Información de Libre Acceso dentro de los plazos establecidos por la Ley 200-04 y /o Resolución 002-21. </t>
  </si>
  <si>
    <t>Responder las solicitudes realizadas vía los formularios de solicitud de información en el tiempo establecido no mayor de 15 días calendarios.</t>
  </si>
  <si>
    <t xml:space="preserve">Tiempo promedio de atención en el plazo establecido </t>
  </si>
  <si>
    <t>Día</t>
  </si>
  <si>
    <t>Correo con control de las solicitudes</t>
  </si>
  <si>
    <t>OIA.POA.2023.004</t>
  </si>
  <si>
    <t xml:space="preserve">Atender las solicitudes de información que han sido sujetas a prórroga por situaciones presentadas. </t>
  </si>
  <si>
    <t>Responder las solicitudes con prórrogas,  revisando la información y dando respuesta en el tiempo establecido.
Dar respuesta al solicitante en el plazo para prórroga, siendo estos 10 días hábiles posteriores a los 15 días habituales de respuestas, para un total de 25 días hábiles.</t>
  </si>
  <si>
    <t xml:space="preserve">Tiempo promedio  de atención en el plazo establecido </t>
  </si>
  <si>
    <t>OIA.POA.2023.005</t>
  </si>
  <si>
    <t xml:space="preserve">Responder a las quejas, denuncias, sugerencias y reclamaciones realizadas por el ciudadano a través del Sistema 311 dentro del plazo establecido. </t>
  </si>
  <si>
    <t>Respuesta de registro de denuncias, quejas, reclamaciones y sugerencias. 
Recibir y canalizar todos los casos enviados por los ciudadanos, independientemente de la modalidad usada, a los organismos correspondientes</t>
  </si>
  <si>
    <t>OIA.POA.2023.006</t>
  </si>
  <si>
    <t>Dar respuesta a las solicitudes de información recibidas en la plataforma del SAIP, en los plazos establecidos por la Ley 200-04.</t>
  </si>
  <si>
    <t>Responder las solicitudes realizadas vía los  formulario de solicitud,  revisando la información y dando respuesta en el tiempo establecido.
Dar respuesta al  solicitante en un plazo no mayor de 15 días calendarios.  La plataforma permitirá un mayor nivel de transparencia en el accionar de las instituciones públicas,</t>
  </si>
  <si>
    <t>OIA.POA.2023.007</t>
  </si>
  <si>
    <t>Cumplimiento al Plan de Trabajo de la Comisión de Integridad Gubernamental y Cumplimiento Normativo (CIGCN)</t>
  </si>
  <si>
    <t>Esta actividad depende de las nuevas instrucciones y lineamientos establecidos por la DIGEIG para el funcionamiento de la Comisión de Integridad Gubernamental y Cumplimiento Normativo (CIGCN)</t>
  </si>
  <si>
    <t>Porciento de cumplimiento del plan de trabajo</t>
  </si>
  <si>
    <t xml:space="preserve">CIGCN </t>
  </si>
  <si>
    <t>OIA.POA.2023.008</t>
  </si>
  <si>
    <t>Realizar  campaña por la Integridad de DIGEIG.</t>
  </si>
  <si>
    <t>Se enviarán comunicaciones vía correo electrónico y se solicitará la colocación de las mismas en los murales de la empresa, se publicará informaciones en la intranet y charlas virtuales y/o presenciales a los colaboradores.</t>
  </si>
  <si>
    <t xml:space="preserve">Cantidad de comunicaciones enviadas
</t>
  </si>
  <si>
    <t>Fotografias y videos promocionando la campaña
-Circular promocionando la campaña
-Captura de pantalla de las redes sociales
-Correos electrónicos promocionando la campaña
-Lista de participantes</t>
  </si>
  <si>
    <t>CIGCN</t>
  </si>
  <si>
    <t>CIGCN / RRHH / CALIDAD</t>
  </si>
  <si>
    <t>Dirección Comunicación Estratégica /GIGCN</t>
  </si>
  <si>
    <t>OIA.POA.2023.009</t>
  </si>
  <si>
    <t xml:space="preserve">Crear campaña institucional de sensibilización y promoción transversal de los valores  institucionales  por una cultura de integridad. </t>
  </si>
  <si>
    <t>Promocionar los valores de la Institución a través de los medios disponibles en la organización y distinguir mediante un acto de reconocimiento el comportamiento íntegro y el cumplimiento de las normas entre los servidores de la Institución.</t>
  </si>
  <si>
    <t>Impacto negativo en el clima y moral laboral, reduciendo la capacidad de respuesta oportuna de la empresa frente a los requerimientos de servicio de los clientes</t>
  </si>
  <si>
    <t xml:space="preserve">
Cantidad de socializaciones realizada</t>
  </si>
  <si>
    <t>OIA.POA.2023.010</t>
  </si>
  <si>
    <t>Realizar charla sobre los valores éticos de sensibilización en los diferente  sectores  de Edenorte. (La Vega, Valverde Mao, Puerto Plata, San Francisco y Santiago)</t>
  </si>
  <si>
    <t>Completar con los compromisos asumidos en la mesa de trabajo del taller de conformación para el plan de trabajo de las CIGCN y oficiales de integridad 2023</t>
  </si>
  <si>
    <t xml:space="preserve">Cantidad de Charlas impartidas
</t>
  </si>
  <si>
    <t>Capacitación y Desarrollo</t>
  </si>
  <si>
    <t>OIA.POA.2023.011</t>
  </si>
  <si>
    <t>Realizar un evento sobre el acto de lectura y firma de compromiso ético ante los colaboradores de la institución</t>
  </si>
  <si>
    <t xml:space="preserve">Desarrollar acto de lectura y firma del compromiso por la integridad de la máxima autoridad ante todos los servidores públicos de la institución. </t>
  </si>
  <si>
    <t>-Cantidad de compromisos éticos firmados.</t>
  </si>
  <si>
    <t>Fotografías y videos firmado, Circular promocionando la campaña, Captura de pantalla de las redes sociales, Correos electrónicos promocionando la campaña, Lista de participantes</t>
  </si>
  <si>
    <t>OIA.POA.2023.012</t>
  </si>
  <si>
    <t>Fiscalizar que las firmas sean realizadas conforme al debido proceso</t>
  </si>
  <si>
    <t xml:space="preserve"> Auditar que la firma de la máxima autoridad sea realizada conforme al debido proceso, adjuntando los anexos que forma parte del compromiso. Conforme al documento estandarizado. </t>
  </si>
  <si>
    <t>Por ciento de Avance de la Auditoria</t>
  </si>
  <si>
    <t>-Auditoria elaborada por la CIGCN.</t>
  </si>
  <si>
    <t>OIA.POA.2023.013</t>
  </si>
  <si>
    <t>Elaborar matriz institucional del cumplimiento obligatorias de las declaración jurada de bienes.</t>
  </si>
  <si>
    <t>Elaborar matriz institucional del cumplimiento de las obligaciones de los sujetos obligados a presentar declaración jurada de bienes. .</t>
  </si>
  <si>
    <t>Porcentaje de matriz elaboradas
50% Elaboración de matriz con soporte de Calidad y Procesos
50% Utilización de matriz declaración jurada de bienes</t>
  </si>
  <si>
    <t>-Matriz de sujetos obligados a declarar elaborada</t>
  </si>
  <si>
    <t xml:space="preserve">Calidad y Procesos/ CIGCN </t>
  </si>
  <si>
    <t>OIA.POA.2023.014</t>
  </si>
  <si>
    <t>Realizar taller sobre planeación de gestión de riesgos de corrupción para los 5 sectores</t>
  </si>
  <si>
    <t xml:space="preserve">Taller sobre Planeación, Identificación, evaluación, valoración, priorización, tratamiento, seguimiento, monitoreo  de gestión de riesgos de corrupción. </t>
  </si>
  <si>
    <t xml:space="preserve">
Cantidad de Talleres realizados
</t>
  </si>
  <si>
    <t>Cantidad de servidores públicos impactados, Lista de asistencia y Fotos</t>
  </si>
  <si>
    <t>OIA.POA.2023.015</t>
  </si>
  <si>
    <t>Implementar  modelo de gestión de riesgos de corrupción.</t>
  </si>
  <si>
    <t>Sensibilizar a los colaboradores de la institución sobre la importancia del establecimiento de un modelo de gestión de riesgo de corrupción</t>
  </si>
  <si>
    <t xml:space="preserve">
-Cantidad de socializaciones realizadas
</t>
  </si>
  <si>
    <t>Convocatoria, lista de participantes</t>
  </si>
  <si>
    <t>OIA.POA.2023.016</t>
  </si>
  <si>
    <t>Realizar taller para la construcción del Código de Integridad y Conducta y Socialización para la implementación de las Directrices de Conflictos de integridad.</t>
  </si>
  <si>
    <t>Taller para la construcción del Código de Integridad y Conducta.
Socialización y consulta de la implementación de las directrices de conflictos de integridad.</t>
  </si>
  <si>
    <t xml:space="preserve">
Cantidad de socializaciones realizadas</t>
  </si>
  <si>
    <t>Convocatoria, lista de participantes, Fotos</t>
  </si>
  <si>
    <t xml:space="preserve">Capacitación y Desarrollo/ CIGCN </t>
  </si>
  <si>
    <t>OIA.POA.2023.017</t>
  </si>
  <si>
    <t>Implementar Política Institucional de Integridad y Anticorrupción.</t>
  </si>
  <si>
    <t>Capacitar y/o concientizar al personal sobre las Políticas Institucionales de la Integridad y Anticorrupción.</t>
  </si>
  <si>
    <t xml:space="preserve">Cantidad de Talleres realizados
</t>
  </si>
  <si>
    <t>OIA.POA.2023.018</t>
  </si>
  <si>
    <t>Realizar taller sobre la implementación de mecanismos de inducción sobre integridad a los nuevos colaboradores</t>
  </si>
  <si>
    <t xml:space="preserve">Talleres la implementación de mecanismos de inducción sobre integridad a los nuevos servidores.
	</t>
  </si>
  <si>
    <t xml:space="preserve">CIGCN / RRHH </t>
  </si>
  <si>
    <t>OIA.POA.2023.019</t>
  </si>
  <si>
    <t>Capacitar en temas de integridad y valores éticos</t>
  </si>
  <si>
    <t>Actividades de desarrollo y capacidades sobre integridad</t>
  </si>
  <si>
    <t xml:space="preserve">Cantidad de Capacitaciones
</t>
  </si>
  <si>
    <t>OIA.POA.2023.020</t>
  </si>
  <si>
    <t xml:space="preserve">Difundir mediante los medios disponibles las Políticas de Integridad a las partes interesadas y socializar el Código de Ética entre los colaboradores de la institución.  </t>
  </si>
  <si>
    <t>Actividades de difusión sobre las acciones contenidas en las “Políticas de Integridad” dirigidas a las partes interesadas, entre otras medidas".</t>
  </si>
  <si>
    <t xml:space="preserve">
-Cantidad de socializaciones realizadas
</t>
  </si>
  <si>
    <t>OIA.POA.2023.021</t>
  </si>
  <si>
    <t>Gestionar la inclusión de temas de Integridad en el programa de capacitación de la Institución.</t>
  </si>
  <si>
    <t xml:space="preserve">Crear programa interno de formación para la integridad. </t>
  </si>
  <si>
    <t>OIA.POA.2023.022</t>
  </si>
  <si>
    <t>Realizar Charla sobre el uso eficiente de la energía eléctrica institucional</t>
  </si>
  <si>
    <t>Compromisos asumidos en la mesa de trabajo del taller de conformación para el plan de trabajo de las CIGCN y oficiales de integridad 2023</t>
  </si>
  <si>
    <t xml:space="preserve">Cantidad de charlas impartidas
</t>
  </si>
  <si>
    <t>EDENORTE / INAZUCAR / DIGEPRES</t>
  </si>
  <si>
    <t>EDENORTE / INAZUCAR / DIGEPRES/CAPACITACION Y DESARROLLO</t>
  </si>
  <si>
    <t>RD$200,000</t>
  </si>
  <si>
    <t xml:space="preserve"> PLAN OPERATIVO ANUAL  2023</t>
  </si>
  <si>
    <t>UNIDAD FUNCIONAL: DIRECCIÓN COMERCIAL</t>
  </si>
  <si>
    <t>EJE ESTRATÉGICO</t>
  </si>
  <si>
    <t>DESCRIPCIÓN DE ACTIVIDAD</t>
  </si>
  <si>
    <t>DC.POA.2023.001</t>
  </si>
  <si>
    <t xml:space="preserve">Eficientizar las operaciones de la empresa </t>
  </si>
  <si>
    <t>Realización Auditorías a las diferentes  Oficinas Comerciales de manera presencial</t>
  </si>
  <si>
    <t>Esta actividad consiste en la realización de auditorìas   de parte del personal interno (control de calidad y procesos comerciales)</t>
  </si>
  <si>
    <t>Cantidad de auditorias realizadas</t>
  </si>
  <si>
    <t>Sí</t>
  </si>
  <si>
    <t>Gerencia Control de Calidad y Procesos Comerciales</t>
  </si>
  <si>
    <t>Yenifer Alt. Gil</t>
  </si>
  <si>
    <t>DC.POA.2023.002</t>
  </si>
  <si>
    <t>Auditar los Procesos Comerciales de manera digital vía el Sistema Open SGC.</t>
  </si>
  <si>
    <t>1. Realización de auditorías de los procesos comerciales mediante el sistema Open SGC y otras aplicaciones diseñadas para estos fines.
2. Elaboración y Remisión de Gráficos de Resultados a los Gerentes de Sectores y Áreas involucradas.
3. Seguimiento a la corrección de los errores encontrados y a la mejora de dichos procesos.</t>
  </si>
  <si>
    <t>Cantidad de Procesos Verificados</t>
  </si>
  <si>
    <t>Correos enviados con los resultados a los Gerentes y Encargados Comerciales.</t>
  </si>
  <si>
    <t>DC.POA.2023.003</t>
  </si>
  <si>
    <t>Capacitar al personal de las oficinas comerciales, que requieran dominar los procesos comerciales.</t>
  </si>
  <si>
    <t>Reforzar a los Encargados y Representantes de Servicios de las Oficinas Comerciales que requieran mayor conocimiento de los procesos y de lineamientos adecuados para un buen servicio al cliente. Remisión de TIPS para recordar los procedimientos internos.
Programa Lideres de Entrenamiento</t>
  </si>
  <si>
    <t xml:space="preserve">Cantidad de Formaciones Realizadas
</t>
  </si>
  <si>
    <t>Listas de Asistencia
Convocatorias
Fotos
Actas de cursos realizados
Correos con los Tips</t>
  </si>
  <si>
    <t>Gerencia de Capacitación y Desarrollo. 
Gestiòn Administrativa</t>
  </si>
  <si>
    <t>DC.POA.2023.004</t>
  </si>
  <si>
    <t>Optimizar el sistema de gestion del talento humano</t>
  </si>
  <si>
    <t>Desarrollar el Programa Motivacional dirigido a los colaboradores de la Direccion Comercial. "Enciende tu Chispa, Ponte las Pilas"</t>
  </si>
  <si>
    <t>Esta actividad consiste en la entrega de obsequios que impulsen la motivación del personal de oficinas comerciales, atendiendo a la calidad de su trabajo. Enviar correos de felicitaciones a colaboradores elegidos. 
Entrega de Shopping con obsequios del programa.</t>
  </si>
  <si>
    <t>Cantidad de Actividades Realizadas</t>
  </si>
  <si>
    <t>Correos de Felicitaciones Enviados.
Fotos de Actividades Realizadas</t>
  </si>
  <si>
    <t xml:space="preserve">
Gerencia de Mercadeo</t>
  </si>
  <si>
    <t>DC.POA.2023.005</t>
  </si>
  <si>
    <t xml:space="preserve">Analizar resultados encuestas CIER y elaborar planes de acción. 
</t>
  </si>
  <si>
    <t xml:space="preserve">1. Analizar resultados de la Encuesta CIER
2. Elaborar planes de acción sobre oportunidades de mejoras detectadas
</t>
  </si>
  <si>
    <t xml:space="preserve">Porcentaje de avance de la encuesta. </t>
  </si>
  <si>
    <t xml:space="preserve"> Correos con Informe de Resultados Remitidos por el área de Mercadeo
Planes de Acción para la mejora</t>
  </si>
  <si>
    <t>Gerencia de Mercadeo</t>
  </si>
  <si>
    <t>DC.POA.2023.006</t>
  </si>
  <si>
    <t>Elaborar Planes de Acciòn a traves de los Resultados de los Informes de Buzones de Sugerencias.</t>
  </si>
  <si>
    <t>1. Analizar resultados de las diferentes encuestas.
2. Realizar resumen y presentación a la DC y Sectores sobre resultados.
3. Elaborar planes de acción sobre oportunidades de mejoras detectadas
4. Analizar los informes de resultados de los buzones de sugerencias, de las opiniones de los clientes expresadas vía los buzones de sugerencias colocados en las OOCC.</t>
  </si>
  <si>
    <t xml:space="preserve">Nivel de porcentaje de Satisfacción de los clientes.
</t>
  </si>
  <si>
    <t>DC.POA.2023.007</t>
  </si>
  <si>
    <t>Realizar encuesta post servicio satisfacción clientes</t>
  </si>
  <si>
    <t>Analizar las opiniones de los clientes y su satisfacción con el servicio recibido</t>
  </si>
  <si>
    <t>Informes de Resultados Remitidos por el área de Mercadeo
Planes de Acción para la mejora</t>
  </si>
  <si>
    <t>DC.POA.2023.008</t>
  </si>
  <si>
    <t>Gestionar las solicitudes para la creación de usuarios en un plazo de 1 día laborable en las creaciones de perfiles y aplicación de actualización de datos.</t>
  </si>
  <si>
    <t xml:space="preserve">Dentro de las solicitudes que realizan las oficinas comerciales están las siguientes:
1. Crear los perfiles de los usuarios de las oficinas en la aplicación del Sistema de Turnos.
2. Crear los perfiles de los usuarios de las oficinas en la aplicación de Actualización de Datos.
</t>
  </si>
  <si>
    <t>Porciento de Solicitudes Atendidas en el Plazo</t>
  </si>
  <si>
    <t>Informe de seguimiento realizado por los analistas/ Correos enviados a los solicitantes</t>
  </si>
  <si>
    <t>DC.POA.2023.009</t>
  </si>
  <si>
    <t>Recibir los informes de solicitud de puntos de pagos (asociaciones, farmacias, etc)</t>
  </si>
  <si>
    <t>Coordinar con el suplidor la instalación de POS (físico y virtual)</t>
  </si>
  <si>
    <t>Cantidad de puntos de cobros</t>
  </si>
  <si>
    <t>Correo electrónico</t>
  </si>
  <si>
    <t>Cobranzas Centralizadas</t>
  </si>
  <si>
    <t>Canales de Pagos</t>
  </si>
  <si>
    <t>Penélope Calderón</t>
  </si>
  <si>
    <t>DC.POA.2023.010</t>
  </si>
  <si>
    <t>Garantizar y eficientizar los procesos de cobros en las oficinas comerciales.</t>
  </si>
  <si>
    <t>Capacitar al personal de Cobranzas en las Oficinas Comerciales de cada sector</t>
  </si>
  <si>
    <t>Garantizar el cumplimiento de la normativa de cobranzas en las OOCC</t>
  </si>
  <si>
    <t>Cantidad de oficinas</t>
  </si>
  <si>
    <t>Control Proc. Cajas Comerciales</t>
  </si>
  <si>
    <t>DC.POA.2023.011</t>
  </si>
  <si>
    <t>Realización de auditorias y supervisión de los procesos de cobranzas (procedimiento vs operativa)</t>
  </si>
  <si>
    <t>Identificar las debilidades en los procesos de Cobranzas</t>
  </si>
  <si>
    <t>DC.POA.2023.012</t>
  </si>
  <si>
    <t>Implementar la aplicación link de pagos Azul (Banco Popular)</t>
  </si>
  <si>
    <t>Coordinar con el suplidor la implementación de herramienta</t>
  </si>
  <si>
    <t>% Ejecución</t>
  </si>
  <si>
    <t>Porcentaje</t>
  </si>
  <si>
    <t>Dirección de Tecnología de la información</t>
  </si>
  <si>
    <t>DC.POA.2023.013</t>
  </si>
  <si>
    <t>Implementar el cobro con tarjeta Azul para los distintos Canales de Pagos (IVR, Web, WS, App…)</t>
  </si>
  <si>
    <t>DC.POA.2023.014</t>
  </si>
  <si>
    <t>Garantizar la calidad de la información para análisis y toma de decisiones</t>
  </si>
  <si>
    <t>Realizar mantenimiento de la deuda incobrable (pase a incobrable) mensualmente.</t>
  </si>
  <si>
    <t>Cant_Clientes que se le aplica la negociación fallido stand-by, bonoluz, proyectos y Fallido Total.</t>
  </si>
  <si>
    <t>Cantidad de Procesos</t>
  </si>
  <si>
    <t>Gestión Morosidad</t>
  </si>
  <si>
    <t>DC.POA.2023.015</t>
  </si>
  <si>
    <t>Garantizar y eficientizar los procesos de cobros.</t>
  </si>
  <si>
    <t>Remisión de cartera de clientes reportados en el buró de crédito</t>
  </si>
  <si>
    <t>Recuperación de deuda. Reintegrar al ciclo comercial los clientes que se encuentran reportados en el buró de crédito.</t>
  </si>
  <si>
    <t>Cantidad de reportes</t>
  </si>
  <si>
    <t>DC.POA.2023.016</t>
  </si>
  <si>
    <t>Verificar la correcta aplicación de los procesos comerciales en la OOCC y Estafetas de pagos.</t>
  </si>
  <si>
    <t>Consiste en realización de auditorias en los proceso de cobros (procedimientos VS operativa).</t>
  </si>
  <si>
    <t>Cant. de auditoría / objetivo</t>
  </si>
  <si>
    <t xml:space="preserve">Canales de Pagos/Gestión morosidad/Control Proc. Cajas Com. </t>
  </si>
  <si>
    <t>DC.POA.2023.017</t>
  </si>
  <si>
    <t xml:space="preserve">
Mantener el nivel de calidad de la Facturación en un 98% tomando como referencia las refacturaciones de altos, bajos y estimaciones de consumos vs clientes facturados.</t>
  </si>
  <si>
    <t>Asegurar la calidad de la facturación y lograr la satisfacción de nuestros clientes. Cumplir con el marco Regulatorio y alcanzar niveles óptimos de facturación</t>
  </si>
  <si>
    <t>% Calidad de la Facturación</t>
  </si>
  <si>
    <t>Informe de Facturación</t>
  </si>
  <si>
    <t>Gerencia de Facturación</t>
  </si>
  <si>
    <t>Juan Volquez</t>
  </si>
  <si>
    <t>DC.POA.2023.018</t>
  </si>
  <si>
    <t>Garantizar que las facturas incorrectas vs las facturas emitidas no sobrepasen el 4% indicado en la Norma de Calidad.</t>
  </si>
  <si>
    <t>Asegurar la calidad en las facturas emitidas. Procurar el menor porcentaje de las facturas incorrectas con respecto al número total de facturas emitidas permitido en la Norma de Calidad Sie-019-2012</t>
  </si>
  <si>
    <t>% de facturas de consumo incorrectas</t>
  </si>
  <si>
    <t>Informe de refacturas</t>
  </si>
  <si>
    <t>DC.POA.2023.019</t>
  </si>
  <si>
    <t>Asegurar el 99% de resolución de anomalías generadas vs anomalías resueltas.</t>
  </si>
  <si>
    <t xml:space="preserve">Acorde a los parámetros actuales de facturación, tenemos una cantidad de clientes que ingresan o se detienen y entran en lo que llamamos anomalías de facturación que son aquellos casos que un personal de facturación analiza para confirmar si es posible enviar la factura. </t>
  </si>
  <si>
    <t>% de anomalías resueltas Vs generadas</t>
  </si>
  <si>
    <t>Informe de Estimaciones / Norma de Calidad</t>
  </si>
  <si>
    <t>DC.POA.2023.020</t>
  </si>
  <si>
    <t>Garantizar el 100% de la facturación de clientes con demanda (Industriales) BTD, BTH, MTD1, MTD2, MTH: resolución de anomalías, embalses, pase batch</t>
  </si>
  <si>
    <t xml:space="preserve">Informe de resultados en correo </t>
  </si>
  <si>
    <t>DC.POA.2023.021</t>
  </si>
  <si>
    <t>Asegurar que las estimaciones totales de los clientes medidos no sobrepasen el 5% indicado en la Norma de Calidad.</t>
  </si>
  <si>
    <t>Asegurar la calidad de la facturación/Mantener el control de las estimaciones Vs el total de clientes medidos por mes.</t>
  </si>
  <si>
    <t>% de clientes estimados</t>
  </si>
  <si>
    <t>Informe de Estimaciones/Norma de Calidad</t>
  </si>
  <si>
    <t xml:space="preserve">Dirección de Reducción de Pérdidas </t>
  </si>
  <si>
    <t>DC.POA.2023.022</t>
  </si>
  <si>
    <t>Mantener por debajo  del 2% la estimaciones de clientes con demanda (BTD, BTH, MTD1, MTD2, MTH)</t>
  </si>
  <si>
    <t>Asegurar la calidad de la facturación/Mantener el control de las estimaciones en los clientes industriales</t>
  </si>
  <si>
    <t>% de clientes industriales estimados</t>
  </si>
  <si>
    <t>DC.POA.2023.023</t>
  </si>
  <si>
    <t>Revisión de la Facturación de los clientes en tarifa BTS1 con importes facturados Mayor a $15,000</t>
  </si>
  <si>
    <t>Analizar facturación en esta tarifa identificada en este rango en $$ que conlleve a una mejor calidad y emisión de factura, asegurando la satisfacción de nuestros clientes.</t>
  </si>
  <si>
    <t>% de clientes revisados</t>
  </si>
  <si>
    <t>DC.POA.2023.024</t>
  </si>
  <si>
    <t>Revisión de la Facturación de los clientes en tarifa BTS2 con importes facturados Mayor a $20,000</t>
  </si>
  <si>
    <t>% clientes revisados</t>
  </si>
  <si>
    <t>DC.POA.2023.025</t>
  </si>
  <si>
    <t>Auditar la primera factura del cliente a los suministros con un rango de Facturación de 200 kWh en adelante</t>
  </si>
  <si>
    <t>Asegurar que un cliente nuevo esté correctamente facturado y satisfecho con el servicio, aun después de la emisión, verificaremos todos los conceptos facturados, además de la activa, cargos varios, fianzas, etc.</t>
  </si>
  <si>
    <t>DC.POA.2023.026</t>
  </si>
  <si>
    <t>Creación de comunicados para retroalimentar a las oficinas comerciales de los procesos de Facturación.</t>
  </si>
  <si>
    <t>Se realizarán 2 comunicados por área (Tasación, Calidad, Facturación) con la finalidad de afianzar el conocimiento en todo el personal de nuestras oficinas comerciales, para apoyar en una mejor gestión de las cobranzas y atención a nuestros clientes. Estos comunicados se enviarán desde las áreas de Control de Calidad de Proceso Comerciales y la Gerencia de Servicios Comerciales Centralizados.</t>
  </si>
  <si>
    <t>Cantidad de comunicados</t>
  </si>
  <si>
    <t>DC.POA.2023.027</t>
  </si>
  <si>
    <t>Garantizar la resolución de las reclamaciones a clientes de Medición neta dentro del mes.</t>
  </si>
  <si>
    <t xml:space="preserve">Asegurar un la calidad de repuesta a los clientes de medición neta </t>
  </si>
  <si>
    <t>Cantidad de refacturas a clientes netos</t>
  </si>
  <si>
    <t>DC.POA.2023.028</t>
  </si>
  <si>
    <t xml:space="preserve">Revisión del 100% de la facturación de los clientes industriales </t>
  </si>
  <si>
    <t xml:space="preserve">Asegurar una correcta facturación ya que representan el 37% del universo total de  los clientes de   la empresa </t>
  </si>
  <si>
    <t>Cantidad de clientes validados</t>
  </si>
  <si>
    <t>DC.POA.2023.029</t>
  </si>
  <si>
    <t>Depuración y reintegración de clientes al ciclo comercial (deuda mayor a 5 facturas)</t>
  </si>
  <si>
    <t>* Depuración de clientes
* Gestión de llamadas
* Negociación de la deuda
*Operativos en el terreno</t>
  </si>
  <si>
    <t>Cantidad de clientes</t>
  </si>
  <si>
    <t>Acceso a la Aplicación SGC, Correos</t>
  </si>
  <si>
    <t>Marcos A. Martínez</t>
  </si>
  <si>
    <t>DC.POA.2023.030</t>
  </si>
  <si>
    <t>Identificación física de los suministros bono luz mediante la colocación de Stickers.</t>
  </si>
  <si>
    <t>Colocación en terreno de sticker para identificar a los suministros que son bono luz.
Reducción de ingresos y aumento de fraude por parte de clientes no dispuestos a pagar el monto de su factura eléctrica debido a la nueva tarifa aplicada.</t>
  </si>
  <si>
    <t>Cantidad de suministros</t>
  </si>
  <si>
    <t>Correos electrónicos, fotos, informe</t>
  </si>
  <si>
    <t>Comunicación Estratégica</t>
  </si>
  <si>
    <t>DC.POA.2023.031</t>
  </si>
  <si>
    <t>Depuración y reintegración de Clientes en Cartera Bono luz</t>
  </si>
  <si>
    <t>Realizar saneamiento y gestión de clientes Bono luz que se encuentren fuera del ciclo comercial con más de 3- 4 facturas vencidas.</t>
  </si>
  <si>
    <t>DC.POA.2023.032</t>
  </si>
  <si>
    <t>Medir y mantener el tiempo de respuesta y atención en Call Center</t>
  </si>
  <si>
    <t>Disminuir el tiempo promedio de duración de las llamadas al Call Center, ofreciendo una respuesta más rápida a los clientes</t>
  </si>
  <si>
    <t>Tiempo Medio de Atención (Min.)</t>
  </si>
  <si>
    <t>Informe de resultados y consulta en AVAYA</t>
  </si>
  <si>
    <t>DC.POA.2023.033</t>
  </si>
  <si>
    <t>Mantener el porcentaje de resolución de la reclamaciones  en plazo según la norma de calidad</t>
  </si>
  <si>
    <t>Levantamiento de información y Coordinación con áreas involucradas
Resolver y velar porque las reclamaciones sean resueltas  dentro del plazo</t>
  </si>
  <si>
    <t>% de Clientes Atendidos en Plazo</t>
  </si>
  <si>
    <t>Informes /  Aplicación SGC</t>
  </si>
  <si>
    <t>DC.POA.2023.034</t>
  </si>
  <si>
    <t>Medir y mantener el tiempo de respuesta y atención en el Chatbot</t>
  </si>
  <si>
    <t>Informe de resultados y consulta en Heynow</t>
  </si>
  <si>
    <t>DC.POA.2023.035</t>
  </si>
  <si>
    <t>Generación de órdenes de Supervisión de Lectura y Distribución de Factura</t>
  </si>
  <si>
    <t>Asegurar la correcta supervisión del personal de lectura y distribución de facturas en terreno, para lo cual se hara una generación mensual de O/S de servicio de supervisión de forma centralizada, partiendo del análisis de información del MPD y MPL y de las reclamación de otras áreas de la empresa.</t>
  </si>
  <si>
    <t>Cantidad de Órdenes Generadas</t>
  </si>
  <si>
    <t>Informes</t>
  </si>
  <si>
    <t>Lectura y Distribución de Facturas</t>
  </si>
  <si>
    <t>Isnael García</t>
  </si>
  <si>
    <t>DC.POA.2023.036</t>
  </si>
  <si>
    <t>Realizar inspección de Calidad de Lectura y Distribución de Facturas</t>
  </si>
  <si>
    <t xml:space="preserve">Realizar inspección de calidad del cumplimiento de las normas, procedimientos que regulan los procesos de Lectura y Distribución de Facturas para la retroalimentación oportuna del personal en las áreas de trabajo. </t>
  </si>
  <si>
    <t>Cantidad de Inspecciones</t>
  </si>
  <si>
    <t>Informes y fotos</t>
  </si>
  <si>
    <t>DC.POA.2023.037</t>
  </si>
  <si>
    <t>Optimizar los sistemas de control y seguimiento a la gestión</t>
  </si>
  <si>
    <t>Realizar toma de inventario de materiales a los Centros Técnicos y sus brigadas</t>
  </si>
  <si>
    <t>Realizar una toma de inventario contratando el stock de sistema con la cantidad física del Centro Técnico en cuestión. Verificar el proceso de despacho y liquidación de los materiales en las OS, además de verificar el tratamiento de las incoherencias.</t>
  </si>
  <si>
    <t>Toma de inventario realizado</t>
  </si>
  <si>
    <t>Informe de arqueo y correo</t>
  </si>
  <si>
    <t>Control de Materiales</t>
  </si>
  <si>
    <t>DC.POA.2023.038</t>
  </si>
  <si>
    <t>Inspecciones de Calidad a la ejecución de las políticas, estrategias, normas y procedimientos en los Centros Técnicos</t>
  </si>
  <si>
    <t>Realizar inspección de calidad en la ejecución de las políticas, estrategias, normas y procedimientos en los Centros Técnicos, lo cual implica visitas técnicas al terreno, inspección de herramientas, EPP y materiales brigadas, despacho de OS, calidad física y de sistemas de la ejecución de las OS, arqueo de materiales, evaluación conocimiento y desempeño en el sistema y de terreno del equipo que forma el Centro Técnico.</t>
  </si>
  <si>
    <t>Cantidad de Centros Inspeccionados</t>
  </si>
  <si>
    <t>Servicio Técnico</t>
  </si>
  <si>
    <t>DC.POA.2023.039</t>
  </si>
  <si>
    <t xml:space="preserve">Capacitación Servicio Técnico, Lectura y Distribución de Facturas, Control de Materiales </t>
  </si>
  <si>
    <t>Capacitaciones a Servicio Técnico, Lectura y Distribución de Facturas y Control de Materiales, para desarrollar la capacidad del personal técnico en los sectores.</t>
  </si>
  <si>
    <t>Capacitaciones realizadas</t>
  </si>
  <si>
    <t>Control Administrativo Sector</t>
  </si>
  <si>
    <t>DC.POA.2023.040</t>
  </si>
  <si>
    <t xml:space="preserve">Reunión trimestral con los contratistas y Encargados de Servicio Técnico </t>
  </si>
  <si>
    <t>Revisión de los indicadores, balance de OS, calidad de ejecución de las OS, auditoria de materiales, revisión propuestas operativas, benchmarking.</t>
  </si>
  <si>
    <t>Reuniones realizadas</t>
  </si>
  <si>
    <t>Correos</t>
  </si>
  <si>
    <t>DC.POA.2023.041</t>
  </si>
  <si>
    <t>Evaluación desempeño del Contratista en los nuevos Lotes, tres meses despues de concluido el proceso de licitación</t>
  </si>
  <si>
    <t>Evaluación global al servicio prestado por los contratistas en el grado de cumplimiento de las bases técnicas del pliego de condiciones y el contrato de servicio. Esta evaluación incluye aspectos administrativo, operativo, laborales y prevención de riesgo</t>
  </si>
  <si>
    <t>% cumplimiento de la evaluación de eficiencia de la contrata</t>
  </si>
  <si>
    <t>DC.POA.2023.042</t>
  </si>
  <si>
    <t xml:space="preserve">Asegurar el 100% de las prerrogativas contenidas en el marco regulatorio </t>
  </si>
  <si>
    <t>Generación de los Clientes Regulares con Fianzas Vencidas que cumplan con los parámetros regulatorios.</t>
  </si>
  <si>
    <t xml:space="preserve">Selección de clientes que cumplen.
Extracción de fianza disponible Compensación de la deuda en el Sistema.
Aplicación de la Fianza abandonadas por los clientes dados de baja, compensando la misma con la deuda (Según LGE).               </t>
  </si>
  <si>
    <t xml:space="preserve">Cantidad de Compensaciones </t>
  </si>
  <si>
    <t xml:space="preserve">Correos Electrónicos </t>
  </si>
  <si>
    <t>Gerencia Control de Gestión Comercial</t>
  </si>
  <si>
    <t>Julio Alex Almonte</t>
  </si>
  <si>
    <t>DC.POA.2023.043</t>
  </si>
  <si>
    <t>Generar Listado de Clientes para contactarlos  y recordarles el pago de la factura eléctrica.</t>
  </si>
  <si>
    <t>Extracción de los clientes que cumplen con los criterios establecidos por la Dirección Comercial para realizarles una llamada como recordatorio al pago de la factura</t>
  </si>
  <si>
    <t>Porciento de cumplimiento</t>
  </si>
  <si>
    <t>Dirección Gestión Social</t>
  </si>
  <si>
    <t>DC.POA.2023.044</t>
  </si>
  <si>
    <t>Extraer los clientes para Bajas por Impago</t>
  </si>
  <si>
    <t>Extraer los clientes que exceden el tiempo que legalmente la empresa puede seguir facturando, una vez han superado los 120 días sin realizar pago (Depuraciones de la Base de Datos, según LGE)</t>
  </si>
  <si>
    <t>Cantidad de Informes</t>
  </si>
  <si>
    <t>DC.POA.2023.045</t>
  </si>
  <si>
    <t>Generar  la Cartera para el Cobro Compulsivo a clientes morosos.</t>
  </si>
  <si>
    <t>Selección de clientes que cumplen con los parámetros establecidos en el procedimiento
Enviar detalle de NIC para su gestión
Autorización para cambio de carteras en el SGC.
Generación del listado de clientes morosos que tienen deuda mayor a 5+ Facturas para su gestión de cobros compulsivos.</t>
  </si>
  <si>
    <t>Cantidad de Carteras Generadas</t>
  </si>
  <si>
    <t xml:space="preserve">Puntual </t>
  </si>
  <si>
    <t>DC.POA.2023.046</t>
  </si>
  <si>
    <t>Integrar los procesos productivos de la empresa a través del uso de plataformas tecnológicas que optimicen el funcionamiento de los mismos</t>
  </si>
  <si>
    <t>Dar continuidad a la carga de Indicadores para el seguimiento vía dispositivos móviles.</t>
  </si>
  <si>
    <t>Levantamiento de los reportes.
Selección de la plataforma.
Migración de los Reportes. 
Desarrollo de los Informes.
Diseño de Tableros.
Lograr la visualización de los indicadores de gestión desde una interfaz móvil (Web)</t>
  </si>
  <si>
    <t xml:space="preserve">Cantidad de informes </t>
  </si>
  <si>
    <t>Link  Generado</t>
  </si>
  <si>
    <t>DC.POA.2023.047</t>
  </si>
  <si>
    <t>Emisión informes diarios para el seguimiento a la Gestión Comercial.</t>
  </si>
  <si>
    <t>Elaborar y remitir los informes diarios, en los plazos establecido y con calidad</t>
  </si>
  <si>
    <t>Falta de alineación de integración de las áreas funcionales y procesos de la empresa, incrementándose con esto los costos operativos y disminuyéndose la velocidad de respuesta.</t>
  </si>
  <si>
    <t>DC.POA.2023.048</t>
  </si>
  <si>
    <t>Realizar presentación de resultados comerciales</t>
  </si>
  <si>
    <t>Elaborar la presentación de rendición de cuenta en la Dirección y Administración con los indicadores comerciales</t>
  </si>
  <si>
    <t>Cantidad de Presentaciones</t>
  </si>
  <si>
    <t>DC.POA.2023.049</t>
  </si>
  <si>
    <t>Consolidación y reporte de ejecución de los  Planes Operativos de las Gerencias Comerciales</t>
  </si>
  <si>
    <t>Realizar el levantamiento de las ejecuciones planificadas en cada gerencia para el mes en cuestión</t>
  </si>
  <si>
    <t xml:space="preserve">Cantidad de planes </t>
  </si>
  <si>
    <t>DC.POA.2023.050</t>
  </si>
  <si>
    <t>Desarrollar Plan Operativo 2024</t>
  </si>
  <si>
    <t>Realización de la Planificación Operativa y de Presupuesto del año entrante.
    Lograr la coordinacion entre las areas para la realizacion de la planificacion segun los lineamientos e insumos (20%).
    Realización de Presupuesto y Plan de Acitividades (50%)
    Entrega de los Planes consolidados (10%)
    Primera Revisión (10%)
    Entrega Final (10%)</t>
  </si>
  <si>
    <t>Archivo con el Plan Operativo.</t>
  </si>
  <si>
    <t>DC.POA.2023.051</t>
  </si>
  <si>
    <t>Seguimiento de Control de los Indicadores de la Norma de Calidad SIE</t>
  </si>
  <si>
    <t>Publicación de variables Globales de Individuales que estén dentro/fuera de la Norma de Calidad SIE y su respectiva penalización
* Levantamiento del Proceso
* Diseño del Proceso en Excel o Reporting Services</t>
  </si>
  <si>
    <t xml:space="preserve">Informe </t>
  </si>
  <si>
    <t>Gerencia Control de Gestión</t>
  </si>
  <si>
    <t>DC.POA.2023.052</t>
  </si>
  <si>
    <t>Realizar Levantamiento de los Clientes Regulares con inconsistencia en los datos del Sistema Comercial</t>
  </si>
  <si>
    <t>Selección de clientes que tienen los datos mal asignados en el SGC.</t>
  </si>
  <si>
    <t>Cantidad de Extracciones</t>
  </si>
  <si>
    <t>DC.POA.2023.053</t>
  </si>
  <si>
    <t>Consolidación y reporte de avance de los indicadores con las informaciones requeridas por las Instituciones Externas</t>
  </si>
  <si>
    <t>Dar atención a los requerimientos de información para medir el avance de la empresa por parte de los Organismos Externos</t>
  </si>
  <si>
    <t>UNIDAD FUNCIONAL: DIRECCIÓN COMERCIAL SECTORES</t>
  </si>
  <si>
    <t>ACTIVIDAD</t>
  </si>
  <si>
    <t>DC.POA.2023.054</t>
  </si>
  <si>
    <t>Asegurar la disminución del fraude eléctrico a través del marco regulatorio</t>
  </si>
  <si>
    <t xml:space="preserve"> </t>
  </si>
  <si>
    <t>Aumentar la Cantidad de Clientes Activos Recuperados, de 2+Fact</t>
  </si>
  <si>
    <t>Negociación y cobros de clientes que actualmente tiene una deuda mayor o igual a dos facturas vencidas, con el objetivo de disminuir la misma.</t>
  </si>
  <si>
    <t>Reducción de la tasa de rentabilidad de la empresa debilitando con esto su capacidad de generar valor económico y poder enfrentar compromisos frente a acreedores</t>
  </si>
  <si>
    <t>Cantidad de clientes recuperados</t>
  </si>
  <si>
    <t>Informes Mensuales</t>
  </si>
  <si>
    <t>Santiago</t>
  </si>
  <si>
    <t>Gestión cobranza</t>
  </si>
  <si>
    <t>Jaqueline Fabian</t>
  </si>
  <si>
    <t>DC.POA.2023.055</t>
  </si>
  <si>
    <t>Puerto Plata</t>
  </si>
  <si>
    <t>Walfrady Gonzalez</t>
  </si>
  <si>
    <t>DC.POA.2023.056</t>
  </si>
  <si>
    <t>La Vega</t>
  </si>
  <si>
    <t>Darwin Minalla</t>
  </si>
  <si>
    <t>DC.POA.2023.057</t>
  </si>
  <si>
    <t>San Francisco</t>
  </si>
  <si>
    <t>Pedro Moronta</t>
  </si>
  <si>
    <t>DC.POA.2023.058</t>
  </si>
  <si>
    <t>Valverde Mao</t>
  </si>
  <si>
    <t>Librado Acosta</t>
  </si>
  <si>
    <t>DC.POA.2023.059</t>
  </si>
  <si>
    <t>Incrementar la cartera de clientes de manera rentable y sostenible en el tiempo</t>
  </si>
  <si>
    <t>Aumentar la Cantidad de Contratos Comercialmente Activos</t>
  </si>
  <si>
    <t>Esta actividad consiste en incrementar la eficiencia en la aplicación del  proceso Contratación Nuevos Clientes y Reintegración</t>
  </si>
  <si>
    <t>Cantidad de clientes contratados</t>
  </si>
  <si>
    <t>Consulta en la aplicación</t>
  </si>
  <si>
    <t>Gestión comercial</t>
  </si>
  <si>
    <t>DC.POA.2023.060</t>
  </si>
  <si>
    <t>DC.POA.2023.061</t>
  </si>
  <si>
    <t>DC.POA.2023.062</t>
  </si>
  <si>
    <t>DC.POA.2023.063</t>
  </si>
  <si>
    <t>DC.POA.2023.064</t>
  </si>
  <si>
    <t>Aumentar la cantidad de transacciones realizadas por canales de pagos externos (fuera de la Oficina)</t>
  </si>
  <si>
    <t>Promover entre los clientes que visitan las Oficinas o gestionados por llamadas telefónicas el uso de los canales de pagos alternos.</t>
  </si>
  <si>
    <t>% de clientes que pagan fuera de la oficina</t>
  </si>
  <si>
    <t>DC.POA.2023.065</t>
  </si>
  <si>
    <t>DC.POA.2023.066</t>
  </si>
  <si>
    <t>DC.POA.2023.067</t>
  </si>
  <si>
    <t>DC.POA.2023.068</t>
  </si>
  <si>
    <t>DC.POA.2023.069</t>
  </si>
  <si>
    <t>Aumentar la carga en clientes en conexión directa</t>
  </si>
  <si>
    <t>Esta actividad consiste en actualizar la carga de los clientes en CD, priorizando los que estén pagando menos de 100 kwh para aumentarles su consumo</t>
  </si>
  <si>
    <t>Cantidad de aumentos de carga</t>
  </si>
  <si>
    <t>DC.POA.2023.070</t>
  </si>
  <si>
    <t>DC.POA.2023.071</t>
  </si>
  <si>
    <t>DC.POA.2023.072</t>
  </si>
  <si>
    <t>DC.POA.2023.073</t>
  </si>
  <si>
    <t>DC.POA.2023.074</t>
  </si>
  <si>
    <t>Cambio de Tarifa de BTS1 a BTS2 Ejecutadas en SGC</t>
  </si>
  <si>
    <t>Esta actividad consiste en sanear la base de datos para que los clientes tengan la tarifa que realmente le corresponde.</t>
  </si>
  <si>
    <t>Cantidad de cambios de tarifa</t>
  </si>
  <si>
    <t>DC.POA.2023.075</t>
  </si>
  <si>
    <t>DC.POA.2023.076</t>
  </si>
  <si>
    <t>DC.POA.2023.077</t>
  </si>
  <si>
    <t>DC.POA.2023.078</t>
  </si>
  <si>
    <t>DC.POA.2023.079</t>
  </si>
  <si>
    <t>Incrementar el uso de canales de pago de bajo costo para la empresa y los clientes</t>
  </si>
  <si>
    <t>Identificar nuevos puntos de cobros para la coordinación con Mercadeo y Gestión Cobranzas</t>
  </si>
  <si>
    <t>Informar a Mercadeo de la ubicación de comercios y/o negocios que puedan ser contratados como estafetas para el pago del servicio eléctrico.</t>
  </si>
  <si>
    <t>cantidad a identificar</t>
  </si>
  <si>
    <t>Gestión cobranzas</t>
  </si>
  <si>
    <t>DC.POA.2023.080</t>
  </si>
  <si>
    <t>DC.POA.2023.081</t>
  </si>
  <si>
    <t>DC.POA.2023.082</t>
  </si>
  <si>
    <t>DC.POA.2023.083</t>
  </si>
  <si>
    <t>DC.POA.2023.084</t>
  </si>
  <si>
    <t xml:space="preserve">Incrementar el porcentaje de cobros por Actas de Irregularidades </t>
  </si>
  <si>
    <t>Aseguramiento del cobro de los cargos levantados por situaciones de irregularidades en suministros.</t>
  </si>
  <si>
    <t>% cobrado por de Actas de Irregularidades</t>
  </si>
  <si>
    <t>DC.POA.2023.085</t>
  </si>
  <si>
    <t>DC.POA.2023.086</t>
  </si>
  <si>
    <t>DC.POA.2023.087</t>
  </si>
  <si>
    <t>DC.POA.2023.088</t>
  </si>
  <si>
    <t>DC.POA.2023.089</t>
  </si>
  <si>
    <t xml:space="preserve">Incrementar Gestión Operativos Cobros Móviles </t>
  </si>
  <si>
    <t>Evitar el desplazamiento de los clientes desde zonas distantes a realizar sus requerimientos o cumplir con su pago. Agregar más comunidades para visitar en los operativos, garantizando la presencia de la Empresa en toda su zona de influencia.</t>
  </si>
  <si>
    <t>Monto cobrado en gestión móviles</t>
  </si>
  <si>
    <t>MMRD$</t>
  </si>
  <si>
    <t>Informes, Correos Electrónicos</t>
  </si>
  <si>
    <t>DC.POA.2023.090</t>
  </si>
  <si>
    <t>DC.POA.2023.091</t>
  </si>
  <si>
    <t>DC.POA.2023.092</t>
  </si>
  <si>
    <t>DC.POA.2023.093</t>
  </si>
  <si>
    <t>DC.POA.2023.094</t>
  </si>
  <si>
    <t>Incrementar los clientes en Cobro Automático</t>
  </si>
  <si>
    <t>Asegurar el cobro de la factura antes de su vencimiento, incorporando al cliente al formato de cobro automático, evitando al mismo tener que trasladarse hasta la oficina para efectuar su pago. Evitar además que por un olvido o descuido del cliente, la factura caiga en morosidad y genere suspensión de servicio. Como consecuencia se descongestionan las oficinas.</t>
  </si>
  <si>
    <t>Cantidad Clientes Incorporados al Sistema Cobro Automático</t>
  </si>
  <si>
    <t xml:space="preserve"> Correos  con Informes </t>
  </si>
  <si>
    <t>DC.POA.2023.095</t>
  </si>
  <si>
    <t>DC.POA.2023.096</t>
  </si>
  <si>
    <t>DC.POA.2023.097</t>
  </si>
  <si>
    <t>DC.POA.2023.098</t>
  </si>
  <si>
    <t>DC.POA.2023.099</t>
  </si>
  <si>
    <t>Mantener el plazo medio de atención a las instalaciones realizadas por la DC dentro del tiempo establecido en la Norma de Calidad</t>
  </si>
  <si>
    <t>Brindar seguimiento a la ejecución de las instalaciones realizadas por el personal de la Dirección Comercial para asegurar que se realicen durante los plazos establecidos por el órgano regulador.</t>
  </si>
  <si>
    <t>TMR en Días</t>
  </si>
  <si>
    <t>Servicio técnico</t>
  </si>
  <si>
    <t>DC.POA.2023.100</t>
  </si>
  <si>
    <t>DC.POA.2023.101</t>
  </si>
  <si>
    <t>DC.POA.2023.102</t>
  </si>
  <si>
    <t>DC.POA.2023.103</t>
  </si>
  <si>
    <t>DC.POA.2023.104</t>
  </si>
  <si>
    <t>Mantener el plazo medio de atención de las reconexiones dentro del tiempo establecido en la Norma de Calidad</t>
  </si>
  <si>
    <t>Brindar seguimiento a las Reconexiones por impago que estos queden normalizados dentro de los parámetros establecidos por el órganos regulador.</t>
  </si>
  <si>
    <t>TMR en Horas</t>
  </si>
  <si>
    <t>Hora</t>
  </si>
  <si>
    <t>DC.POA.2023.105</t>
  </si>
  <si>
    <t>DC.POA.2023.106</t>
  </si>
  <si>
    <t>DC.POA.2023.107</t>
  </si>
  <si>
    <t>DC.POA.2023.108</t>
  </si>
  <si>
    <t>DC.POA.2023.109</t>
  </si>
  <si>
    <t xml:space="preserve">Asegurar la calidad de distribución de las facturas </t>
  </si>
  <si>
    <t xml:space="preserve">Asegurar la aplicación correcta de estos códigos, manteniendo la revisión  de los trabajos de forma diaria, como forma de asegurar tendencia a la disminución.   </t>
  </si>
  <si>
    <t>Porcentaje de clientes con anomalías</t>
  </si>
  <si>
    <t>Lectura y Distribución</t>
  </si>
  <si>
    <t>DC.POA.2023.110</t>
  </si>
  <si>
    <t>DC.POA.2023.111</t>
  </si>
  <si>
    <t>DC.POA.2023.112</t>
  </si>
  <si>
    <t>DC.POA.2023.113</t>
  </si>
  <si>
    <t>Porcentaje de Clientes con Anomalías</t>
  </si>
  <si>
    <t>DC.POA.2023.114</t>
  </si>
  <si>
    <t>Asegurar la Calidad de las Lecturas</t>
  </si>
  <si>
    <t>Aseguras la aplicación correcta en el proceso de toma lectura</t>
  </si>
  <si>
    <t>Porcentaje de calidad de la lectura</t>
  </si>
  <si>
    <t>DC.POA.2023.115</t>
  </si>
  <si>
    <t>DC.POA.2023.116</t>
  </si>
  <si>
    <t>DC.POA.2023.117</t>
  </si>
  <si>
    <t>DC.POA.2023.118</t>
  </si>
  <si>
    <t>DC.POA.2023.119</t>
  </si>
  <si>
    <t>Promover el envío factura ecológica a los clientes.</t>
  </si>
  <si>
    <t>Incribir los clientes en modalidad de envio factura ecológica, para recibirla sólo por medio de correo electrónico, no fisicamente.</t>
  </si>
  <si>
    <t>Cantidad de clientes incorporados al sistema distribución factura Ecológica</t>
  </si>
  <si>
    <t>DC.POA.2023.120</t>
  </si>
  <si>
    <t>DC.POA.2023.121</t>
  </si>
  <si>
    <t>DC.POA.2023.122</t>
  </si>
  <si>
    <t>DC.POA.2023.123</t>
  </si>
  <si>
    <t>DC.POA.2023.124</t>
  </si>
  <si>
    <t>Realizar actualización de datos de clientes en el Sistema Open</t>
  </si>
  <si>
    <t>Aprovechar cada contacto con el cliente para solicitarle actualizar sus datos (Teléfonos y compañía)</t>
  </si>
  <si>
    <t>Cantidad de Actualización de Datos</t>
  </si>
  <si>
    <t>DC.POA.2023.125</t>
  </si>
  <si>
    <t>DC.POA.2023.126</t>
  </si>
  <si>
    <t>DC.POA.2023.127</t>
  </si>
  <si>
    <t>DC.POA.2023.128</t>
  </si>
  <si>
    <t>DC.POA.2023.129</t>
  </si>
  <si>
    <t xml:space="preserve">Realizar formaciones continuas para reforzar los conocimientos de procesos de Servicios y de Cobranzas       </t>
  </si>
  <si>
    <t>Fortalecer las debilidades encontradas en el personal comercial, en pos de mejorar la calidad del servicio, y la correcta aplicación de los procesos comerciales.</t>
  </si>
  <si>
    <t>Cantidad de formaciones</t>
  </si>
  <si>
    <t>Fotos, Lista de Participación</t>
  </si>
  <si>
    <t>Cobranza y Comercial</t>
  </si>
  <si>
    <t>DC.POA.2023.130</t>
  </si>
  <si>
    <t>DC.POA.2023.131</t>
  </si>
  <si>
    <t>DC.POA.2023.132</t>
  </si>
  <si>
    <t>DC.POA.2023.133</t>
  </si>
  <si>
    <t>DC.POA.2023.134</t>
  </si>
  <si>
    <t>Realizar la actualización de Fianzas en el Open</t>
  </si>
  <si>
    <t>Aumentar de forma periódica y en cumplimiento a la Ley, las fianzas registradas en el Open de acuerdo a la carga de los clientes</t>
  </si>
  <si>
    <t>Cantidad de Fianzas Actualizadas</t>
  </si>
  <si>
    <t>Correo con archivo en Excel</t>
  </si>
  <si>
    <t>Gestión Comercial</t>
  </si>
  <si>
    <t>DC.POA.2023.135</t>
  </si>
  <si>
    <t>DC.POA.2023.136</t>
  </si>
  <si>
    <t>DC.POA.2023.137</t>
  </si>
  <si>
    <t>DC.POA.2023.138</t>
  </si>
  <si>
    <t>no</t>
  </si>
  <si>
    <t>DC.POA.2023.139</t>
  </si>
  <si>
    <t>Realizar Prelecturas para garantizar la calidad de la facturación</t>
  </si>
  <si>
    <t>Lectura de Suministros previo a la fecha indicada en Calendario para detección de errores y corregir a tiempo.</t>
  </si>
  <si>
    <t>Cantidad de Suministros preleídos</t>
  </si>
  <si>
    <t>Lectuira y distribución</t>
  </si>
  <si>
    <t>DC.POA.2023.140</t>
  </si>
  <si>
    <t>DC.POA.2023.141</t>
  </si>
  <si>
    <t>Realizar prelecturas para garantizar la calidad de la facturación</t>
  </si>
  <si>
    <t>DC.POA.2023.142</t>
  </si>
  <si>
    <t>DC.POA.2023.143</t>
  </si>
  <si>
    <t>DC.POA.2023.144</t>
  </si>
  <si>
    <t>Realizar Supervisiones de Corte, Campo e Inspección de Posibilidad  de Servicio</t>
  </si>
  <si>
    <t>Asegurar que un % representativo de las O/S que se trabajan, sea supervisadas en el terreno, para así garantizar la correcta ejecución con la calidad requerida y plazos establecidos.</t>
  </si>
  <si>
    <t>Cantidad de O/S TO110 y TO713 Supervisadas.</t>
  </si>
  <si>
    <t>DC.POA.2023.145</t>
  </si>
  <si>
    <t>DC.POA.2023.146</t>
  </si>
  <si>
    <t>DC.POA.2023.147</t>
  </si>
  <si>
    <t>DC.POA.2023.148</t>
  </si>
  <si>
    <t>Asegurar que un % representativo de las o/s que se trabajan, sea supervisadas en el terreno, para así garantizar la correcta ejecución con la calidad requerida y plazos establecidos.</t>
  </si>
  <si>
    <t>DC.POA.2023.149</t>
  </si>
  <si>
    <t>Realizar supervisiones de las órdenes de servicios restantes</t>
  </si>
  <si>
    <t xml:space="preserve">Reducción de los niveles de entrega, incrementando los errores, encareciendo y disminuyendo los niveles operativos de la empresa </t>
  </si>
  <si>
    <t>Cantidad de O/S supervisadas</t>
  </si>
  <si>
    <t>DC.POA.2023.150</t>
  </si>
  <si>
    <t>DC.POA.2023.151</t>
  </si>
  <si>
    <t>DC.POA.2023.152</t>
  </si>
  <si>
    <t>DC.POA.2023.153</t>
  </si>
  <si>
    <t>acumulado</t>
  </si>
  <si>
    <t>DC.POA.2023.154</t>
  </si>
  <si>
    <t>Reconocer a las Oficinas Comerciales semestralmente</t>
  </si>
  <si>
    <t xml:space="preserve">Reconocimiento semestral a las Oficinas Comerciales por resultados alcanzados en indicadores comerciales </t>
  </si>
  <si>
    <t>Cantidad Reconocimientos</t>
  </si>
  <si>
    <t xml:space="preserve">Fotos </t>
  </si>
  <si>
    <t>Gerencia Sector</t>
  </si>
  <si>
    <t>Gerencia de Desarrollo Organizacional</t>
  </si>
  <si>
    <t>DC.POA.2023.155</t>
  </si>
  <si>
    <t>DC.POA.2023.156</t>
  </si>
  <si>
    <t>DC.POA.2023.157</t>
  </si>
  <si>
    <t>DC.POA.2023.158</t>
  </si>
  <si>
    <t>DC.POA.2023.159</t>
  </si>
  <si>
    <t>Dar seguimiento a la calidad de las órdenes de servicio.</t>
  </si>
  <si>
    <t>Brindar seguimiento a la buena ejecución de las ordenes de servicios en los sitemas que empleamos en el area.</t>
  </si>
  <si>
    <t>Porcentaje de Calidad Alcanzado</t>
  </si>
  <si>
    <t>Consulta aplicación</t>
  </si>
  <si>
    <t>DC.POA.2023.160</t>
  </si>
  <si>
    <t>DC.POA.2023.161</t>
  </si>
  <si>
    <t>DC.POA.2023.162</t>
  </si>
  <si>
    <t>DC.POA.2023.163</t>
  </si>
  <si>
    <t>DC.POA.2023.164</t>
  </si>
  <si>
    <t>Brindar seguimiento a la calidad de las supervisiones.</t>
  </si>
  <si>
    <t>Brindar seguimiento a que las supervisiones realizadas, cumplan y traigan consigo las informaciones básicas esperadas en cada caso.</t>
  </si>
  <si>
    <t>DC.POA.2023.165</t>
  </si>
  <si>
    <t>DC.POA.2023.166</t>
  </si>
  <si>
    <t>DC.POA.2023.167</t>
  </si>
  <si>
    <t>DC.POA.2023.168</t>
  </si>
  <si>
    <t>DC.POA.2023.169</t>
  </si>
  <si>
    <t>Dar seguimiento a los plazos medio de resolución de O/S de lectura y distribución de facturas</t>
  </si>
  <si>
    <t xml:space="preserve">Seguimiento al plazo medio de resolución de las O/S de servicio de lectura </t>
  </si>
  <si>
    <t>Plazo medio de resolución O/S</t>
  </si>
  <si>
    <t>DC.POA.2023.170</t>
  </si>
  <si>
    <t>DC.POA.2023.171</t>
  </si>
  <si>
    <t>DC.POA.2023.172</t>
  </si>
  <si>
    <t>DC.POA.2023.173</t>
  </si>
  <si>
    <t>DC.POA.2023.174</t>
  </si>
  <si>
    <t>Brindar seguimiento al plazo medio de atención de las órdenes de servicio</t>
  </si>
  <si>
    <t>Brindar seguimiento para que el plazo medio de atención a las órdenes de servicios que no sean de corte, reconexión ni instalación (de miden aparte) se realicen dentro de plazo.  (Diferentes a cortes, reconexiones e instalaciones)</t>
  </si>
  <si>
    <t>DC.POA.2023.175</t>
  </si>
  <si>
    <t>Informes mensuales</t>
  </si>
  <si>
    <t>DC.POA.2023.176</t>
  </si>
  <si>
    <t>DC.POA.2023.177</t>
  </si>
  <si>
    <t>DC.POA.2023.178</t>
  </si>
  <si>
    <t xml:space="preserve">PLAN OPERATIVO ANUAL </t>
  </si>
  <si>
    <t>UNIDAD FUNCIONAL: DIRECCIÓN TECNOLOGIA DE LA INFORMACIÓN</t>
  </si>
  <si>
    <t>DTI.POA.2023.001</t>
  </si>
  <si>
    <t>Actualizar los servidores de comunicaciones</t>
  </si>
  <si>
    <t>Actualizar servidores de comunicaciones (Radius, backup y logs). Acceso a la red , el backup , y las alertas que se presenten.
1. Realizar levantamientos de configuración de los equipos instalados en las oficinas que no tenga radius y la configuración para los servidores. 
2. Realizar la configuración en los servidores y en los equipos de comunicaciones.
3. Actualizar inventario.</t>
  </si>
  <si>
    <t>Correos electrónicos, fotos</t>
  </si>
  <si>
    <t>Telecomunicaciones</t>
  </si>
  <si>
    <t>Redes Telemáticas</t>
  </si>
  <si>
    <t>Jean Luis González, Redes Telemáticas</t>
  </si>
  <si>
    <t>Christina Fermín</t>
  </si>
  <si>
    <t>DTI.POA.2023.032</t>
  </si>
  <si>
    <t>NTNX-2</t>
  </si>
  <si>
    <t>Implementar contingencia remota</t>
  </si>
  <si>
    <t>Implementar una plataforma Nutanix de 3 nodos para replicar los servidores virtuales hacia un DataCenter externo (EDEESTE).</t>
  </si>
  <si>
    <t>Porciento de avance
20% Elaborar Términos de Referencia
20% Elaborar SolPeds y pasarlas a Compras junto con los Términos de Referencia
20% Recibir equipos en Almacén EDENORTE
20% Llevar equipos a DataCenter EDEESTE
20% Conectar clúster EDEESTE con EDENORTE y activar replicación</t>
  </si>
  <si>
    <t>Correos electrónicos, fotos, reportes o informes.</t>
  </si>
  <si>
    <t>Infraestructura</t>
  </si>
  <si>
    <t>Infraestructura TI</t>
  </si>
  <si>
    <t>Luduing Rodríguez</t>
  </si>
  <si>
    <t>USD 210,000</t>
  </si>
  <si>
    <t>DTI.POA.2023.033</t>
  </si>
  <si>
    <t>DDMN-1</t>
  </si>
  <si>
    <t>Sustituir plataforma DataDomain</t>
  </si>
  <si>
    <t>Adquirir e implementar equipos DataDomain que incluyan replicación, protección anti-ransomware, protección de copias inmutables</t>
  </si>
  <si>
    <t>Porciento de avance
20% Elaborar Términos de Referencia
20% Crear SolPeds y pasar a Compras junto a toda la documentación que exija el proceso.
20% Recibir equipos e instalarlos en el CPD EDENORTE
20% Implementar la plataforma con los servicios de seguridad avanzada (parte inicial)
20% Implementar la plataforma con los servicios de seguridad avanzada (parte final)</t>
  </si>
  <si>
    <t>DOP 35,978,922.05</t>
  </si>
  <si>
    <t>DTI.POA.2023.002</t>
  </si>
  <si>
    <t>Efectuar mantenimiento preventivo infraestructura de telecomunicaciones en oficinas comerciales</t>
  </si>
  <si>
    <t>Realizar mantenimiento de los equipos y gabinetes de telecomunicaciones estandarizar diseño de conectividad de los equipos de comunicaciones en las oficinas comerciales . Con el objetivo de ser administrable y trabajar de forma remota . Organizar los gabinetes de Comunicaciones e identificar cantidad de líneas y su uso, cambiar la comunicación de verifone de análoga a IP. Cancelar servicios que no estén uso.</t>
  </si>
  <si>
    <t xml:space="preserve">Cantidad de localidades </t>
  </si>
  <si>
    <t>Correos electrónicos, Fotos</t>
  </si>
  <si>
    <t>DTI.POA.2023.003</t>
  </si>
  <si>
    <t>Realizar reporte Mensual de la disponibilidad de los servicios de telecomunicaciones</t>
  </si>
  <si>
    <t>Disponibilidad de los servicios de telecomunicaciones en las localidades de edenorte</t>
  </si>
  <si>
    <t>Cantidad de Reportes Generados</t>
  </si>
  <si>
    <t>Informe, correos</t>
  </si>
  <si>
    <t>DTI.POA.2023.004</t>
  </si>
  <si>
    <t xml:space="preserve">Garantizar la eficiencia de los mantenimientos correctivos y preventivos. </t>
  </si>
  <si>
    <t>Realizar mantenimientos Preventivos  de las repetidoras ubicadas en las  lomas del murazo ,Isabel de Torre, Jamao,Nevera, Ranchito</t>
  </si>
  <si>
    <t>Visitar las repetidoras cada 2 meses. 
Revisar banco de baterías, cargador , cable de antena, Duplexer,Equipo repetidor RxTx y enlace de datos. Pruebas desde la estación repetidora con el Cor y las brigadas.</t>
  </si>
  <si>
    <t>Cantidad de  mantenimientos realizados</t>
  </si>
  <si>
    <t>Correos electrónicos, Formularios de visita.</t>
  </si>
  <si>
    <t>Depto. Radio Frecuencia</t>
  </si>
  <si>
    <t>Joel Sanchez,brayan Valera</t>
  </si>
  <si>
    <t>DTI.POA.2023.005</t>
  </si>
  <si>
    <t xml:space="preserve">Mantener la disponibilidad de servicio de la comunicación en las repetidoras, a través de los mantenimientos preventivos. </t>
  </si>
  <si>
    <t>Solucionar las averías que se presenten en el menor tiempo , disponibilidad vehicular 24 /7, herramientas adecuadas , disponibilidad de  equipos así como disponibilidad de Servicios Comunicación en Radios y tomar encuentra aspectos atmosféricos , temporadas ciclónicas para</t>
  </si>
  <si>
    <t>Porcentaje de disponibilidad</t>
  </si>
  <si>
    <t>DTI.POA.2023.006</t>
  </si>
  <si>
    <t>Mantener la disponibilidad de los servicios de la comunicación de las radios de las subestaciones, a través de los mantenimientos preventivos.</t>
  </si>
  <si>
    <t>Revisar los radios de comunicación y sus instalaciones (Antena, cable RG213, programación del radio, cargador, batería y conectores ) para mantener la comunicación con el Cor y las Subestaciones. Realizar pruebas. para disponibilidad de los servicios de comunicación en las  radios de las Subestaciones.</t>
  </si>
  <si>
    <t>Cantidad de mantenimientos realizados</t>
  </si>
  <si>
    <t>Correo electrónico, Planilla de visitas</t>
  </si>
  <si>
    <t>DTI.POA.2023.007</t>
  </si>
  <si>
    <t>Aseguramiento de la red LAN en las oficinas comerciales</t>
  </si>
  <si>
    <t xml:space="preserve">Aseguramiento de la red Lan de las oficinas comerciales mediante la instalación de equipos fortigate. 
Sustitución de router cisco por  equipos fortigate en las oficinas comerciales. </t>
  </si>
  <si>
    <t>Cantidad de equipos instalados</t>
  </si>
  <si>
    <t>DTI.POA.2023.008</t>
  </si>
  <si>
    <t>Asegurar la Estabilidad de la  Comunicación de la Red SCADA</t>
  </si>
  <si>
    <t>Realizar Respaldos a  los equipos de comunicación SCADA y confirmar la disponibilidad e integridad de los respaldos realizados a los equipos de comunicación Scada</t>
  </si>
  <si>
    <t>Porcentaje de respaldos realizados</t>
  </si>
  <si>
    <t>Telecontrol</t>
  </si>
  <si>
    <t>José Rolando Sánchez y Juan Alberto Padilla Balbi</t>
  </si>
  <si>
    <t>DTI.POA.2023.009</t>
  </si>
  <si>
    <t>Instalación o Adecuación de Sub Estaciones</t>
  </si>
  <si>
    <t>Configurar los equipos vía radio, módems o enlaces alámbricos instalados en la subestación y enlazar con el sistema SCADA. Organización del cableado y etiquetado en el gabinete de comunicación así como la Integración de  Subestaciones al Sistema Scada. Automatización . Readecuación interna.</t>
  </si>
  <si>
    <t>Porcentaje de instalaciones y configuraciones de estaciones realizados</t>
  </si>
  <si>
    <t>Correos electrónicos/Fotos</t>
  </si>
  <si>
    <t>DTI.POA.2023.010</t>
  </si>
  <si>
    <t>Instalación de ITCs. (Depende de las solicitudes de Distribución)</t>
  </si>
  <si>
    <t>Integrar ITCs al Sistema Scada. Automatización y la configuración de los equipos vía radio, módems o enlaces alámbricos instalados en la subestación y en lazar con el scada(Depende de las solicitudes de Distribución)</t>
  </si>
  <si>
    <t>DTI.POA.2023.011</t>
  </si>
  <si>
    <t>Completar proceso de facturación de los servicios de telecomunicaciones (enlaces, flotas)</t>
  </si>
  <si>
    <t>Completar  el proceso para gestionar el pago a tiempo a los ISP 
1. Recibir las facturas de los ISP 
2. Analizar, Organizar y darle entrada a las facturas en GEXTOR. 
3. Gestionar la firma del Gerente de Telecomunicaciones. 
4. Enviar la información a Facturación.</t>
  </si>
  <si>
    <t>Cantidad de informes</t>
  </si>
  <si>
    <t>Tommy Gómez</t>
  </si>
  <si>
    <t>DTI.POA.2023.012</t>
  </si>
  <si>
    <t>Plan de Levantamiento de Necesidades 2023</t>
  </si>
  <si>
    <t>Creación del Plan de Levantamiento de Necesidades del área con fines de gestionar la adquisición de materiales para la realización de los proyectos  en beneficio de nuestros clientes internos y externos.
1.Levantamiento (reunión con las áreas).
2.Revisión  con las áreas
3.Revisión general del Plan.
4.Entrega del Plan y fichas técnicas y Términos de Referencias</t>
  </si>
  <si>
    <t>Porcentaje de avance 
50% Levantamiento de requerimiento
50% Presentación de Plan</t>
  </si>
  <si>
    <t>DTI.POA.2023.013</t>
  </si>
  <si>
    <t>Mejorar el Sistema TMASTER de las OOCC.</t>
  </si>
  <si>
    <t xml:space="preserve">Conjunto de mejoras a aplicar al sistema TMASTER de acuerdo a necesidades de lideres de usuarios. En colaboración con Gerencia de Auditoría Comercial y Técnica. </t>
  </si>
  <si>
    <t>Porciento de avance
25% Levantamientos de las necesidades
25% Realizar plan de ejecución 
25% Mejoras de app aplicadas 
25% Mejoras de app aplicadas</t>
  </si>
  <si>
    <t>Gerencia de sistemas</t>
  </si>
  <si>
    <t>Sistemas Administrativos</t>
  </si>
  <si>
    <t>DTI.POA.2023.014</t>
  </si>
  <si>
    <t xml:space="preserve">Certificar la institución en la Norma sobre la prestación y automatización de los servicios públicos del Estado Dominicana (Nortic A5). </t>
  </si>
  <si>
    <t xml:space="preserve">Cada año la OGTIC realiza una visita donde audita de manera general las empresas del estado dominicano para evaluar el cumplimiento de los estándares de las Certificaciones previamente obtenidas. Estar presente al momento de convocar al personal de TI para la auditoría anual de la OGTIC y colaborar ante cualquier solicitud de información. </t>
  </si>
  <si>
    <t>Cantidad de informaciones remitidas</t>
  </si>
  <si>
    <t>Ramón Emilio Ferreyra</t>
  </si>
  <si>
    <t>Gerencia de Calidad y Procesos 
(las demás Gerencias de TI)</t>
  </si>
  <si>
    <t>DTI.POA.2023.015</t>
  </si>
  <si>
    <t>P01</t>
  </si>
  <si>
    <t>Mejorar EMENET para manejo de datos</t>
  </si>
  <si>
    <t>Disminuir la lentitud que presenta EMENET al momento de realizar los cálculos de lecturas y de las misma rutas que deseamos calcular para ser trabajadas.
Corregir al momento de las subidas de las rutas, las lecturas que sean las mismas que factura el open al momento que le toca su ruta de lecturas.</t>
  </si>
  <si>
    <t xml:space="preserve">100% Disminuir la lentitud que presenta EMENET  </t>
  </si>
  <si>
    <t>Desarrollo</t>
  </si>
  <si>
    <t>Francisco Cruz</t>
  </si>
  <si>
    <t>Grandes Clientes</t>
  </si>
  <si>
    <t>DTI.POA.2023.016</t>
  </si>
  <si>
    <t>P02</t>
  </si>
  <si>
    <t>Mejoras Sistemas de Turno</t>
  </si>
  <si>
    <t xml:space="preserve">Aplicación de mejoras en el sistema de turnos en las oficinas comerciales para agilizar la recepción y servicio de clientes. </t>
  </si>
  <si>
    <t xml:space="preserve">Porciento de avance
10%  Completar app de turnos
20% Cronograma de oficinas
30% Aplicación de mejora de turnos 
20% Aplicación de mejora de turnos 
20% Aplicación de mejora de turnos </t>
  </si>
  <si>
    <t>Planificación</t>
  </si>
  <si>
    <t>DTI.POA.2023.017</t>
  </si>
  <si>
    <t>P03</t>
  </si>
  <si>
    <t>Mejorar el proceso de Cobrus</t>
  </si>
  <si>
    <t>Se requiere la creación de tres procesos en Cobrus para mejorar las pre conciliaciones bancaria (envió automático de los archivos de banco y subida)
Se requiere la actualización de 6 módulos del sistema Cobrus ( Módulos de verifones y afiliados, módulo de conciliación de efectivo y tarjeta, módulo de preliminar de disponible, módulo de reclasificaciones de efectivo)</t>
  </si>
  <si>
    <t xml:space="preserve">Porciento de avance
10% Febrero (Módulos de verifones y afiliados)
20% Marzo (Módulo de conciliación de efectivo)
20% Abril (Módulo de conciliación de tarjeta)
20% Agosto (Módulo de preliminar de disponible)
30% Septiembre (Módulo de reclasificación de efectivo)
</t>
  </si>
  <si>
    <t>Richard Guzmán</t>
  </si>
  <si>
    <t>Cobranza Centralizada</t>
  </si>
  <si>
    <t>DTI.POA.2023.018</t>
  </si>
  <si>
    <t>P04</t>
  </si>
  <si>
    <t>Desarrollar Oficina Virtual</t>
  </si>
  <si>
    <t>Desarrollo de una nueva oficina virtual en la página web de edenorte.</t>
  </si>
  <si>
    <t>100% de nueva oficina virtual</t>
  </si>
  <si>
    <t>Vladimir Monsanto</t>
  </si>
  <si>
    <t>Sistemas</t>
  </si>
  <si>
    <t>DTI.POA.2023.019</t>
  </si>
  <si>
    <t xml:space="preserve">Escanear vulnerabilidades Red de Servidores. </t>
  </si>
  <si>
    <t>Realizar Pen Test a los equipos y sistemas internos, para conocer las posibles vulnerabilidades y re</t>
  </si>
  <si>
    <t>Reducción de los niveles de eficiencia y efectividad operativa (50% del resultados)</t>
  </si>
  <si>
    <t xml:space="preserve">Porcentaje
 </t>
  </si>
  <si>
    <t>Correo electrónico / reporte con el porciento de vulnerabilidades de red encontradas.</t>
  </si>
  <si>
    <t>Seguridad</t>
  </si>
  <si>
    <t xml:space="preserve">Juanel Martínez | Danny López | Silverio Adrián | Kenia Diaz </t>
  </si>
  <si>
    <t>DTI.POA.2023.020</t>
  </si>
  <si>
    <t>Actualización de firmas de virus</t>
  </si>
  <si>
    <t>Validar el total de agentes con base de firma no actualizada y compararla con el total de agente de End Point Protección instalados.</t>
  </si>
  <si>
    <t xml:space="preserve">Porcentaje de instalaciones y configuraciones de estaciones realizados (99% de antivirus instalados)
</t>
  </si>
  <si>
    <t>Correo electrónico / reporte con el porciento de sistemas de protección instalados.</t>
  </si>
  <si>
    <t>DTI.POA.2023.021</t>
  </si>
  <si>
    <t>Restringir Accesos usuario Administrador</t>
  </si>
  <si>
    <t xml:space="preserve">Restringir el acceso con el usuario administrador a todas las PC de la empresa a los usuarios que su función no lo requiera. </t>
  </si>
  <si>
    <t>Porcentaje de restricciones
(10% Restringir acceso usuario AD)</t>
  </si>
  <si>
    <t>Correo electrónico / reporte con el porciento de permisos de usuarios con perfil de administrador.</t>
  </si>
  <si>
    <t>DTI.POA.2023.022</t>
  </si>
  <si>
    <t>Restringir Accesos USB</t>
  </si>
  <si>
    <t>Restringir el acceso a puertos USB de las PC de la empresa a los usuarios cuya función no lo requiera.</t>
  </si>
  <si>
    <t>Porcentaje de restricciones
(5% de los USB restringidos)</t>
  </si>
  <si>
    <t>Correo electrónico / reporte con el porciento de accesos restringidos a puertos USB.</t>
  </si>
  <si>
    <t>DTI.POA.2023.023</t>
  </si>
  <si>
    <t>Realizar concientización a Usuarios en el uso correcto de sus equipos.</t>
  </si>
  <si>
    <t>Enviar comunicado a todos los usuarios Edenorte con una capsula de seguridad informática o información importante a conocer.</t>
  </si>
  <si>
    <t>Comunicado  realizado</t>
  </si>
  <si>
    <t>Correos electrónicos con los comunicados difundidos</t>
  </si>
  <si>
    <t>Comunicación estratégica</t>
  </si>
  <si>
    <t>DTI.POA.2023.024</t>
  </si>
  <si>
    <t>Guardar Backup configuración FortiWeb</t>
  </si>
  <si>
    <t xml:space="preserve">
Realizar una copias de seguridad cada viernes de la configuración del equipo y guardarlas en la dirección \\inseguridad\Archivos_Comunes_Seguridad\Backups para mantener resguardada las configuraciones de los equipos para recuperación en caso de fallas.</t>
  </si>
  <si>
    <t>Respaldo realizados</t>
  </si>
  <si>
    <t>DTI.POA.2023.025</t>
  </si>
  <si>
    <t xml:space="preserve">Guardar Backup configuración FortiSandbox </t>
  </si>
  <si>
    <t>Realizar una copias de seguridad cada viernes de la configuración del equipo y guardarlas en la dirección \\inseguridad\Archivos_Comunes_Seguridad\Backups para mantener resguardada las configuraciones de los equipos para recuperación en caso de fallas.</t>
  </si>
  <si>
    <t>DTI.POA.2023.026</t>
  </si>
  <si>
    <t>Guardar Backup configuración Fortianalyzer</t>
  </si>
  <si>
    <t>DTI.POA.2023.027</t>
  </si>
  <si>
    <t>Guardar Backup configuración FortiAuthenticator</t>
  </si>
  <si>
    <t>DTI.POA.2023.028</t>
  </si>
  <si>
    <t>Guardar BackUp Configuración FGT-2000E</t>
  </si>
  <si>
    <t>DTI.POA.2023.029</t>
  </si>
  <si>
    <t>Guardar BackUp Configuración FGT-1000D</t>
  </si>
  <si>
    <t>DTI.POA.2023.030</t>
  </si>
  <si>
    <t>Baja de usuarios Desvinculados</t>
  </si>
  <si>
    <t>Reporte de bajas de usuarios desvinculados automáticos por UCAPP para mantener minizado los riesgos de accesos no autorizados.</t>
  </si>
  <si>
    <t>Porciento
(100% de los usuarios desvinculados)</t>
  </si>
  <si>
    <t>Porciento  de los usuarios desvinculados</t>
  </si>
  <si>
    <t>DTI.POA.2023.031</t>
  </si>
  <si>
    <t>NTNX-1</t>
  </si>
  <si>
    <t>Actualizar plataforma de servidores virtuales</t>
  </si>
  <si>
    <t>Se obtendrá nueva plataforma Nutanix de 5 nodos junto con el software y soporte necesarios para sustituir la vieja plataforma de Blades y los servidores Nutanix que ya están obsoletos.</t>
  </si>
  <si>
    <t>Porciento de avance
20% Elaborar Términos de Referencia
20% Elaborar SolPeds y pasarlas a Compras junto con los Términos de Referencia
30% Recibir equipos e instalar en CPD EDENORTE
30% Migrar servidores virtuales desde plataformas anteriores</t>
  </si>
  <si>
    <t>USD 384,600</t>
  </si>
  <si>
    <t>DTI.POA.2023.034</t>
  </si>
  <si>
    <t>GI-1</t>
  </si>
  <si>
    <t>Realizar Operativos para Actualizar / Parchar servidores, Sistemas Operativos y Aplicaciones</t>
  </si>
  <si>
    <t xml:space="preserve">Consiste en mantener los sistemas del CPD actualizados y seguros para garantizar la eficiencia de los equipos.
a) Solicitar a Seguridad TI informes de vulnerabilidades (40%). 
b) Revisar con fabricantes últimas actualizaciones y parches para equipos y Sistemas Operativos (30%). 
c) Planificar y realizar las actualizaciones, respetando control de pruebas y horarios de Producción (30%). </t>
  </si>
  <si>
    <t>Cantidad de Operativos Realizados</t>
  </si>
  <si>
    <t>Correos, Pantallas</t>
  </si>
  <si>
    <t>DTI.POA.2023.035</t>
  </si>
  <si>
    <t>GI-2</t>
  </si>
  <si>
    <t>Actualizar Windows Server a 2019 o superior</t>
  </si>
  <si>
    <t>Mantener Sistemas Operativos dentro del periodo de soporte de fábrica. 
A) Inventariar servidores Windows Server anteriores a 2019. 
B) Identificar los equipos menos sensible. 
C) Actualizar servidores a versión 2019 o superior.</t>
  </si>
  <si>
    <t xml:space="preserve">Porciento de avance
25% Levantamiento de  servidores que tengan sistema operativo anterior a 2019
25% Acuerdo con las áreas para aplicar cambio.
25% Aplicar la actualización de servidores a la mitad de la lista. 
25%  Aplicar la actualización de servidores a la mitad de la lista. </t>
  </si>
  <si>
    <t>Pantallas, Consolas</t>
  </si>
  <si>
    <t>DTI.POA.2023.036</t>
  </si>
  <si>
    <t>GI-3</t>
  </si>
  <si>
    <t>Migrar SQL Server a versiones 2019 o superior</t>
  </si>
  <si>
    <t xml:space="preserve">Trasladar todas las bases de datos SQL Server a versiones soportadas por Microsoft. Con la finalidad de mantener actualizados los motores de base de datos. </t>
  </si>
  <si>
    <t xml:space="preserve">Porciento de avance
30% Levantamiento de las pc necesitadas
40% Hacer backup
30% Aplicar migración </t>
  </si>
  <si>
    <t>Luis Omar Santana</t>
  </si>
  <si>
    <t>DTI.POA.2023.037</t>
  </si>
  <si>
    <t>Implementar Nuevo sistema de turno en todas las Oficinas Comerciales TIPO A</t>
  </si>
  <si>
    <t>Instalación del nuevo sistema de turno desarrollado internamente ( EDETURNO)</t>
  </si>
  <si>
    <t>Cantidad de Sistemas de turnos instalado por Oficina</t>
  </si>
  <si>
    <t>Coordinación soporte técnico</t>
  </si>
  <si>
    <t>Soporte técnico</t>
  </si>
  <si>
    <t>Nelson Herrera/ Manolo Bonilla</t>
  </si>
  <si>
    <t>DTI.POA.2023.038</t>
  </si>
  <si>
    <t>Realizar cambio de computadoras desktop y laptops obsoletas</t>
  </si>
  <si>
    <t>Sustituir computadoras de desktop y laptops obsoletas según sus especificaciones</t>
  </si>
  <si>
    <t>Cantidad de pc instaladas</t>
  </si>
  <si>
    <t>DTI.POA.2023.039</t>
  </si>
  <si>
    <t>Elaborar reportes de seguimientos a la gestión de soporte brindado</t>
  </si>
  <si>
    <t>Realizar Reporte Mensual de incidencias que indica el porcentaje de efectividad en la resolución de incidencias. Generar reporte mensual del porcentaje de resolución de incidencias</t>
  </si>
  <si>
    <t>Correo electrónico, reportes generados</t>
  </si>
  <si>
    <t>Nelson Herrera/ Silvestre Uceta</t>
  </si>
  <si>
    <t>DTI.POA.2023.040</t>
  </si>
  <si>
    <t>Elaborar Reporte semanal de incidencias pendientes</t>
  </si>
  <si>
    <t xml:space="preserve">Generar reporte semanal de incidencias pendientes por área. Reporte de incidencia pendientes por área </t>
  </si>
  <si>
    <t>DTI.POA.2023.041</t>
  </si>
  <si>
    <t>Realizar Reporte Mensual del sistema de atención de llamadas de Mesa de ayuda</t>
  </si>
  <si>
    <t>Generar reporte mensual de las llamadas entrantes versus las llamadas atendidas</t>
  </si>
  <si>
    <t>DTI.POA.2023.042</t>
  </si>
  <si>
    <t>Reportar mensualmente resumen de mantenimiento preventivo y correctivo de la infraestructura de CCTV</t>
  </si>
  <si>
    <t>Realizar reporte con los trabajos de mantenimiento y soporte que se realizan en el mes para la plataforma de CCTV. Realizar matriz indicando los trabajos de mantenimiento realizado al sistema.</t>
  </si>
  <si>
    <t>Nelson Herrera/ Elian Peña</t>
  </si>
  <si>
    <t>DTI.POA.2023.043</t>
  </si>
  <si>
    <t>Envió de facturas vía SMS</t>
  </si>
  <si>
    <t>Instalar sistema para el envío de las facturas de los clientes de Edenorte vía SMS</t>
  </si>
  <si>
    <t>Porciento de avance
Instalar sistema para el envío de las facturas de los clientes de Edenorte vía SMS
20% Creación de sistema
20% instalar sistema
20% Depuración de # de teléfonos
20% Realizar pruebas de envíos
20% Aplicación de envío de facturas</t>
  </si>
  <si>
    <t>porciento</t>
  </si>
  <si>
    <t>Sistemas comerciales</t>
  </si>
  <si>
    <t>Víctor Fernández</t>
  </si>
  <si>
    <t>DTI.POA.2023.044</t>
  </si>
  <si>
    <t>Implementación de Stands para autoservicio de empleados</t>
  </si>
  <si>
    <t>Instalar kioscos para que los empleados que no tiene computador puedan acceder al sistema SPN desde esa terminal</t>
  </si>
  <si>
    <t>Cantidad de stands instalados por Sector</t>
  </si>
  <si>
    <t>DTI.POA.2023.045</t>
  </si>
  <si>
    <t>Sistema de cámaras exteriores para OOCC</t>
  </si>
  <si>
    <t>Instalar Cámaras de seguridad exteriores  a las oficinas tipo A</t>
  </si>
  <si>
    <t>Cantidad de cámaras instaladas</t>
  </si>
  <si>
    <t>se utilizara el presupuesto de la dirección de Seguridad Física</t>
  </si>
  <si>
    <t>DTI.POA.2023.046</t>
  </si>
  <si>
    <t>Desarrollo de la integración de SMS Inteligente</t>
  </si>
  <si>
    <t>Desarrollo aplicativo para el envío de facturas vía SMS</t>
  </si>
  <si>
    <t>Porciento de avance
100% Abril (Desarrollo del servicio para envío de SMS)</t>
  </si>
  <si>
    <t xml:space="preserve"> Gerencia de Facturación</t>
  </si>
  <si>
    <t>DTI.POA.2023.047</t>
  </si>
  <si>
    <t>Generar Cuadre Interface Contable</t>
  </si>
  <si>
    <t>Cuadre y validación de los archivos de póliza que son subidos al sistema ERP SAP | En Colaboración con GERENCIA CONTABLE y GERENCIA COBROS C.</t>
  </si>
  <si>
    <t>Cantidad de Cuadres Realizados</t>
  </si>
  <si>
    <t xml:space="preserve"> Gerencia de Contabilidad</t>
  </si>
  <si>
    <t>DTI.POA.2023.048</t>
  </si>
  <si>
    <t>Paquete de Mejoras OPEN SGC</t>
  </si>
  <si>
    <t>Recepción, validación y puesta en marcha de paquetes funcionales para el SGC | En Colaboración con INDRA</t>
  </si>
  <si>
    <t>Puesta en Producción del Paquete de Mejoras</t>
  </si>
  <si>
    <t xml:space="preserve"> Gerencia de Control de Gestión Comercial</t>
  </si>
  <si>
    <t>UNIDAD FUNCIONAL: DIRECCIÓN SERCICIOS JURÍDICOS</t>
  </si>
  <si>
    <t>Riesgo que Mitiga</t>
  </si>
  <si>
    <t>DSJ.POA.2023.001</t>
  </si>
  <si>
    <t>Capacitar encargados comerciales, para el recibiendo de los actos de alguaciles.</t>
  </si>
  <si>
    <t xml:space="preserve">Formación del personal comercial para la recepción de los actos y que sean remitidos a la Gerencia de Litigios </t>
  </si>
  <si>
    <t xml:space="preserve"> Unidad</t>
  </si>
  <si>
    <t>Lista de asistencia y Fotos.</t>
  </si>
  <si>
    <t>Gerencia de Litigios</t>
  </si>
  <si>
    <t>Neury Estrella</t>
  </si>
  <si>
    <t xml:space="preserve">Gerencia de Capacitación </t>
  </si>
  <si>
    <t>DSJ.POA.2023.002</t>
  </si>
  <si>
    <t>Monitorear los asuntos jurídicos surgidos de las actividades de la empresa dentro de su ámbito de actuación.</t>
  </si>
  <si>
    <t>Representar a la empresa en los tribunales y organismos públicos o privados en su ámbito de actuación para ofrecer asistencia a la Gerencia del sector en todos los aspectos de índole legal.</t>
  </si>
  <si>
    <t xml:space="preserve">% Asistencia Demandas Interpuestas en caso necesario </t>
  </si>
  <si>
    <t>Gerencia Legal  Sector</t>
  </si>
  <si>
    <t>1. Antonio Ureña                                                                      2. Kelvin   Álvarez                                                                           3. Wilson Almengot                                                                                               4. Sergia Betances                                                                    5. Juberky Almánzar                                                                 6. Norberto Placencio                                                                           7. Inmaculada Salazar                                                                8. Juan Francisco                                                                      9. Olga cepeda                                                                         10. Julissa Acosta                                                                   11. Félix Emmanuel                                                                  12. Anibelky Peña                                                                   13. Jenny Abreu</t>
  </si>
  <si>
    <t>DSJ.POA.2023.003</t>
  </si>
  <si>
    <t>Realizar informe de cobros gestionados por los abogados de los sectores.</t>
  </si>
  <si>
    <t>Información sobre el monto cobrado de la cartera de clientes a gestionar el cobro, por acuerdo realizados por los abogados de los sectores.</t>
  </si>
  <si>
    <t>DSJ.POA.2023.004</t>
  </si>
  <si>
    <t>Realizar Conciliaciones de deudas</t>
  </si>
  <si>
    <t>Logro de conciliación a clientes con deuda (Clientes Comerciales, regulares y e industriales)</t>
  </si>
  <si>
    <t>%  Conciliaciones realizadas</t>
  </si>
  <si>
    <t>Reporte Excel</t>
  </si>
  <si>
    <t>DSJ.POA.2023.005</t>
  </si>
  <si>
    <t>Elaborar contratos solicitados dentro del plazo establecido</t>
  </si>
  <si>
    <t>1.-Realización contrato. 
2. Enviar correo área requirente. 
3.- Revisión contratos
Formalización contratos en plazo
Ejecución de los contratos de los contratos solicitados en un plazo de 10 días laborables.</t>
  </si>
  <si>
    <t>Cumplimento en Plazo de contratos realizados</t>
  </si>
  <si>
    <t xml:space="preserve">1.-Registro de solicitud contratos.                        
2.- Correos </t>
  </si>
  <si>
    <t xml:space="preserve">Gerencia de Contratos, Regulación y Opinión </t>
  </si>
  <si>
    <t xml:space="preserve">1. Giovanna Gómez                   
2. Daniel García          
3. Genodis Gómez                               
4. Ubaldo Rosario
5. Sahira Báez                                                                            6. Juan Manuel Tejada                      </t>
  </si>
  <si>
    <t>DSJ.POA.2023.006</t>
  </si>
  <si>
    <t>Gestionar firmas y legalización de contratos</t>
  </si>
  <si>
    <t>Consiste en dar seguimiento a la captura de firmas para el contrato con la finalidad de legalizar el mismo (cliente o suplidores, administrados y notario).
1.Enviar correo al área requirente.
2.Convocar al notario para firma.</t>
  </si>
  <si>
    <t>DSJ.POA.2023.007</t>
  </si>
  <si>
    <t>Elaborar de informe de las actividades realizadas mensualmente en la gerencia de Contratos.</t>
  </si>
  <si>
    <t>Informe de actividades realizadas mensualmente en la gerencia de Contratos.</t>
  </si>
  <si>
    <t>Cantidad de informe realizados</t>
  </si>
  <si>
    <t>Informe realizado.</t>
  </si>
  <si>
    <t>DSJ.POA.2023.008</t>
  </si>
  <si>
    <t>Solicitar Indexación de contratos al sistema On Base</t>
  </si>
  <si>
    <t xml:space="preserve">Carga de contratos al sistema On Base  en un plazo de 7 días laborables.  
1.- Indexación y registro de los contratos suscritos por la empresa.                                                                         </t>
  </si>
  <si>
    <t>Cumplimento en plazos de  contratos indexados</t>
  </si>
  <si>
    <t xml:space="preserve">1.-Registro contratos OnBase.                                 2.- Correos </t>
  </si>
  <si>
    <t>DSJ.POA.2023.009</t>
  </si>
  <si>
    <t xml:space="preserve">Gestionar las Notificaciones y respuestas a consultas en un plazo de 6 días laborables.  </t>
  </si>
  <si>
    <t xml:space="preserve">1.-Levantamiento de la información
2.-Supervisión del levantamiento de la base de datos.                                                                                           3.- Notificación de la llegada del término de los contratos.               </t>
  </si>
  <si>
    <t>Cumplimento plazo  de atención de solicitudes</t>
  </si>
  <si>
    <t xml:space="preserve">1.- Correos 
1.-Sistema OnBase.                      2.- Correos </t>
  </si>
  <si>
    <t>DSJ.POA.2023.010</t>
  </si>
  <si>
    <t>Atender  consultas complejas dentro del plazo acordado</t>
  </si>
  <si>
    <t>Solicitudes legales de tipo complejas que ameritan una atención fuera de lo habitual</t>
  </si>
  <si>
    <t>Cantidad de solicitudes atendidas en plazo</t>
  </si>
  <si>
    <t>DSJ.POA.2023.011</t>
  </si>
  <si>
    <t>Notificar la llegada del término de los contratos</t>
  </si>
  <si>
    <t xml:space="preserve">Enviar correo a las áreas el último día de cada mes con el listado de contratos próximos a vencer,  con dos meses de anticipación al vencimiento.   </t>
  </si>
  <si>
    <t>Porcentaje de remisión en plazo</t>
  </si>
  <si>
    <t>DSJ.POA.2023.012</t>
  </si>
  <si>
    <t>Monitorear Procesos compras</t>
  </si>
  <si>
    <t xml:space="preserve">Asistencia a los procesos de compras en un plazo de 6 días laborables.  
 * Realización informe evaluación credenciales.                        
*  Evaluación pliegos.                                                           
                                                                                           </t>
  </si>
  <si>
    <t>Cantidad de días promedio atención procesos de compra</t>
  </si>
  <si>
    <t xml:space="preserve">1.-Correos                             
2. Informe            
3. Resolución </t>
  </si>
  <si>
    <t>DSJ.POA.2023.013</t>
  </si>
  <si>
    <t>Efectuar Impugnaciones de los recursos administrativos (recursos jerárquicos)</t>
  </si>
  <si>
    <t>Casos completados en tiempo  apelados ante la Dirección General de Contrataciones Públicas (DGCP),  para proceder con la defensa a Edenorte, recursos jerárquicos.
Así como casos solicitados en tiempo incoados ante Edenorte  para proceder con la defensa a Edenorte, impugnación.</t>
  </si>
  <si>
    <t>Cumplimento en plazos de  recursos jerárquicos
Cumplimento den plazo de  impugnación</t>
  </si>
  <si>
    <t>DSJ.POA.2023.014</t>
  </si>
  <si>
    <t>Reducir las pérdidas mediante la gestión legal - Depósito Denuncias</t>
  </si>
  <si>
    <t>Sometimiento (denuncias) ante los órganos judiciales de los usuarios que incurran en infracciones que puede ser calificadas como delitos penales tales como fraudes eléctricos y atentando contra el sistema eléctrico nacional, esto cuando cumplan con los requerimientos necesarios  y contengan el informe técnico. Esto dentro del plazo de 2 días.</t>
  </si>
  <si>
    <t>Tiempo depósito denuncias</t>
  </si>
  <si>
    <t>Informes Mensuales
Correo de remisión de las informaciones para la denuncia y hoja de remisión de las denuncias a PGASE</t>
  </si>
  <si>
    <t>Gerencia de Asuntos Penales</t>
  </si>
  <si>
    <t>1. Marcos Martínez
2. Odiles Collado
3. Franklin Payero
4. Griselda Reyes
5. Mario Matías
6. Luis Acosta
7. Eusebio Rosario
8. Radhamés Díaz                                                                      9. Iván Tejada                                                                           10. Ana Flor ángel</t>
  </si>
  <si>
    <t>DSJ.POA.2023.015</t>
  </si>
  <si>
    <t>Efectuar querellas y Presentación de Acusaciones</t>
  </si>
  <si>
    <t>Elaboración de las querellas  una vez recibidas las documentaciones  y gestionar la presentación del 100% de las acusaciones por parte del ministerio público.</t>
  </si>
  <si>
    <t>Tiempo elaboración de querellas</t>
  </si>
  <si>
    <t xml:space="preserve">Informes Mensuales, Hoja de recepción de la documentación que servirá como soporte de las querellas y hoja de depósito de las mismas en PGASE o en la Fiscalía ordinaria </t>
  </si>
  <si>
    <t>DSJ.POA.2023.016</t>
  </si>
  <si>
    <t>Elaborar informe Departamental</t>
  </si>
  <si>
    <t>Informe departamental justificativo de asistencia de abogados para las conciliaciones PGASE.</t>
  </si>
  <si>
    <t>Mas es más</t>
  </si>
  <si>
    <t>DSJ.POA.2023.017</t>
  </si>
  <si>
    <t>Realizar las conciliaciones PGASE</t>
  </si>
  <si>
    <t>Porcentaje de clientes para conciliación de actas Pegase</t>
  </si>
  <si>
    <t xml:space="preserve">% Monto Tasaciones Recuperado </t>
  </si>
  <si>
    <t>DSJ.POA.2023.018</t>
  </si>
  <si>
    <t>Garantizar el cumplimiento de los plazos de Gestión Internas para el apoderamiento de demandas a las oficinas externas.</t>
  </si>
  <si>
    <t>Análisis de las demandas recibidas desde cualquier punto del país y posterior emisión a los abogados externos. Además se realiza  con la finalidad de identificar las pruebas requeridas para su recopilación.</t>
  </si>
  <si>
    <t>Tiempo de análisis interno de las demandas recibidas</t>
  </si>
  <si>
    <t>Correos, archivo control fechas</t>
  </si>
  <si>
    <t>1. Neury Estrella                                                                         2. Lisa Veras                                                                               3. Elba Cabrera                                                                                               4. Jesús Castillo                                                                                5. Juan Toribio                                                                          6. Katherine Valdez</t>
  </si>
  <si>
    <t>DSJ.POA.2023.019</t>
  </si>
  <si>
    <t>Dar seguimiento al cumplimiento de los plazos para la recepción del apoderamiento de las demandas.</t>
  </si>
  <si>
    <t>Gestionar la retroalimentación a tiempo de los abogados externos mediante la confirmación del apoderamiento formal de la demanda.</t>
  </si>
  <si>
    <t>Tiempo de recepción de apoderamientos de las demandas</t>
  </si>
  <si>
    <t>DSJ.POA.2023.020</t>
  </si>
  <si>
    <t>Realizar la gestión de las pruebas para las demandas recibidas.</t>
  </si>
  <si>
    <t>Gestionar internamente con el departamento correspondiente las pruebas para los casos de demandas recibidas.</t>
  </si>
  <si>
    <t>Porcentaje de pruebas solicitadas</t>
  </si>
  <si>
    <t>DSJ.POA.2023.021</t>
  </si>
  <si>
    <t>Realizar reporte de provisión de sentencias para Contabilidad.</t>
  </si>
  <si>
    <t>Reporte de notificación mensual de los aprovisionamientos realizados para pagos de sentencias.</t>
  </si>
  <si>
    <t>Cantidad de reportes emitidos</t>
  </si>
  <si>
    <t>Reporte</t>
  </si>
  <si>
    <t>DSJ.POA.2023.022</t>
  </si>
  <si>
    <t>Asegurar el cumplimiento en plazos de remisión de Informaciones</t>
  </si>
  <si>
    <t xml:space="preserve">Análisis y gestión de los casos recibidos en Litigios para su posterior notificación al área Financiera 
Análisis de la oposición notificada para determinación del cliente, suplidor o entidad financiera afectada y su posterior puesta en conocimiento al área de Finanzas
Análisis del embargo recibido para posterior puesta en conocimiento de los clientes o entidades financieras con indisposición de pago a EDENORTE </t>
  </si>
  <si>
    <t xml:space="preserve">Tiempo emisión embargos </t>
  </si>
  <si>
    <t>UNIDAD FUNCIONAL: DIRECCIÓN DE COMUNICACIÓN ESTRATREGICA</t>
  </si>
  <si>
    <t>DCE.POA.2023.001</t>
  </si>
  <si>
    <t xml:space="preserve"> Mejorar la imagen corporativa y comunicación.</t>
  </si>
  <si>
    <t>Evaluar y aperturar de nuevas estafetas de pago</t>
  </si>
  <si>
    <t>Captar, evaluar, negociar, contratar, así como, inclusión y señalización de nuevos puntos de pagos para la apertura de nuevas estafetas de pago.</t>
  </si>
  <si>
    <t xml:space="preserve">Cantidad de nuevos puntos de pagos </t>
  </si>
  <si>
    <t>Correos, fotos</t>
  </si>
  <si>
    <t>Desarrollo de mercado</t>
  </si>
  <si>
    <t>Ernesta Cabrera</t>
  </si>
  <si>
    <t>Servicios Generales, Cobros centralizados, Gerencia de contratos, Compras.</t>
  </si>
  <si>
    <t>DCE.POA.2023.002</t>
  </si>
  <si>
    <t>Realizar Evaluación de  locales para traslado y/o ampliación de oficinas comerciales</t>
  </si>
  <si>
    <t xml:space="preserve">Captar, evaluar, negociar y contratar nuevos locales para aperturas o ampliaciones de oficinas comerciales. </t>
  </si>
  <si>
    <t>Cantidad de locales evaluados</t>
  </si>
  <si>
    <t>DCE.POA.2023.003</t>
  </si>
  <si>
    <t xml:space="preserve">Garantizar la calidad de la información para análisis y toma de decisiones. 
</t>
  </si>
  <si>
    <t>Realizar Campaña de Actualización de Datos.</t>
  </si>
  <si>
    <t>Desarrollar una campaña que incentive a los clientes a actualizar sus datos.</t>
  </si>
  <si>
    <t>Porcentaje de Avance Campaña
10% crear contenido (Mayo), 
15%  crear artes (Junio), 
30% colocación de materiales (Julio), 
Inicio difusión 35% (Agosto),
Cierre difusión 10% (Septiembre)"</t>
  </si>
  <si>
    <t>Fotos, Publicaciones en Redes Sociales y Correos</t>
  </si>
  <si>
    <t>Gestión de Marca</t>
  </si>
  <si>
    <t>Javier Liz, Luis Ortíz, Domingo García y Vanessa Tavarez</t>
  </si>
  <si>
    <t>Gerencia de Relaciones Públicas</t>
  </si>
  <si>
    <t>DCE.POA.2023.004</t>
  </si>
  <si>
    <t>Señalizar los Puntos de Pagos, Oficinas Comerciales y Administrativas</t>
  </si>
  <si>
    <t>Señalizar los puntos de pagos de las Oficinas Comerciales y Administrativas de manera interna y externa.</t>
  </si>
  <si>
    <t>Cantidad de Letreros y Señalizaciones Instaladas</t>
  </si>
  <si>
    <t>Fotos y Correos</t>
  </si>
  <si>
    <t>Javier Liz, Domingo García y Vanessa Tavarez</t>
  </si>
  <si>
    <t>Gerencia de Contratos, Regulación y Opinión y Gerencia de Compras</t>
  </si>
  <si>
    <t>3,000,000</t>
  </si>
  <si>
    <t>DCE.POA.2023.005</t>
  </si>
  <si>
    <t>Elaboración de Diseños Gráficos</t>
  </si>
  <si>
    <t>Elaborar diseños gráficos que respondan a las necesidades de los clientes externos e internos.</t>
  </si>
  <si>
    <t>Cantidad de Diseños Realizados</t>
  </si>
  <si>
    <t>Artes y Publicaciones</t>
  </si>
  <si>
    <t>Javier Liz y Luis Ortíz</t>
  </si>
  <si>
    <t>DCE.POA.2023.006</t>
  </si>
  <si>
    <t xml:space="preserve">Campaña de Uso Eficiente de Energía                                         </t>
  </si>
  <si>
    <t>Desarrollar una campaña que incentive a los usuarios al uso eficiente de la energía</t>
  </si>
  <si>
    <t>Porcentaje de Avance de la Campaña
15% crear contenido (Julio), 
20% crear artes (Agosto), 
30% colocación de materiales e inicio de difusión (Septiembre), 
35% cierre difusión (Octubre),</t>
  </si>
  <si>
    <t>Javier Liz, Vanessa Tavarez y Luz Clara Abreu</t>
  </si>
  <si>
    <t>DCE.POA.2023.007</t>
  </si>
  <si>
    <t xml:space="preserve">                                                                                                                                                                                                                                                                                                                                                                                                                                                                                                                                                                                                                                                                                                                                                                                                                                                                                                                                                                                                                                                                                                                                                                                                                                                                                                                                                                                                                                                                                                                                                                                                                                                                                                                                                                                                                                                                                                                                                                                                                                                                                                                                                                                                                                                                                                                                                                                                                                                                                                                                                                                                                                                                                                                                                                                                                                                                                                                                                                                                                                                                                                                                                                                                                                                                                                                                        </t>
  </si>
  <si>
    <t>Realización de Patrocinios para Mejorar la Imagen de la Empresa</t>
  </si>
  <si>
    <t>Fortalecer la marca Edenorte a través de la colocación de la impresos  que mencionen la empresa en actividades deportivas, culturales o de arte.</t>
  </si>
  <si>
    <t>Cantidad de Patrocinios</t>
  </si>
  <si>
    <t>Fotos, Videos y Contratos</t>
  </si>
  <si>
    <t>4,000,000</t>
  </si>
  <si>
    <t>DCE.POA.2023.008</t>
  </si>
  <si>
    <t>Elaborar informes de los buzones de sugerencias de las oficinas comerciales</t>
  </si>
  <si>
    <t>Permite ver la retroalimentación de los clientes donde estos colocan sus opiniones sobre el servicio brindado, de este modo, se pueden diseñar estrategias para mejorar los procesos.</t>
  </si>
  <si>
    <t>Informes con resultados y correos</t>
  </si>
  <si>
    <t>Investigación y Estudio de Mercado</t>
  </si>
  <si>
    <t>Priscila Peña</t>
  </si>
  <si>
    <t>DCE.POA.2023.009</t>
  </si>
  <si>
    <t>Elaborar Encuesta General de Satisfacción</t>
  </si>
  <si>
    <t>Medir el grado de satisfacción del encuestado con respecto a los aspectos generales del servicio ofrecido al cliente.</t>
  </si>
  <si>
    <t>DCE.POA.2023.010</t>
  </si>
  <si>
    <t>Elaborar Encuesta de canales alternos de pago</t>
  </si>
  <si>
    <t>Permite evaluar la satisfacción de los clientes con respecto a los canales alternos de pago, con el fin de mejorar  la función de estos canales</t>
  </si>
  <si>
    <t>DCE.POA.2023.011</t>
  </si>
  <si>
    <t>Canalizar Sugerencias recibidas a través del Buzón Online</t>
  </si>
  <si>
    <t>Gestionar las solicitudes y/o sugerencias realizadas por los usuarios en el buzón online</t>
  </si>
  <si>
    <t>DCE.POA.2023.012</t>
  </si>
  <si>
    <t>Realizar Encuesta de Satisfacción de Grandes Clientes</t>
  </si>
  <si>
    <t>Medir el grado de satisfacción de los clientes por el servicio recibido a través de los ejecutivos de Cuentas Corporativas correspondiente a la Dirección de Grandes Clientes.</t>
  </si>
  <si>
    <t>DCE.POA.2023.013</t>
  </si>
  <si>
    <t>Mantener la presencia de la empresa a través de las Redes Sociales.  (Publicaciones en Facebook, Instagram, Twitter, YouTube, en Instagram Reels e Stories).</t>
  </si>
  <si>
    <t>Ubicar la marca Edenorte en las distintas plataformas digitales sociales para generar mayor compromiso con los usuarios.</t>
  </si>
  <si>
    <t>Realización de programa radial informativo con temas de interés para los clientes.</t>
  </si>
  <si>
    <t>Publicaciones</t>
  </si>
  <si>
    <t>Redes Sociales</t>
  </si>
  <si>
    <t>Frank Then</t>
  </si>
  <si>
    <t>DCE.POA.2023.014</t>
  </si>
  <si>
    <t>Contratar y Colocar en Medios de Comunicación informaciones de la empresa en los medios (Radio, Televisión, Prensa escrita, Medios digitales</t>
  </si>
  <si>
    <t xml:space="preserve">Gestionar la contratación y colocación en los distintos medios de comunicación; para publicar las informaciones, imágenes, videos y noticias de interés de la empresa
</t>
  </si>
  <si>
    <t>Cantidad de contratación y colocación en radio</t>
  </si>
  <si>
    <t>Fotos, contratos</t>
  </si>
  <si>
    <t>Relaciones Públicas</t>
  </si>
  <si>
    <t xml:space="preserve">Erikson Morel, Félix Franco, Angélica Rodríguez, Griselda Bueno </t>
  </si>
  <si>
    <t>Cargado al presupuesto del GG</t>
  </si>
  <si>
    <t>DCE.POA.2023.015</t>
  </si>
  <si>
    <t>Redactar documentos de prensa con informaciones positivas y generales de la empresa.</t>
  </si>
  <si>
    <t>Las notas de prensa se redactan desde la unidad de Relaciones Públicas, con el fin de informar a la población lo que esta sucediendo en la empresa.</t>
  </si>
  <si>
    <t>Cantidad documentos de prensa generado</t>
  </si>
  <si>
    <t>Correos y fotos</t>
  </si>
  <si>
    <t>Angélica Rodríguez /Ricardo Rodríguez/ Griselda Bueno</t>
  </si>
  <si>
    <t>DCE.POA.2023.016</t>
  </si>
  <si>
    <t>Monitorear e inteligencia de medios escritos y digitales.</t>
  </si>
  <si>
    <t>El monitoreo de medios se realiza todos los días, buscando las informaciones que salen de la empresa y del sector eléctrico a nivel mundial. También se evalúa cuantos medios publican las noticias sin ser contratados, con esto se mide que cantidad de dinero se ahorra la empresa en publicidad</t>
  </si>
  <si>
    <t>Cantidad de Montos ahorrados por publicaciones</t>
  </si>
  <si>
    <t>440,000.00</t>
  </si>
  <si>
    <t>580,000.00</t>
  </si>
  <si>
    <t>830,000.00</t>
  </si>
  <si>
    <t>650,000.00</t>
  </si>
  <si>
    <t>7,000,000,00</t>
  </si>
  <si>
    <t>Fotos</t>
  </si>
  <si>
    <t>Angélica Rodríguez  / Aura Morel</t>
  </si>
  <si>
    <t>DCE.POA.2023.017</t>
  </si>
  <si>
    <t>Realizar encuentros, visitas, ruedas de prensa y contacto con público externo</t>
  </si>
  <si>
    <t xml:space="preserve">Realización de encuentros, visitas, ruedas de prensa y contacto con público externo. Diseños de tarjetas enviados a periodistas, dueños de medios. </t>
  </si>
  <si>
    <t>Cantidad de Tarjetas Virtuales</t>
  </si>
  <si>
    <t xml:space="preserve">Correos </t>
  </si>
  <si>
    <t xml:space="preserve">Félix Franco / Angélica Rodríguez </t>
  </si>
  <si>
    <t>DCE.POA.2023.018</t>
  </si>
  <si>
    <t xml:space="preserve">Monitorear de los medios de comunicación contratados con publicidad </t>
  </si>
  <si>
    <t>Monitoreo de los medios de comunicación contratados con publicidad para ver si cumplen con lo acordado</t>
  </si>
  <si>
    <t>Informe de medios de comunicación monitoreados</t>
  </si>
  <si>
    <t xml:space="preserve">Angélica Rodríguez / Aura Morel/ Angely Peña / Griselda Bueno/ Martín Genao </t>
  </si>
  <si>
    <t>DCE.POA.2023.019</t>
  </si>
  <si>
    <t xml:space="preserve">Recepción y canalización de incidencias recibidas a través de las redes sociales y casos especiales </t>
  </si>
  <si>
    <t>Recepción y canalización de incidencias recibidas a través de las redes sociales y web</t>
  </si>
  <si>
    <t>Cantidad de canalizaciones de incidencias por las redes sociales</t>
  </si>
  <si>
    <t>Fotos y correos</t>
  </si>
  <si>
    <t xml:space="preserve">Relaciones Públicas, Redes Sociales </t>
  </si>
  <si>
    <t>Frank Then, , Félix Franco, Martin Genao, Priscila Peña, Angélica Rodríguez</t>
  </si>
  <si>
    <t>GERENCIA GESTION COMERCIAL Y REDUCCION DE PERDIDAS</t>
  </si>
  <si>
    <t>DCE.POA.2023.020</t>
  </si>
  <si>
    <t>Destacar los valores y el compromiso social que han permitido que la empresa se mantenga a lo largo del tiempo.</t>
  </si>
  <si>
    <t xml:space="preserve">Organizar actividad  Aniversario Edenorte </t>
  </si>
  <si>
    <t>Impresión de invitaciones, ofrenda a la catedral y personal que colabora, canastas de alimentos, arreglos de flores para la iglesia y para el almuerzo, almuerzo luego de la eucaristía.</t>
  </si>
  <si>
    <t>Actividad realizada</t>
  </si>
  <si>
    <t>Fotos, correos electrónicos</t>
  </si>
  <si>
    <t>Félix Franco, Angélica Rodríguez, Aura Morel, Martín Genao, Griselda Bueno, Ricardo Rodríguez y Angely Peña</t>
  </si>
  <si>
    <t>Mercadeo, Gerencia de compras</t>
  </si>
  <si>
    <t>350,000.00</t>
  </si>
  <si>
    <t>DCE.POA.2023.021</t>
  </si>
  <si>
    <t>Gestionar la grabación de audios para  perifoneos y  para la difusión de temas de interés de la empresa.</t>
  </si>
  <si>
    <t>Grabar audios para perifoneos</t>
  </si>
  <si>
    <t>Grabación de audios para dar a conocer informaciones importantes de la empresa (mantenimentos, nuevos puntos de pagos, entre otros)</t>
  </si>
  <si>
    <t>Cantidad de perifoneos realizados</t>
  </si>
  <si>
    <t>Correo Electrónico</t>
  </si>
  <si>
    <t>Angélica Rodríguez</t>
  </si>
  <si>
    <t>Mercadeo, Comercial</t>
  </si>
  <si>
    <t>50,000,00</t>
  </si>
  <si>
    <t>DCE.POA.2023.022</t>
  </si>
  <si>
    <t>Crear acercamientos estratégicos con grupos de interés.</t>
  </si>
  <si>
    <t>Colocar publicidad por aniversario de medios</t>
  </si>
  <si>
    <t>Publicación especial en una de las páginas seleccionadas del periódico por su aniversario</t>
  </si>
  <si>
    <t>\Cantidad de publicaciones por aniversario de medios</t>
  </si>
  <si>
    <t>Félix Franco / Angélica Rodríguez / Griselda Bueno</t>
  </si>
  <si>
    <t>600,000,00</t>
  </si>
  <si>
    <t>DCE.POA.2023.023</t>
  </si>
  <si>
    <t>Canalizar y gestionar las solicitudes y reclamaciones en el portal web</t>
  </si>
  <si>
    <t>Atender a las solicitudes realizadas por medio del sitio web de Edenorte y dar seguimiento hasta que puedan ser solucionadas.</t>
  </si>
  <si>
    <t>Cantidad de solicitudes</t>
  </si>
  <si>
    <t>Correos, publicaciones, informes</t>
  </si>
  <si>
    <t>Medios y Publicidad</t>
  </si>
  <si>
    <t>Julio Quevedo / José Alberto Cordero</t>
  </si>
  <si>
    <t>DCE.POA.2023.024</t>
  </si>
  <si>
    <t>Mejorar la percepción de la imagen de la empresa</t>
  </si>
  <si>
    <t>Colocar las informaciones de la empresa en los canales de difusión interna (Correo de Comunicación Estratégica, E-Flow, E-mail marketing clientes, IVR, Slider Web Portada)</t>
  </si>
  <si>
    <t>Difundir informaciones de interés a los clientes internos y externos a través de los distintos medios disponibles.  (a requerimiento)</t>
  </si>
  <si>
    <t xml:space="preserve">Cantidad de correos enviado desde el correo de Comunicación Estratégica </t>
  </si>
  <si>
    <t>Artes, correos, publicaciones</t>
  </si>
  <si>
    <t>DCE.POA.2023.025</t>
  </si>
  <si>
    <t>Gestiones en el portal Web (Publicaciones en la web, evaluación del portal de transparencia y publicaciones mensuales en el foro)</t>
  </si>
  <si>
    <t>Publicar en el portal web las diferentes informaciones solicitadas por las diferentes áreas</t>
  </si>
  <si>
    <t>Cantidad de publicaciones Realizadas en la web</t>
  </si>
  <si>
    <t>Julio Quevedo / Jose Alberto Cordero</t>
  </si>
  <si>
    <t>DCE.POA.2023.026</t>
  </si>
  <si>
    <t>Realizar publicaciones en la Intranet</t>
  </si>
  <si>
    <t xml:space="preserve">Recibir y publicar las informaciones, fotos, videos y contenido de interés general en la Intranet. </t>
  </si>
  <si>
    <t>Cantidad de publicaciones por la intranet</t>
  </si>
  <si>
    <t>Informe, correo</t>
  </si>
  <si>
    <t>DCE.POA.2023.027</t>
  </si>
  <si>
    <t xml:space="preserve">Contratar servicios de planta televisiva </t>
  </si>
  <si>
    <t>Difundir informaciones de interés a los clientes internos y externos a través de un programa de televisión.</t>
  </si>
  <si>
    <t>Cantidad de Programas Realizados</t>
  </si>
  <si>
    <t>Si</t>
  </si>
  <si>
    <t>Julio Quevedo / José Alberto Cordero/ Erikson Morel/ Frank Then</t>
  </si>
  <si>
    <t>DCE.POA.2023.028</t>
  </si>
  <si>
    <t xml:space="preserve">Jornada  Reforestación </t>
  </si>
  <si>
    <t>Cada año el cambio climático es una realidad palpable que no solo afecta nuestro medio ambiente, sino la salud de los seres humanos, nosotros como empresa debemos de ser ejemplo de protección de nuestro medio ambiente, logrando a su vez incrementar la imagen positiva de la misma.</t>
  </si>
  <si>
    <t>Cantidad de jornadas</t>
  </si>
  <si>
    <t>Responsabilidad Social</t>
  </si>
  <si>
    <t>Nelson Luis Javier</t>
  </si>
  <si>
    <t>Gerencia Relaciones Publicas</t>
  </si>
  <si>
    <t>DCE.POA.2023.029</t>
  </si>
  <si>
    <t>Jornada de Limpieza de Playa</t>
  </si>
  <si>
    <t>Además de la amplia gama de oportunidades recreativas que las playas ofrecen, estas proveen hábitats singulares para una variedad de plantas y animales. además de proveer protección a los residentes que viven cerca del océano al servir de amortiguador de los fuertes vientos y oleaje de las tormentas poderosas, y al ayudar a fomentar la actividad económica importante para las comunidades cercanas</t>
  </si>
  <si>
    <t>DCE.POA.2023.030</t>
  </si>
  <si>
    <t>Destacar los valores y el compromiso social que han permitido que la empresa se mantega a lo largo del tiempo.</t>
  </si>
  <si>
    <t>Jornada entrega Utiles Escolares</t>
  </si>
  <si>
    <t>Este año queremos volver a implementar esta hermosa actividad, logrando con esta brindar un poco de respiro a esos padres de bajos recursos, que necesitan una mano amiga para que sus niños puedan obtener conocimientos y ese derecho fundamental de un pais que tiene vision de futuro y cambio como es la educación, aparte de cumplir con la responsabilidad social que como empresa del estado nos compete.</t>
  </si>
  <si>
    <t>DCE.POA.2023.031</t>
  </si>
  <si>
    <t>Montaje de actividades a solicitud</t>
  </si>
  <si>
    <t>Actividades llevadas a cabo a solicitud de la Gerencia General y Direccion de Comunicacion Estrategica</t>
  </si>
  <si>
    <t>Porcentaje de cumplimiento</t>
  </si>
  <si>
    <t>Gestion de Marca</t>
  </si>
  <si>
    <t>Javier Liz/ Vanessa Tavarez</t>
  </si>
  <si>
    <t>Gerencia Relaciones Publicas/ Gerencia de Compras/ Gerencia de Legal</t>
  </si>
  <si>
    <t>UNIDAD FUNCIONAL: DIRECCIÓN DE DISTRIBUCIÓN</t>
  </si>
  <si>
    <t>DD.POA.2023.001</t>
  </si>
  <si>
    <t>Inspección de instalaciones de en la red</t>
  </si>
  <si>
    <t>Inspección del correcto proceder y utilización de las normas de seguridad en la ejecución de trabajos de redes.</t>
  </si>
  <si>
    <t>Control de Gestión DD</t>
  </si>
  <si>
    <t>Gregorio Contreras</t>
  </si>
  <si>
    <t>DD.POA.2023.002</t>
  </si>
  <si>
    <t>Inspección de almacenes de Transformadores de Mantenimiento de Redes Sectores</t>
  </si>
  <si>
    <t xml:space="preserve">Verificación de la cantidad de transformadores existentes en almacén vs los transformadores disponibles en sistema. </t>
  </si>
  <si>
    <t>DD.POA.2023.003</t>
  </si>
  <si>
    <t>Inspección de brigadas</t>
  </si>
  <si>
    <t>Verificaciones de las brigadas in situ, para verificar el cumplimiento de las normas de seguridad y salud ocupacional</t>
  </si>
  <si>
    <t>DD.POA.2023.004</t>
  </si>
  <si>
    <t>Cumplimiento de recepción de TR de fabrica de reparación</t>
  </si>
  <si>
    <t>Verificar la cantidad mínima de entrada de transformadores al sistema</t>
  </si>
  <si>
    <t xml:space="preserve">Transformadores recibidos </t>
  </si>
  <si>
    <t>DD.POA.2023.005</t>
  </si>
  <si>
    <t>Reunión Trimestral DD</t>
  </si>
  <si>
    <t>Realizar reunión con las Gerencias de Distribución para verificar la operatividad de las mismas</t>
  </si>
  <si>
    <t>Minutas de reunión</t>
  </si>
  <si>
    <t>Kilometro</t>
  </si>
  <si>
    <t>DD.POA.2023.006</t>
  </si>
  <si>
    <t xml:space="preserve">Satisfacer la demanda de energía de nuestro cliente en un 98%.           </t>
  </si>
  <si>
    <t>Cumplir con un abastecimiento de energía mensual mayor o igual de 98% de  la demanda por causa atribuible a Edenorte.</t>
  </si>
  <si>
    <t>% Abastecimiento (por causas atribuibles a distribución)</t>
  </si>
  <si>
    <t>%  Abastecimiento sin causas externa.</t>
  </si>
  <si>
    <t>Gerencia Energía</t>
  </si>
  <si>
    <t>Roberto Duran</t>
  </si>
  <si>
    <t>DD.POA.2023.007</t>
  </si>
  <si>
    <t>Cumplir lo dispuesto en la Resolución SIE-041-2013</t>
  </si>
  <si>
    <t>Correcta estimación de carga horaria, seguimiento al cumplimiento del pronóstico de demanda horaria.</t>
  </si>
  <si>
    <t>Horas desviación horaria Pronóstico de demanda Vs demanda real +/- 10%</t>
  </si>
  <si>
    <t>Informe Mensual de desviaciones.</t>
  </si>
  <si>
    <t>DD.POA.2023.008</t>
  </si>
  <si>
    <t>Envío oportuno del Ranking de circuitos mensual y Balances de energía.</t>
  </si>
  <si>
    <t>Entrega de los Balances de Energía en los primeros 17 días del mes.</t>
  </si>
  <si>
    <t>Revisión Mensual</t>
  </si>
  <si>
    <t>Envío correo con Archivo Ranking Circuitos</t>
  </si>
  <si>
    <t>DD.POA.2023.009</t>
  </si>
  <si>
    <t xml:space="preserve">Envío oportuno del programa PES de circuitos semanal. </t>
  </si>
  <si>
    <t>Entrega del programa PES los miércoles de cada semana, cumpliendo con los parámetros técnicos y sociales según los alineamiento de la Dirección de distribución.</t>
  </si>
  <si>
    <t>Cantidad de Informes remitidos</t>
  </si>
  <si>
    <t>Envío correo con informe programa PES.</t>
  </si>
  <si>
    <t>DD.POA.2023.010</t>
  </si>
  <si>
    <t>Realizar Estudios Apoyos de Circuitos</t>
  </si>
  <si>
    <t>Realizar propuestas de apoyos entre circuitos </t>
  </si>
  <si>
    <t>Cantidad de estudios</t>
  </si>
  <si>
    <t xml:space="preserve">Estudios realizados </t>
  </si>
  <si>
    <t>Gerencia Técnica Distribución</t>
  </si>
  <si>
    <t>Luciano Gómez</t>
  </si>
  <si>
    <t>DD.POA.2023.011</t>
  </si>
  <si>
    <t>Realizar estudios de pérdidas técnicas de las redes de media tensión</t>
  </si>
  <si>
    <t xml:space="preserve">Presentar a la empresa los valores actuales de las pérdidas técnicas en media tensión </t>
  </si>
  <si>
    <t>DD.POA.2023.012</t>
  </si>
  <si>
    <t>Realizar Estudio Arquitectura de red</t>
  </si>
  <si>
    <t>Realizar propuesta para la explotación de la red de manera eficiente y que garantice la continuidad del servicio a nuestros clientes.</t>
  </si>
  <si>
    <t>DD.POA.2023.013</t>
  </si>
  <si>
    <t>Realizar Estudio de Conectividad</t>
  </si>
  <si>
    <t>Realizar propuestas de seccionamiento en circuitos, que cumplan con la coordinación de protección, a fin de que al presentarse una avería se afecte la menor cantidad de clientes.</t>
  </si>
  <si>
    <t xml:space="preserve">Tiempo de respuesta promedio </t>
  </si>
  <si>
    <t>DD.POA.2023.014</t>
  </si>
  <si>
    <t>Realizar Estudios de Interconexión</t>
  </si>
  <si>
    <t>Proponer las acciones necesarias para la correcta interconexión de nuevos clientes a las redes de nuestros circuitos que sobrepasan los 225 kva</t>
  </si>
  <si>
    <t xml:space="preserve">Tiempo respuesta promedio </t>
  </si>
  <si>
    <t>Sistema SGP</t>
  </si>
  <si>
    <t>DD.POA.2023.015</t>
  </si>
  <si>
    <t>Realizar Estudios de Generación distribuida a proyectos de energías alternativas.</t>
  </si>
  <si>
    <t>Evaluar el impacto que provoca en las redes de distribución la incorporación de nuevas instalación de generación con energía alternativa.</t>
  </si>
  <si>
    <t>Sistema solicitudes SAD</t>
  </si>
  <si>
    <t>DD.POA.2023.016</t>
  </si>
  <si>
    <t>Realizar Estudios de Explotación de Zonas Rehabilitadas</t>
  </si>
  <si>
    <t>Proponer las acciones para la puesta en explotación de redes y sectores rehabilitados</t>
  </si>
  <si>
    <t>DD.POA.2023.017</t>
  </si>
  <si>
    <t xml:space="preserve">Actualizaciones Interconexiones BDI Distribución </t>
  </si>
  <si>
    <t>Solicitudes del personal de Interconexiones de los cambios realizados en el red</t>
  </si>
  <si>
    <t>3.2</t>
  </si>
  <si>
    <t>DD.POA.2023.018</t>
  </si>
  <si>
    <t>Actualizaciones intervenciones en la red por las Gerencias de Mantenimientos</t>
  </si>
  <si>
    <t xml:space="preserve">Solicitudes de mantenimiento de redes </t>
  </si>
  <si>
    <t>DD.POA.2023.019</t>
  </si>
  <si>
    <t xml:space="preserve">Solicitudes de actuaciones en transformadores de distribución </t>
  </si>
  <si>
    <t>2.5</t>
  </si>
  <si>
    <t>DD.POA.2023.020</t>
  </si>
  <si>
    <t xml:space="preserve">Solicitudes de Cts. pérdidas ejecutados </t>
  </si>
  <si>
    <t>DD.POA.2023.021</t>
  </si>
  <si>
    <t>Actualizaciones de BDI Distribución a intervenciones en la red por Obras de Desarrollo</t>
  </si>
  <si>
    <t>Solicitudes de actualizaciones de proyectos de desarrollos, realizados por el personal de Obras, Obras Financiadas y Gerencias de Mantenimiento</t>
  </si>
  <si>
    <t xml:space="preserve">Cantidad </t>
  </si>
  <si>
    <t>DD.POA.2023.022</t>
  </si>
  <si>
    <t>Actualizaciones de BDI Distribución a Solicitudes de otras áreas.</t>
  </si>
  <si>
    <t>Solicitudes del personal que realiza revisiones en el terreno</t>
  </si>
  <si>
    <t>1.8</t>
  </si>
  <si>
    <t>DD.POA.2023.023</t>
  </si>
  <si>
    <t>Dar respuesta a las solicitudes de requerimientos  en los sistemas de distribución</t>
  </si>
  <si>
    <t>Atender las solicitudes de cambio de clave, errores sistema, cambios de configuración, etc.</t>
  </si>
  <si>
    <t>Tiempo de respuesta promedio</t>
  </si>
  <si>
    <t>1.9</t>
  </si>
  <si>
    <t>DD.POA.2023.024</t>
  </si>
  <si>
    <t>Rehabilitacion a zonas de influencia de transformadores de distribucion y micropoligono</t>
  </si>
  <si>
    <t>Rehabilitación de Redes</t>
  </si>
  <si>
    <t>Rehabilitación de Redes Centros de Transformación con niveles de pérdida considerable</t>
  </si>
  <si>
    <t>Cantidad de Centros de transformación rehabilitados</t>
  </si>
  <si>
    <t>Informe de ejecución</t>
  </si>
  <si>
    <t>Gerencia de Obras</t>
  </si>
  <si>
    <t>Fran Victorio</t>
  </si>
  <si>
    <t>Geremcia de compras</t>
  </si>
  <si>
    <t>DD.POA.2023.025</t>
  </si>
  <si>
    <t>Diseño de KM redes MT y BT</t>
  </si>
  <si>
    <t>Proyectos Diseñados</t>
  </si>
  <si>
    <t>Informes mensuales de gestión</t>
  </si>
  <si>
    <t>DD.POA.2023.026</t>
  </si>
  <si>
    <t>Instalación de KM redes MT y BT</t>
  </si>
  <si>
    <t>Instalación de KM de redes en proyectos de Obras</t>
  </si>
  <si>
    <t>Redes tendidas</t>
  </si>
  <si>
    <t>DD.POA.2023.027</t>
  </si>
  <si>
    <t xml:space="preserve">Ejecutar las Obras Regulación de Clientes </t>
  </si>
  <si>
    <t xml:space="preserve">Ejecución de 20 obras de regulación de clientes </t>
  </si>
  <si>
    <t>Cantidad de Obras finalizadas</t>
  </si>
  <si>
    <t>DD.POA.2023.028</t>
  </si>
  <si>
    <t>PES por Estado Solicitud (Normal + Cancelado)</t>
  </si>
  <si>
    <t>Cumplimiento de los descargos programados por Estado de Solicitud</t>
  </si>
  <si>
    <t>Proporción de PES ejecutados en estado normal</t>
  </si>
  <si>
    <t>Informe de PES</t>
  </si>
  <si>
    <t xml:space="preserve">Gerencia de Control de Gestión Distribución </t>
  </si>
  <si>
    <t>DD.POA.2023.029</t>
  </si>
  <si>
    <t>Garantizar la eficiencia de los mantenimientos correctivos y preventivos</t>
  </si>
  <si>
    <t>Recuento de PES por Estado Cierre (Normal + Anticipada)</t>
  </si>
  <si>
    <t>Cumplimiento de los descargos programados por Estado de cierre</t>
  </si>
  <si>
    <t>DD.POA.2023.030</t>
  </si>
  <si>
    <t>Realizar mantenimiento preventivo a las subestaciones de distribución</t>
  </si>
  <si>
    <t xml:space="preserve">Limpieza de equipos, apriete de conexiones, pruebas de maniobrabilidad, pintura, aplicación de raticida y herbicida. 
Realizar mantenimiento a las subestaciones de distribución </t>
  </si>
  <si>
    <t>Mantenimientos Realizados</t>
  </si>
  <si>
    <t>Gerencia de Subestaciones</t>
  </si>
  <si>
    <t>José Villa</t>
  </si>
  <si>
    <t>DD.POA.2023.031</t>
  </si>
  <si>
    <t>Pruebas transformadores de potencia</t>
  </si>
  <si>
    <t xml:space="preserve">Factor de potencia, aislamiento, porcentaje de humedad, relación de transformación, resistencia de devanados, entre otros. 
Realizar pruebas eléctricas a transformadores de potencia y componentes. </t>
  </si>
  <si>
    <t>Pruebas realizadas</t>
  </si>
  <si>
    <t>DD.POA.2023.032</t>
  </si>
  <si>
    <t>Ejecutar mantenimiento banco baterías y protecciones</t>
  </si>
  <si>
    <t xml:space="preserve">Limpieza y reapriete de Sistema de servicios auxiliares, pruebas de disparos a relés de protecciones. 
Realizar los mantenimientos programados a los SSAA de las subestaciones y a las protecciones eléctricas. </t>
  </si>
  <si>
    <t>DD.POA.2023.033</t>
  </si>
  <si>
    <t xml:space="preserve">Ejecutar mantenimiento de Sistema de Automatización Subestaciones </t>
  </si>
  <si>
    <t>Limpieza  y pruebas del sistema de automatización.
Realizar los mantenimientos  programas de los sistemas de automatización  y la confirmación señales digitales a señales de SCADA</t>
  </si>
  <si>
    <t>DD.POA.2023.034</t>
  </si>
  <si>
    <t>Instalar o sustituir protecciones eléctricas</t>
  </si>
  <si>
    <t>Instalar o sustituir protecciones de sobre corriente o diferencial en mal estado u obsoletas</t>
  </si>
  <si>
    <t>DD.POA.2023.035</t>
  </si>
  <si>
    <t xml:space="preserve">Instalación o Sustitución de sistema de Automatización </t>
  </si>
  <si>
    <t>Instalar o sustituir sistema de automatización en mal estado u obsoletas</t>
  </si>
  <si>
    <t>DD.POA.2023.036</t>
  </si>
  <si>
    <t>Mejorar la capacidad de respuesta de los procesos claves por medio de herramientas y metodologías que garanticen su eficiencia y efectividad</t>
  </si>
  <si>
    <t xml:space="preserve">Instalación de interruptores de MT y AT </t>
  </si>
  <si>
    <t>Instalar  interruptores de Media Tensión en salidas de Subestaciones</t>
  </si>
  <si>
    <t>Instalaciones Realizadas</t>
  </si>
  <si>
    <t>DD.POA.2023.037</t>
  </si>
  <si>
    <t>Porcentaje PES ejecutados</t>
  </si>
  <si>
    <t>DD.POA.2023.038</t>
  </si>
  <si>
    <t>DD.POA.2023.039</t>
  </si>
  <si>
    <t>Devoluciones promedio de proyectos de interconexión</t>
  </si>
  <si>
    <t>Reducir cantidad de devoluciones promedio de proyectos de interconexión aprobados</t>
  </si>
  <si>
    <t>Promedio de devoluciones</t>
  </si>
  <si>
    <t>días</t>
  </si>
  <si>
    <t>1.5</t>
  </si>
  <si>
    <t>Ingeniería</t>
  </si>
  <si>
    <t>Diseño Obras de Interconexión</t>
  </si>
  <si>
    <t>Félix Sánchez</t>
  </si>
  <si>
    <t>DD.POA.2023.040</t>
  </si>
  <si>
    <t>Días de respuesta de estados de peticiones de clientes</t>
  </si>
  <si>
    <t>Reducir promedio de días de respuesta a estados del proceso de peticiones de clientes</t>
  </si>
  <si>
    <t>Promedio de días de respuesta</t>
  </si>
  <si>
    <t>DD.POA.2023.041</t>
  </si>
  <si>
    <t>Reducir los tiempos de respuesta entre estados de peticiones de clientes</t>
  </si>
  <si>
    <t>Mantener promedio de días de repuesta a estados de los proyectos de Interconexiones de Petición de clientes.</t>
  </si>
  <si>
    <t>Obras de Interconexión</t>
  </si>
  <si>
    <t>DD.POA.2023.042</t>
  </si>
  <si>
    <t>Agilizar el proceso de interconexiones después de efectuado el pago</t>
  </si>
  <si>
    <t>Mantener  promedio de días de respuesta desde pagado hasta interconectado</t>
  </si>
  <si>
    <t>DD.POA.2023.043</t>
  </si>
  <si>
    <t xml:space="preserve">Reducir el tiempo de respuesta entre presupuestos </t>
  </si>
  <si>
    <t xml:space="preserve">Mantener promedio de días de respuesta desde presupuesto solicitado hasta presupuesto aprobado </t>
  </si>
  <si>
    <t>DD.POA.2023.044</t>
  </si>
  <si>
    <t>Entrada de transformadores a la semana</t>
  </si>
  <si>
    <t>Diagnosticar la cantidad de transformadores mínimos para mantener un stock en la fábrica de reparación</t>
  </si>
  <si>
    <t>Cantidad de Transformadores</t>
  </si>
  <si>
    <t>Correo</t>
  </si>
  <si>
    <t>Normativa</t>
  </si>
  <si>
    <t>DD.POA.2023.045</t>
  </si>
  <si>
    <t>Tiempo de respuesta a solicitudes de recepción técnica</t>
  </si>
  <si>
    <t>Dar rápida respuesta a las solicitudes de recepciones de materiales de almacén</t>
  </si>
  <si>
    <t>DD.POA.2023.046</t>
  </si>
  <si>
    <t>Recuperación de materiales.</t>
  </si>
  <si>
    <t>Aumentar la cantidad de tipos de materiales recuperados procedentes de la red que puedan ser reutilizados en adecuaciones</t>
  </si>
  <si>
    <t>Cantidad de tipos de ítem recuperadoras</t>
  </si>
  <si>
    <t>DD.POA.2023.047</t>
  </si>
  <si>
    <t>Visitas a Fabricas.</t>
  </si>
  <si>
    <t xml:space="preserve">Realizar las visitas solicitadas por las diferentes fábricas y homologar equipos y materiales </t>
  </si>
  <si>
    <t>Sistema SADI</t>
  </si>
  <si>
    <t>DD.POA.2023.048</t>
  </si>
  <si>
    <t>DD.POA.2023.049</t>
  </si>
  <si>
    <t>DD.POA.2023.050</t>
  </si>
  <si>
    <t xml:space="preserve">Cumplir con el tiempo reglamentario para la facturación del gasto </t>
  </si>
  <si>
    <t xml:space="preserve"> Cumplimiento con el pago mensual del gasto de las actividades: Brigadas de Operación Local, Poda, TCT, Alumbrado y Reten</t>
  </si>
  <si>
    <t>Pagos realizados en el tiempo establecido</t>
  </si>
  <si>
    <t>Seguimiento de pagos</t>
  </si>
  <si>
    <t>Gerencia de Mantenimiento de  Redes San Francisco</t>
  </si>
  <si>
    <t>Odalis De León</t>
  </si>
  <si>
    <t>DD.POA.2023.051</t>
  </si>
  <si>
    <t>Salvamento de transformadores</t>
  </si>
  <si>
    <t xml:space="preserve">Realizar acciones de salvamento en TR evitando posibles averías </t>
  </si>
  <si>
    <t>Cantidad de acciones de Salvamento de TR</t>
  </si>
  <si>
    <t>Cantidad acciones de salvamento realizadas en transformadores de Distribución</t>
  </si>
  <si>
    <t>Informe SAP</t>
  </si>
  <si>
    <t>DD.POA.2023.052</t>
  </si>
  <si>
    <t>Reducción de Transformadores Averiados</t>
  </si>
  <si>
    <t xml:space="preserve">Reducir a  la cantidad de TR averiados por sector </t>
  </si>
  <si>
    <t>Cantidad de Transformadores Averiados</t>
  </si>
  <si>
    <t>Debilitamiento de la imagen de la empresa frente a los clientes, alentando fraudes y situaciones de no pago de compromisos de estos frente a la empresa.</t>
  </si>
  <si>
    <t>Unidades de Transformadores averiados por sector</t>
  </si>
  <si>
    <t>Captura de Pantalla de informe Power Bi</t>
  </si>
  <si>
    <t>DD.POA.2023.053</t>
  </si>
  <si>
    <t>Mantener el buen funcionamiento del parque de luminarias existente en toda el área de concesión de Edenorte. En la actualidad disponemos de unas 185,360 luminarias instaladas.</t>
  </si>
  <si>
    <t>Sustitución y reparación de luminarias</t>
  </si>
  <si>
    <t>Reparar o sustituir las luminarias averiadas</t>
  </si>
  <si>
    <t>Cantidad de  acciones en luminarias</t>
  </si>
  <si>
    <t>Informe de Alumbrado</t>
  </si>
  <si>
    <t>DD.POA.2023.054</t>
  </si>
  <si>
    <t>Reparar  Luminarias encendidas 24 horas.</t>
  </si>
  <si>
    <t>Consiste en cambiar la fotoceldas a luminarias permanentemente encendidas</t>
  </si>
  <si>
    <t>Cantidad de fotoceldas reemplazadas</t>
  </si>
  <si>
    <t>Informe de alumbrado</t>
  </si>
  <si>
    <t>DD.POA.2023.055</t>
  </si>
  <si>
    <t>Tiempo medio de resolución de avisos de Transformadores</t>
  </si>
  <si>
    <t xml:space="preserve">Respuesta a resolución de avisos de Transformadores </t>
  </si>
  <si>
    <t>Tiempo medio de resolución de avisos Precierre</t>
  </si>
  <si>
    <t>Reporte TMR Precierre</t>
  </si>
  <si>
    <t>DD.POA.2023.056</t>
  </si>
  <si>
    <t>Tiempo medio de resolución de aviso de Conductores y Seccionadores</t>
  </si>
  <si>
    <t xml:space="preserve">Respuesta a resolución de avisos de conductores y seccionadores </t>
  </si>
  <si>
    <t>DD.POA.2023.057</t>
  </si>
  <si>
    <t>Tiempo medio de resolución de avisos de Postes y Estructuras</t>
  </si>
  <si>
    <t xml:space="preserve">Respuesta a resolución de avisos de postes y estructuras </t>
  </si>
  <si>
    <t>DD.POA.2023.058</t>
  </si>
  <si>
    <t>Tiempo medio de resolución de aviso de Alumbrado</t>
  </si>
  <si>
    <t>Respuesta a resolución de avisos de alumbrado</t>
  </si>
  <si>
    <t>DD.POA.2023.059</t>
  </si>
  <si>
    <t>DD.POA.2023.060</t>
  </si>
  <si>
    <t>DD.POA.2023.061</t>
  </si>
  <si>
    <t>Instalación de KM de redes en trabajos de Mantenimiento de Redes</t>
  </si>
  <si>
    <t xml:space="preserve">km de redes tendidos </t>
  </si>
  <si>
    <t>15.5</t>
  </si>
  <si>
    <t>DD.POA.2023.062</t>
  </si>
  <si>
    <t>Cumplir con la facturación de las Órdenes de Mantenimiento</t>
  </si>
  <si>
    <t>Medir el % de órdenes vencidas por mes</t>
  </si>
  <si>
    <t>% de órdenes de mantenimiento vencidas</t>
  </si>
  <si>
    <t>Informe de órdenes</t>
  </si>
  <si>
    <t>DD.POA.2023.063</t>
  </si>
  <si>
    <t>Ejecución de podas planificadas</t>
  </si>
  <si>
    <t xml:space="preserve">Realizar podas programadas en los circuitos con mayor tasa de disparos por causa de árboles sobre línea. </t>
  </si>
  <si>
    <t>Cantidad de vanos podados</t>
  </si>
  <si>
    <t>Informe de poda</t>
  </si>
  <si>
    <t>DD.POA.2023.064</t>
  </si>
  <si>
    <t xml:space="preserve">Cumplimiento con el tiempo reglamentario para la facturación del gasto </t>
  </si>
  <si>
    <t>Cumplir con el pago mensual del gasto de las actividades: Brigadas de Operación Local, Poda, TCT, Alumbrado y Reten</t>
  </si>
  <si>
    <t>Gerencia de Mantenimiento de  Redes La Vega</t>
  </si>
  <si>
    <t>Yvan Rivas</t>
  </si>
  <si>
    <t>DD.POA.2023.065</t>
  </si>
  <si>
    <t>DD.POA.2023.066</t>
  </si>
  <si>
    <t>DD.POA.2023.067</t>
  </si>
  <si>
    <t>Reparar y sustituir las luminarias averiadas</t>
  </si>
  <si>
    <t>Sustitución y reparación de las diferentes luminarias averiadas del sector.</t>
  </si>
  <si>
    <t>DD.POA.2023.068</t>
  </si>
  <si>
    <t>Reparar  luminarias encendidas 24 horas.</t>
  </si>
  <si>
    <t>DD.POA.2023.069</t>
  </si>
  <si>
    <t>DD.POA.2023.070</t>
  </si>
  <si>
    <t>DD.POA.2023.071</t>
  </si>
  <si>
    <t>DD.POA.2023.072</t>
  </si>
  <si>
    <t>DD.POA.2023.073</t>
  </si>
  <si>
    <t>DD.POA.2023.074</t>
  </si>
  <si>
    <t>DD.POA.2023.075</t>
  </si>
  <si>
    <t>DD.POA.2023.076</t>
  </si>
  <si>
    <t>Cumplimiento de facturación de las Órdenes de Mantenimiento</t>
  </si>
  <si>
    <t>DD.POA.2023.077</t>
  </si>
  <si>
    <t>DD.POA.2023.078</t>
  </si>
  <si>
    <t>Gerencia de Mantenimiento de  Redes Puerto Plata</t>
  </si>
  <si>
    <t>Francis Hernández</t>
  </si>
  <si>
    <t>DD.POA.2023.079</t>
  </si>
  <si>
    <t>DD.POA.2023.080</t>
  </si>
  <si>
    <t>DD.POA.2023.081</t>
  </si>
  <si>
    <t>DD.POA.2023.082</t>
  </si>
  <si>
    <t>Reparación de Luminarias encendidas 24 horas.</t>
  </si>
  <si>
    <t>Cambiar la fotoceldas a luminarias permanentemente encendidas</t>
  </si>
  <si>
    <t>DD.POA.2023.083</t>
  </si>
  <si>
    <t>DD.POA.2023.084</t>
  </si>
  <si>
    <t>DD.POA.2023.085</t>
  </si>
  <si>
    <t>DD.POA.2023.086</t>
  </si>
  <si>
    <t>DD.POA.2023.087</t>
  </si>
  <si>
    <t>DD.POA.2023.088</t>
  </si>
  <si>
    <t>DD.POA.2023.089</t>
  </si>
  <si>
    <t>DD.POA.2023.090</t>
  </si>
  <si>
    <t>DD.POA.2023.091</t>
  </si>
  <si>
    <t>DD.POA.2023.092</t>
  </si>
  <si>
    <t>Gerencia de Mantenimiento de  Redes Santiago</t>
  </si>
  <si>
    <t>Jonathan Hernández</t>
  </si>
  <si>
    <t>DD.POA.2023.093</t>
  </si>
  <si>
    <t>DD.POA.2023.094</t>
  </si>
  <si>
    <t>DD.POA.2023.095</t>
  </si>
  <si>
    <t>DD.POA.2023.096</t>
  </si>
  <si>
    <t>DD.POA.2023.097</t>
  </si>
  <si>
    <t>DD.POA.2023.098</t>
  </si>
  <si>
    <t>DD.POA.2023.099</t>
  </si>
  <si>
    <t>DD.POA.2023.100</t>
  </si>
  <si>
    <t>DD.POA.2023.101</t>
  </si>
  <si>
    <t>DD.POA.2023.102</t>
  </si>
  <si>
    <t>DD.POA.2023.103</t>
  </si>
  <si>
    <t>DD.POA.2023.104</t>
  </si>
  <si>
    <t>Realizar podas programadas en los circuitos mas vulnerables de la red del sector</t>
  </si>
  <si>
    <t>DD.POA.2023.105</t>
  </si>
  <si>
    <t>DD.POA.2023.106</t>
  </si>
  <si>
    <t>Gerencia de Mantenimiento de  Redes Valverde Mao</t>
  </si>
  <si>
    <t xml:space="preserve">Miguel Jiménez </t>
  </si>
  <si>
    <t>DD.POA.2023.107</t>
  </si>
  <si>
    <t>DD.POA.2023.108</t>
  </si>
  <si>
    <t>DD.POA.2023.109</t>
  </si>
  <si>
    <t>DD.POA.2023.110</t>
  </si>
  <si>
    <t>DD.POA.2023.111</t>
  </si>
  <si>
    <t>DD.POA.2023.112</t>
  </si>
  <si>
    <t>DD.POA.2023.113</t>
  </si>
  <si>
    <t>DD.POA.2023.114</t>
  </si>
  <si>
    <t>DD.POA.2023.115</t>
  </si>
  <si>
    <t>DD.POA.2023.116</t>
  </si>
  <si>
    <t>DD.POA.2023.117</t>
  </si>
  <si>
    <t>16.5</t>
  </si>
  <si>
    <t>DD.POA.2023.118</t>
  </si>
  <si>
    <t>DD.POA.2023.119</t>
  </si>
  <si>
    <t>UNIDAD FUNCIONAL: DIRECCIÓN SERVICIOS GENERALES</t>
  </si>
  <si>
    <t>DSG.POA.2023.001</t>
  </si>
  <si>
    <t>Garantizar la calidad de la información para análisis y toma de decisiones.</t>
  </si>
  <si>
    <t>Recolectar documentos para resguardo y posterior traslado</t>
  </si>
  <si>
    <t>Realizar rutas planificadas  mensuales de recolección de documentación para la intervención  de las áreas que requieran el resguardo de los documentos y su posterior traslado. Rutas de reciclaje de documentos y cartón.</t>
  </si>
  <si>
    <t>Cantidad de actividades 
realizadas</t>
  </si>
  <si>
    <t>Formato de recepción
 y resguardo de documentos</t>
  </si>
  <si>
    <t>DSG/ Servicios Generales</t>
  </si>
  <si>
    <t>Archivo y Mensajería</t>
  </si>
  <si>
    <t>Luis Belliard</t>
  </si>
  <si>
    <t>DLOG</t>
  </si>
  <si>
    <t>DSG.POA.2023.002</t>
  </si>
  <si>
    <t>Digitación De Documentos</t>
  </si>
  <si>
    <t xml:space="preserve">Indexación de la documentación escaneada correspondiente a las áreas que cuentan con el sistema OnBase. </t>
  </si>
  <si>
    <t>DTI</t>
  </si>
  <si>
    <t>DSG.POA.2023.003</t>
  </si>
  <si>
    <t>Revisar semestral la infraestructura física de la empresa</t>
  </si>
  <si>
    <t>Realizar rutas mensuales de evaluación de toda la infraestructura de la empresa a los fines de detectar de manera oportuna fallas y/o averías en la infraestructura para gestionar corrección.
Se realizaran 2 evaluaciones al año de toda la infraestructura física de la empresa verificando la condición de los elementos estructurales y condición física de las edificaciones</t>
  </si>
  <si>
    <t>Cantidad de inspecciones realizadas</t>
  </si>
  <si>
    <t>Obras Civiles</t>
  </si>
  <si>
    <t>José Gutiérrez/ 
Ysabel Marte</t>
  </si>
  <si>
    <t>DSG.POA.2023.004</t>
  </si>
  <si>
    <t>Realizar mantenimiento trimestral de techos, red pluvial, red de agua potable y sanitaria.</t>
  </si>
  <si>
    <t xml:space="preserve">Rutas mensuales de inspección de techos, redes pluviales, sanitarias y potable para realizar trabajos de limpieza y correctivos de filtraciones entre otros. 
Ejecución de los cronogramas de inspección, limpieza de techos, así como correctivos en tuberías con averías. </t>
  </si>
  <si>
    <t>Cantidad de limpiezas ejecutadas</t>
  </si>
  <si>
    <t>DSG.POA.2023.005</t>
  </si>
  <si>
    <t>Ejecutar plan de control de plagas</t>
  </si>
  <si>
    <t>Rutas de fumigación, colocación de raticidas, eliminación de focos de contaminación, emisión de informes recomendativos para reducir la producción de plagas en toda la empresa
Realizar levantamientos para definir productos, planificar rutas de fumigación, notificar vía correo a las áreas a ser intervenidas, llenar planillas de servicio realizado el cual debe ser firmado por un representante de la empresa, entrega de acuses, supervisión para validación vía muestreo. Las visitas serán mensuales, excepto en casos donde se requiera nuevamente el servicio.</t>
  </si>
  <si>
    <t>Cantidad de fumigaciones ejecutadas</t>
  </si>
  <si>
    <t>DSG.POA.2023.006</t>
  </si>
  <si>
    <t>Realizar mantenimiento preventivo a oficinas móviles</t>
  </si>
  <si>
    <t>Inspección y evaluación mensual de las condiciones físicas y de higiene de todas las oficinas comerciales móviles además de la evaluación y mantenimiento preventivo de todos los aires, plantas, inversores, baterías, instalaciones eléctricas, cajas fuertes, gavetas de cajas y mobiliario en general.</t>
  </si>
  <si>
    <t>Cantidad de
 Mantenimiento 
realizados</t>
  </si>
  <si>
    <t>Formatos de inspección, formato de supervisión, correos e imágenes.</t>
  </si>
  <si>
    <t>DSG.POA.2023.007</t>
  </si>
  <si>
    <t>Realizar mantenimiento preventivo trimestral de neveras y bebederos</t>
  </si>
  <si>
    <t>Evaluación de las condiciones físicas de los equipos tomando en cuenta los parámetros técnicos
Evaluación y posterior reparación de equipos, revisión y sustitución de partes para el buen funcionamiento. Recarga de refrigerantes, cambio de filtros de línea, reparación y cambio de motores.</t>
  </si>
  <si>
    <t>Climatización</t>
  </si>
  <si>
    <t>Richard Cruz</t>
  </si>
  <si>
    <t>DSG.POA.2023.008</t>
  </si>
  <si>
    <t xml:space="preserve">Realizar mantenimiento mensual de las instalaciones eléctricas y cableado estructurado </t>
  </si>
  <si>
    <t xml:space="preserve">Realizar rutas mensuales de inspección de las instalaciones eléctricas en oficinas y locales en general, a los fines de corregir y levantar averías.
Ejecución de los cronogramas de inspección y correctivos de las instalaciones eléctricas </t>
  </si>
  <si>
    <t>Mantenimiento
 Eléctrico</t>
  </si>
  <si>
    <t>Gregorio Vásquez</t>
  </si>
  <si>
    <t>DSG.POA.2023.009</t>
  </si>
  <si>
    <t>Realizar mantenimiento preventivo mensual de generadores</t>
  </si>
  <si>
    <t xml:space="preserve">1- Supervisión interna de los equipos generadores para evaluar y levantar parámetros técnicos.
2-Mantenimientos preventivos subcontratados de todos los generadores eléctricos de la empresa.
3- Incluye generadores Oficinas Móviles.
Cambio de filtros, aceite y combustible. Chequeo y limpieza  general del equipo. Además Reparación y/o cambio de piezas. </t>
  </si>
  <si>
    <t xml:space="preserve">Gerencia de 
Compras
</t>
  </si>
  <si>
    <t>DSG.POA.2023.010</t>
  </si>
  <si>
    <t>Realizar mantenimiento preventivo mensual de inversores</t>
  </si>
  <si>
    <t>1-Mantenimiento preventivo interno de inversores ubicados en oficinas comerciales y edif. Adm.
2-Mantenimiento preventivo interno de los inversores ubicados en oficinas móviles
Chequeo de terminales, medición de frecuencia, medición de voltaje de entrada y salida, verificación del tiempo de transferencia, sopleteo de inversor y pintura de bancos de batería así como Cambio o reparación de tarjetas electrónicas, cambio de transformadores, baterías  y piezas varias (breaker, terminales).</t>
  </si>
  <si>
    <t>DSG.POA.2023.011</t>
  </si>
  <si>
    <t>Realizar mantenimiento preventivo mensual a baterías</t>
  </si>
  <si>
    <t>Inspección y evaluación de carga, condiciones de celdas y recarga de electrolitos. 
Limpieza de cada batería, polos y base protectora, carga de electrolitos a baterías, limpieza y ajuste de polos de baterías, lavado de baterías. Medición de carga y electrolitos. Evaluación de celdas y caja de polietileno. Recarga de electrolitos.</t>
  </si>
  <si>
    <t>DSG.POA.2023.012</t>
  </si>
  <si>
    <t xml:space="preserve">Realizar mantenimiento preventivo semestral a ups </t>
  </si>
  <si>
    <t>Inspección y evaluación de la condición de los UPS cada 6 meses.
Limpieza de ups, chequeo de parámetros de voltaje, corriente y frecuencia además de Cambio de baterías de gelatina, cambio o reparación de tarjetas electrónicas, cambio de abanicos, cambio o reparación de módulo inteligente. Cambio o reparación de transformadores. Cambio de piezas varias (breaker, dispositivos electrónicos, terminales).</t>
  </si>
  <si>
    <t>DSG.POA.2023.013</t>
  </si>
  <si>
    <t>Instalar lámparas led en oficinas comerciales</t>
  </si>
  <si>
    <t>Levantamiento, compra e instalación de aproximadamente 300 lámparas led.
Realizar el levantamiento de necesidades para definir las  áreas a intervenir para la instalación de lámparas LED a los fines de reducir el consumo energético.</t>
  </si>
  <si>
    <t>Cantidad de equipos 
instalados</t>
  </si>
  <si>
    <t>DSG.POA.2023.014</t>
  </si>
  <si>
    <t>Comprar baterías de ups para diferentes oficinas</t>
  </si>
  <si>
    <t>Cantidad de baterías de ups de 12 v baterías a cambiar de manera urgente para minimizar el riesgo del daño de los ups que cuesta alrededor de 5,000,000.00 de pesos.</t>
  </si>
  <si>
    <t>DSG.POA.2023.015</t>
  </si>
  <si>
    <t>Realizar mantenimiento preventivo mensual de aires acondicionados</t>
  </si>
  <si>
    <t>1-Mantenimiento interno de los equipos de climatización en los sectores Santiago, La Vega y subestaciones.     (Bimensual)
2- Mantenimientos subcontratados de los equipos de A/A  para los sectores San Fco.,  Pto Pta. Y Mao. (Mensual)
Inspección, limpieza, lavado, sopleteo, mediciones técnicas, recarga de refrigerantes, verificación de terminales.</t>
  </si>
  <si>
    <t>Cantidad de
 mantenimientos 
realizados</t>
  </si>
  <si>
    <t>DSG.POA.2023.016</t>
  </si>
  <si>
    <t>Readecuar OC Castañuelas</t>
  </si>
  <si>
    <t>Mejoras y readecuación de la oficina comercial en local actual para optimizar espacios disponibles.</t>
  </si>
  <si>
    <t>Levantamiento, diseño y presupuesto 20%
Lanzamiento-Licitación  20%
Proceso adecuación 20%
Proceso adecuación 20%</t>
  </si>
  <si>
    <t>DSG.POA.2023.017</t>
  </si>
  <si>
    <t>Realizar mudanza y adecuación OC La Isabela</t>
  </si>
  <si>
    <t>Mudanza de oficina comercial a otro local más amplio para distribuir mejor las áreas. Ya que la actual no está funcionando adecuadamente por la condición espacial.</t>
  </si>
  <si>
    <t>Levantamiento, diseño y presupuesto 30%
Lanzamiento-Licitación  50%
Proceso adecuación 20%</t>
  </si>
  <si>
    <t>DSG.POA.2023.018</t>
  </si>
  <si>
    <t>Adecuar CT, Cocina y almacén OC Beller</t>
  </si>
  <si>
    <t>La oficina cuenta con muy mala estructura en el techo tanto del CT como la parte de atrás donde se encuentra la cocina y el almacén estos requieren ser intervenidos.</t>
  </si>
  <si>
    <t>DSG.POA.2023.019</t>
  </si>
  <si>
    <t>Efectuar mudanza y Adecuación OC Maimón Pto Pta.</t>
  </si>
  <si>
    <t>Completar adecuación ya que la misma se inició una primera etapa solo la parte comercial y falta la 2da etapa CT, Archivo, cocina etc.</t>
  </si>
  <si>
    <t>DSG.POA.2023.020</t>
  </si>
  <si>
    <t>Adecuar OC Jánico</t>
  </si>
  <si>
    <t>Readecuación de las áreas para Solucionar las principales necesidades de la oficina comercial para mejorar su operatividad y comodidad tanto para clientes como para colaboradores.</t>
  </si>
  <si>
    <t>DSG.POA.2023.021</t>
  </si>
  <si>
    <t>Cambiar de local y adecuación OC 2131 y CT 2131</t>
  </si>
  <si>
    <t>Solucionar las principales necesidades de la oficina comercial para mejorar su operatividad y comodidad tanto para clientes como para colaboradores, así como también generar un ahorro a la empresa significativo.</t>
  </si>
  <si>
    <t>DSG.POA.2023.022</t>
  </si>
  <si>
    <t>Mudar y adecuar Oficina 2132 (Antonio Guzmán)</t>
  </si>
  <si>
    <t>Mudanza de oficina comercial a otro local más amplio para distribuir mejor las áreas.
 Ya que la actual no está funcionando adecuadamente por la condición espacial.</t>
  </si>
  <si>
    <t>DSG.POA.2023.023</t>
  </si>
  <si>
    <t>Archivo RRHH</t>
  </si>
  <si>
    <t>Adecuación de área del techo del edificio de Recursos Humanos para solucionar problema de  falta de espacio.</t>
  </si>
  <si>
    <t>DSG.POA.2023.024</t>
  </si>
  <si>
    <t>Completar adecuación OC San Víctor</t>
  </si>
  <si>
    <t xml:space="preserve">Completar adecuación ya que la misma se inició una primera etapa solo la parte comercial y falta la 2da etapa CT, Archivo, cocina etc.
</t>
  </si>
  <si>
    <t>DSG.POA.2023.025</t>
  </si>
  <si>
    <t>Mudar y adecuar OC Sabaneta de Yasica</t>
  </si>
  <si>
    <t>DSG.POA.2023.026</t>
  </si>
  <si>
    <t>Cubrir requerimientos menores Sector Santiago</t>
  </si>
  <si>
    <t>Solucionar las principales necesidades de las oficinas comerciales para mejorar su operatividad y comodidad tanto para clientes como para colaboradores.</t>
  </si>
  <si>
    <t>Levantamiento, diseño y presupuesto 50%
Lanzamiento-Licitación  20%
Proceso adecuación 30%</t>
  </si>
  <si>
    <t>DSG.POA.2023.027</t>
  </si>
  <si>
    <t>Cubrir requerimientos menores Lote Sectores Pto Pta y Mao</t>
  </si>
  <si>
    <t>DSG.POA.2023.028</t>
  </si>
  <si>
    <t>Cubrir requerimientos menores Lote Sectores La Vega y San Fco.</t>
  </si>
  <si>
    <t>DSG.POA.2023.029</t>
  </si>
  <si>
    <t>Contratar servicios plomería, jardinería
 y requerimientos menores.
 Lote Sector Santiago 
 Lote Sectores La Vega y San Fco.
Lote Sectores Pto Pta y Mao</t>
  </si>
  <si>
    <t>Contratación mano de obra estimada trabajos de plomería, jardinería y requerimientos menores</t>
  </si>
  <si>
    <t>Lanzamiento-Licitación  50%
Adjudicación -seguimiento 50%</t>
  </si>
  <si>
    <t>DSG.POA.2023.030</t>
  </si>
  <si>
    <t>Contratar servicio de conserjería
 Lote Sector Santiago 
 Lote Sectores La Vega y San Fco.
Lote Sectores Pto Pta y Mao</t>
  </si>
  <si>
    <t>Actualmente el contrato de conserjería en la empresa caduco y para que las leyes concernientes nos amparen se debe licitar dichos proceso para transparencia, se dividieron en tres lotes los cuales están compuesto por puerto plata y Mao un lote, Santiago otro lote y san francisco y la vega ultimo lote para un total de tres lotes.</t>
  </si>
  <si>
    <t>DSG.POA.2023.031</t>
  </si>
  <si>
    <t>Comprar  bebederos  para diferentes oficinas</t>
  </si>
  <si>
    <t>Compra de bebederos según las necesidades levantadas en las oficinas.</t>
  </si>
  <si>
    <t>Levantamiento de necesidades 50%
Realizar compra 50%</t>
  </si>
  <si>
    <t>DSG.POA.2023.032</t>
  </si>
  <si>
    <t>Habilitar área de lactancia para edificios adm y Corporativo en los 5 sectores</t>
  </si>
  <si>
    <t>Solucionar las  necesidades que se presentan a las colaboradoras cuando están en su periodo de lactancia.</t>
  </si>
  <si>
    <t>Levantamiento de lugar 50%
Realizar actividad 50%</t>
  </si>
  <si>
    <t>DSG.POA.2023.033</t>
  </si>
  <si>
    <t>Adecuar y mudanza OC Villa Rivas</t>
  </si>
  <si>
    <t>Solucionar las principales necesidades de la oficina comercial para mejorar su operatividad y comodidad tanto para clientes como para colaboradores.</t>
  </si>
  <si>
    <t>Levantamiento, diseño y presupuesto 50%
Proceso adecuación 50%</t>
  </si>
  <si>
    <t>DSG.POA.2023.034</t>
  </si>
  <si>
    <t>Adecuar y Mudanza OC Cevicos</t>
  </si>
  <si>
    <t>DSG.POA.2023.035</t>
  </si>
  <si>
    <t xml:space="preserve">Mejorar Furgón RRHH </t>
  </si>
  <si>
    <t>Solucionar las principales necesidades que presenta dicho furgón como son, climatización filtraciones entre otros acondicionamientos.</t>
  </si>
  <si>
    <t>DSG.POA.2023.036</t>
  </si>
  <si>
    <t xml:space="preserve">Mejorar Varias Edfi. 2130 </t>
  </si>
  <si>
    <t>Acondicionar, reorganizar y readecuar algunas oficinas y áreas del edificio 2130.</t>
  </si>
  <si>
    <t>DSG.POA.2023.037</t>
  </si>
  <si>
    <t>Mejorar espacio Militares Adm Pto Pta
(Requerido por la Gerencia General)</t>
  </si>
  <si>
    <t>Adecuar Oficina para los Militares en el edificio adm Pto Pta ya que no cuentan con un espacio físico dentro del mismo.</t>
  </si>
  <si>
    <t>DSG.POA.2023.038</t>
  </si>
  <si>
    <t>Adecuar Oficina Legal Adm Sgto.</t>
  </si>
  <si>
    <t>Adecuar oficina para reorganizar los especio y así optimizarlo al máximo.</t>
  </si>
  <si>
    <t>DSG.POA.2023.039</t>
  </si>
  <si>
    <t>Adecuar nuevo edificio Adm Canabacoa 
(Requerido por la Gerencia General)</t>
  </si>
  <si>
    <t>Solucionar las principales necesidades de la oficina corporativa para mejorar su operatividad y comodidad tanto para clientes como para colaboradores.</t>
  </si>
  <si>
    <t>DSG.POA.2023.040</t>
  </si>
  <si>
    <t>Adecuar 2do nivel OC Jarabacoa
(Requerido por la Gerencia General)</t>
  </si>
  <si>
    <t>DSG.POA.2023.041</t>
  </si>
  <si>
    <t>Solucionar las principales necesidades de la oficina Corporativa para mejorar su operatividad y comodidad tanto para clientes como para colaboradores.</t>
  </si>
  <si>
    <t>DSG.POA.2023.042</t>
  </si>
  <si>
    <t>Efectuar mudanza y Adecuación oficinas edf. 30 de marzo
 (Requerido por la Gerencia General)</t>
  </si>
  <si>
    <t>Solucionar las principales necesidades de la oficina adm para mejorar su operatividad y comodidad tanto para clientes como para colaboradores.</t>
  </si>
  <si>
    <t>DSG.POA.2023.043</t>
  </si>
  <si>
    <t>Efectuar mudanza Nuevo Edf. Adm La vega 
(Requerido por la Gerencia General)</t>
  </si>
  <si>
    <t>DSG.POA.2023.044</t>
  </si>
  <si>
    <t>Realizar Limpiezas y mantenimientos rutinarios</t>
  </si>
  <si>
    <t>Cumplimiento del plan de limpieza y aseo  
Ejecución de los cronogramas de limpieza y entrega de materiales de la empresa.</t>
  </si>
  <si>
    <t>Cantidad de limpiezas ejecutadas.</t>
  </si>
  <si>
    <t>DSG.POA.2023.045</t>
  </si>
  <si>
    <t xml:space="preserve">Realizar mantenimiento preventivo semestral de transfer </t>
  </si>
  <si>
    <t>Mantenimientos preventivos subcontratados de todos los transfer eléctricos de la empresa.</t>
  </si>
  <si>
    <t>Cantidad de Mantenimiento realizados</t>
  </si>
  <si>
    <t>DSG.POA.2023.046</t>
  </si>
  <si>
    <t>Inspección y evaluación de carga, condiciones de celdas y recarga de electrolitos. 
Limpieza de cada batería, polos y base protectora, carga de electrolitos a baterías, limpieza y ajuste de polos de baterías, lavado de baterías. Medición de carga y electrolitos. Evaluación de celdas y caja de polietileno. Recarga de electrolitos.</t>
  </si>
  <si>
    <t>DSG.POA.2023.047</t>
  </si>
  <si>
    <t>Instalar nuevas baterías</t>
  </si>
  <si>
    <t>Seguimiento al proceso de Compra para la posterior instalación de nuevas baterías para garantizar la operatividad de las oficinas comerciales.
Evaluación de las propuestas, revisión y recepción de los equipos. Levantamiento de necesidades y coordinación para el traslado, colocación, instalación de baterías de ácido.</t>
  </si>
  <si>
    <t xml:space="preserve">Cantidad de Baterías Instaladas </t>
  </si>
  <si>
    <t>DSG.POA.2023.048</t>
  </si>
  <si>
    <t>Realizar registros de facturas recibidas de los suplidores y dar seguimiento al proceso.</t>
  </si>
  <si>
    <t>Dar seguimiento a la recepción de  facturas para su verificación, luego se crea la solped para disponer del presupuesto, después se tramita la planilla a compras y se envían a contabilidad; luego se gestiona hasta la elaboración del cheque.</t>
  </si>
  <si>
    <t>Porcentaje de facturas recibidas/facturas entregadas a contabilidad</t>
  </si>
  <si>
    <t xml:space="preserve"> Eficientizar las operaciones de la empresa.</t>
  </si>
  <si>
    <t>Documentos con acuse y/o correos</t>
  </si>
  <si>
    <t>DSG/ Gestión y Control Administrativo</t>
  </si>
  <si>
    <t>Gerencia de Gestión y Control Administrativo</t>
  </si>
  <si>
    <t>Olga María Morales</t>
  </si>
  <si>
    <t>DSG.POA.2023.049</t>
  </si>
  <si>
    <t xml:space="preserve">Gestionar la adquisición de Mobiliarios y Equipos de Oficina	</t>
  </si>
  <si>
    <t>Compra de Mobiliarios y Equipos para atender necesidades de las diferentes áreas y oficinas de la empresa.</t>
  </si>
  <si>
    <t xml:space="preserve">Porcentaje de avance </t>
  </si>
  <si>
    <t>Fotos, reporte o informe por correo electrónico</t>
  </si>
  <si>
    <t>DSG.POA.2023.050</t>
  </si>
  <si>
    <t xml:space="preserve">Gestionar el proceso de adquisición de Suministros y Materiales de Oficina	
	</t>
  </si>
  <si>
    <t>Compra de suministros y material  gastable para uso de la empresa.</t>
  </si>
  <si>
    <t>Cartas de adjudicación, correos de entrada de mercancía.</t>
  </si>
  <si>
    <t>DSG.POA.2023.051</t>
  </si>
  <si>
    <t xml:space="preserve">Adquirir de Uniformes	
	</t>
  </si>
  <si>
    <t>Compra de uniformes corporativos para las áreas operativas de la empresa</t>
  </si>
  <si>
    <t>DSG.POA.2023.052</t>
  </si>
  <si>
    <t>Adquirir de Utensilios de Cocina</t>
  </si>
  <si>
    <t>Compra de utensilios de cocina para uso de la empresa</t>
  </si>
  <si>
    <t>DSG.POA.2023.053</t>
  </si>
  <si>
    <t xml:space="preserve">Solicitar un aumento en Valor Asegurado	
	</t>
  </si>
  <si>
    <t>Inclusión de nuevos locales y actualización de valores de los seguros generales (Pólizas de incendios, responsabilidad civil extra contractual, fidelidad 3D, equipos, entre otros).</t>
  </si>
  <si>
    <t>Documento de Póliza</t>
  </si>
  <si>
    <t>DSG.POA.2023.054</t>
  </si>
  <si>
    <t>Distribuir los Materiales Gastable y/o Mobiliarios</t>
  </si>
  <si>
    <t>Entregar los materiales gastables y/o mobiliarios solicitados por las áreas existentes en inventario antes de los primeros 5 días del mes siguiente a la solicitud.</t>
  </si>
  <si>
    <t xml:space="preserve">Tiempo  de entrega </t>
  </si>
  <si>
    <t>Comprobantes de entrega</t>
  </si>
  <si>
    <t>DSG.POA.2023.055</t>
  </si>
  <si>
    <t>Solicitar a las áreas administrativas las constancias de entrega de materiales gastables y/o mobiliarios.</t>
  </si>
  <si>
    <t xml:space="preserve">
Elaborar relación de las constancia de entrega de los materiales gastables y/o mobiliarios distribuidos por las áreas administrativas.</t>
  </si>
  <si>
    <t>Cantidad  de reportes</t>
  </si>
  <si>
    <t>Correo de Solicitud del área, y constancia de entrega</t>
  </si>
  <si>
    <t>DSG.POA.2023.056</t>
  </si>
  <si>
    <t>Llevar un control de los materiales críticos manejados por la GGCA</t>
  </si>
  <si>
    <t>Llevar un control de los materiales críticos manejados por la GGCA que se han asignado a las áreas para su abastecimiento.</t>
  </si>
  <si>
    <t>Porcentaje de cumplimiento de la entrega de materiales</t>
  </si>
  <si>
    <t>DSG.POA.2023.057</t>
  </si>
  <si>
    <t>Elaborar plan de levantamiento de necesidades, (adquisición de los mobiliarios, equipos de oficina, uniformes, equipos del hogar, impresos y publicaciones)</t>
  </si>
  <si>
    <t xml:space="preserve">Preparación de documentación requerida por la Gerencia de Compras para el lanzamiento del Proceso de  Adquisición  de mobiliarios, equipos de oficina, utensilios de cocina,  uniformes, ente otros, para uso de la empresa. </t>
  </si>
  <si>
    <t>Fotos/cronogramas/correos</t>
  </si>
  <si>
    <t>DSG.POA.2023.058</t>
  </si>
  <si>
    <t>Adecuar al solar que se va a rentar para el Parqueo del personal del Edificio Administrativo.
(A requerimiento de la Dirección de Logística).</t>
  </si>
  <si>
    <t xml:space="preserve">Se va a alquilar un solar para parqueo adicional del personal del Edificio Administrativo de Santiago y para los visitantes el cual será adecuado por el personal de Servicios Generales. </t>
  </si>
  <si>
    <t>Correos de solicitud, Fotos, diseño del parqueo, Plan de Levantamiento de Necesidades/Fichas técnicas/Términos de referencias</t>
  </si>
  <si>
    <t>UNIDAD FUNCIONAL: DIRECCIÓN DE REDUCCIÓN DE PÉRDIDAS</t>
  </si>
  <si>
    <t>DRP.POA.2023.001</t>
  </si>
  <si>
    <t>Brindar Seguimiento al Fraude Eléctrico</t>
  </si>
  <si>
    <t>Consiste en entregar el 100% las denuncias de fraudes eléctricos al área de asuntos penales en el tiempo establecido (No mayor a 2 días).</t>
  </si>
  <si>
    <t>% de denuncias entregadas</t>
  </si>
  <si>
    <t>Reporte generado del Sistemas Gestión de Fraude Eléctrico (GFE)</t>
  </si>
  <si>
    <t>Gerencia Técnica DRP</t>
  </si>
  <si>
    <t>Carlos Boitel</t>
  </si>
  <si>
    <t>Gerencia de Asuntos penales</t>
  </si>
  <si>
    <t>DRP.POA.2023.002</t>
  </si>
  <si>
    <t>Atender Solicitudes comerciales para creación y validación de suministros.</t>
  </si>
  <si>
    <t>Esta actividad consiste en la atención en plazo de las solicitudes de creación de fincas, creación y validación de suministros, para ser contratados por la DC, dicho plazo será de 1 hora para los primeros 6 meses (Enero-Junio), a partir de Julio se aplicara una mejora de -5 minutos c/mes, proyectando cerrar el año con un tiempo medio de 30 minutos.</t>
  </si>
  <si>
    <t>% Atención Solicitudes en plazo</t>
  </si>
  <si>
    <t>Reporte generado del Sistemas de solicitudes Comerciales</t>
  </si>
  <si>
    <t>Departamento de Soporte TI/ Dirección Comercial</t>
  </si>
  <si>
    <t>DRP.POA.2023.003</t>
  </si>
  <si>
    <t>Atender Solicitudes de Saneamientos por polígonos.</t>
  </si>
  <si>
    <t>Levantamiento y Actualización de Fincas y Suministros. Esta actividad consiste en el saneamiento de los suministros y fincas en terreno y en los sistemas, y a su vez la georreferenciación de estos.</t>
  </si>
  <si>
    <t>% cumplimento solicitudes de saneamiento de polígonos.</t>
  </si>
  <si>
    <t>Reporte generado del Sistema de información Geográficas MDSIG</t>
  </si>
  <si>
    <t>Departamento de Soporte TI</t>
  </si>
  <si>
    <t>DRP.POA.2023.004</t>
  </si>
  <si>
    <t>Realizar Levantamiento y Actualización de luminarias en el sistema de Alumbrado Público.</t>
  </si>
  <si>
    <t>Esta actividad consiste en el levantamiento de las  luminarias en terreno por municipio y su actualización en la base de datos BDI Pérdidas</t>
  </si>
  <si>
    <t>Cantidad de Municipios levantados y actualizados</t>
  </si>
  <si>
    <t>DRP.POA.2023.005</t>
  </si>
  <si>
    <t>Seguimiento al Porcentaje de Clientes Medidos Sector Santiago</t>
  </si>
  <si>
    <t>Consiste en incrementar de manera sostenible y oportuna la cantidad de clientes medidos</t>
  </si>
  <si>
    <t>% Medición</t>
  </si>
  <si>
    <t>Informes Sistemas</t>
  </si>
  <si>
    <t>Gerencia Reducción de Pérdidas Sector Santiago</t>
  </si>
  <si>
    <t>Gerencia Sector Santiago</t>
  </si>
  <si>
    <t>Jean Estravil</t>
  </si>
  <si>
    <t>DRP.POA.2023.006</t>
  </si>
  <si>
    <t>Atender Anomalías de Lectura Sector Santiago</t>
  </si>
  <si>
    <t>Consiste en la Atención oportuna de las anomalías de lecturas que afectan el correcto registro de la energía consumida por los clientes</t>
  </si>
  <si>
    <t>% Atención de anomalías</t>
  </si>
  <si>
    <t>Gerencia de Análisis y Estudios de Reducción de Pérdidas</t>
  </si>
  <si>
    <t>DRP.POA.2023.007</t>
  </si>
  <si>
    <t>Seguimiento al Porcentaje de Clientes Medidos Sector Puerto Plata</t>
  </si>
  <si>
    <t>Gerencia Reducción de Pérdidas Sector Puerto Plata</t>
  </si>
  <si>
    <t>Gerencia Sector Puerto Plata</t>
  </si>
  <si>
    <t>Eligio Reynoso</t>
  </si>
  <si>
    <t>DRP.POA.2023.008</t>
  </si>
  <si>
    <t>Atención de Anomalías de Lectura Sector Puerto Plata</t>
  </si>
  <si>
    <t>Gerencia de Análisis y Estudios de Reducción De Pérdidas</t>
  </si>
  <si>
    <t>DRP.POA.2023.009</t>
  </si>
  <si>
    <t>Seguimiento al Porcentaje de Clientes Medidos Sector La Vega</t>
  </si>
  <si>
    <t>Gerencia Reducción de Pérdidas Sector La Vega</t>
  </si>
  <si>
    <t>Gerencia Sector La Vega</t>
  </si>
  <si>
    <t>Luis E. Gómez V.</t>
  </si>
  <si>
    <t>DRP.POA.2023.010</t>
  </si>
  <si>
    <t>Atención de Anomalías de Lectura Sector La Vega</t>
  </si>
  <si>
    <t>DRP.POA.2023.011</t>
  </si>
  <si>
    <t>Seguimiento al Porcentaje de Clientes Medidos Sector San Francisco</t>
  </si>
  <si>
    <t>Gerencia Reducción de Pérdidas Sector San Francisco</t>
  </si>
  <si>
    <t>Gerencia Sector San Francisco</t>
  </si>
  <si>
    <t>Alexander Jiménez</t>
  </si>
  <si>
    <t>DRP.POA.2023.012</t>
  </si>
  <si>
    <t>Atención de Anomalías de Lectura Sector San Francisco</t>
  </si>
  <si>
    <t>DRP.POA.2023.013</t>
  </si>
  <si>
    <t>Seguimiento al Porcentaje de Clientes Medidos Sector Valverde Mao</t>
  </si>
  <si>
    <t>Gerencia Reducción de Pérdidas Sector Mao</t>
  </si>
  <si>
    <t>Gerencia Sector Mao</t>
  </si>
  <si>
    <t>Yanely de Jesús Lugo</t>
  </si>
  <si>
    <t>DRP.POA.2023.014</t>
  </si>
  <si>
    <t>Atención de Anomalías de Lectura Sector Valverde Mao</t>
  </si>
  <si>
    <t>DRP.POA.2023.015</t>
  </si>
  <si>
    <t>Seguimiento Operatividad Totalizadores Sector Santiago</t>
  </si>
  <si>
    <t>Consiste en mantener los Totalizadores Operativos de forma consistente. Para este indicador solo se tendrán los totalizadores hábiles para ejecución, dejando fuera los totalizadores que estén en los procesos siguientes: Totalizadores con clientes Bidireccionales, Totalizadores anómalos con tipo anomalía que no va a terreno, Totalizadores nuevos no entregados por campaña, entre otros.</t>
  </si>
  <si>
    <t>% Totalizadores Operativos</t>
  </si>
  <si>
    <t>DRP.POA.2023.016</t>
  </si>
  <si>
    <t>Seguimiento Operatividad Totalizadores Sector Puerto Plata</t>
  </si>
  <si>
    <t>DRP.POA.2023.017</t>
  </si>
  <si>
    <t>Seguimiento Operatividad Totalizadores Sector La Vega</t>
  </si>
  <si>
    <t>DRP.POA.2023.018</t>
  </si>
  <si>
    <t>Seguimiento Operatividad Totalizadores Sector San Francisco</t>
  </si>
  <si>
    <t>DRP.POA.2023.019</t>
  </si>
  <si>
    <t>Seguimiento Operatividad Totalizadores Sector Valverde Mao</t>
  </si>
  <si>
    <t>DRP.POA.2023.020</t>
  </si>
  <si>
    <t>Atención de las irregularidades detectadas en el Proceso de Pérdidas Administrativas Sector Santiago</t>
  </si>
  <si>
    <t>Normalización y actualización en SGC de los suministros con irregularidades que afectan la facturación y, por ende, las pérdidas de energía del sector.</t>
  </si>
  <si>
    <t>% suministros irregulares atendidos</t>
  </si>
  <si>
    <t>Informe Mensual de Pérdidas Administrativas</t>
  </si>
  <si>
    <t>Gerencia de Análisis y Estudio de Reducción de Pérdidas</t>
  </si>
  <si>
    <t>DRP.POA.2023.021</t>
  </si>
  <si>
    <t>Atención de las irregularidades detectadas en el Proceso de Pérdidas Administrativas Sector Puerto Plata</t>
  </si>
  <si>
    <t>DRP.POA.2023.022</t>
  </si>
  <si>
    <t>Atención de las irregularidades detectadas en el Proceso de Pérdidas Administrativas Sector La Vega</t>
  </si>
  <si>
    <t>DRP.POA.2023.023</t>
  </si>
  <si>
    <t>Atención de las irregularidades detectadas en el Proceso de Pérdidas Administrativas Sector San Francisco</t>
  </si>
  <si>
    <t>DRP.POA.2023.024</t>
  </si>
  <si>
    <t>Atención de las irregularidades detectadas en el Proceso de Pérdidas Administrativas Sector Valverde Mao</t>
  </si>
  <si>
    <t>Informe Mensual de Pérdidas Administrativas.</t>
  </si>
  <si>
    <t>DRP.POA.2023.025</t>
  </si>
  <si>
    <t>Realizar inspecciones a las instalaciones de medición para verificar que estén acorde al marco normativo</t>
  </si>
  <si>
    <t>Realización de inspecciones mediante muestreo aleatorio simple representativo de la población para medir el cumplimiento de los estándares establecidos en la norma de instalación para Suministros regulares e Industriales</t>
  </si>
  <si>
    <t>Cantidad de Inspecciones  realizadas</t>
  </si>
  <si>
    <t>Informes enviados y socializados con las áreas involucradas / Correo</t>
  </si>
  <si>
    <t>Control de Calidad DRP</t>
  </si>
  <si>
    <t>Félix Jiménez</t>
  </si>
  <si>
    <t>Gerencias de Reducción de Pérdidas Sectores &amp; Servicios Técnicos Comercial</t>
  </si>
  <si>
    <t>DRP.POA.2023.026</t>
  </si>
  <si>
    <t>Inspeccionar instalaciones de los nuevos servicios para incrementar los estándares de calidad.</t>
  </si>
  <si>
    <t>Realización de inspecciones mediante muestreo aleatorio simple representativo de la población de los nuevos servicios, para incrementar los estándares de calidad</t>
  </si>
  <si>
    <t>Cantidad de Inspecciones realizadas</t>
  </si>
  <si>
    <t>DRP.POA.2023.027</t>
  </si>
  <si>
    <t>Atender las solicitudes Sectores (CHM/SGS, SGC)</t>
  </si>
  <si>
    <t>Atender las solicitudes realizadas por las áreas operativas, cuando estos tienen inconvenientes con algunas de estas plantaformas (CHM/SGS, SGC), el tiempo de atención no debe ser mayor a dos (2) días laborables.</t>
  </si>
  <si>
    <t>% solicitudes atendidas en plazo</t>
  </si>
  <si>
    <t>Reporte de O/S Ticket</t>
  </si>
  <si>
    <t>Moisés Cabrera</t>
  </si>
  <si>
    <t>DRP.POA.2023.028</t>
  </si>
  <si>
    <t>Creación del plan de abastecimiento de Necesidades</t>
  </si>
  <si>
    <t>Creación del plan de abastecimiento del área con fines de gestionar la adquisición de materiales para la realización de los proyectos en beneficio de nuestros clientes internos y externos.</t>
  </si>
  <si>
    <t>Porcentaje de avance Levantamiento de necesidades</t>
  </si>
  <si>
    <t>Documento con el Levantamiento de necesidades.</t>
  </si>
  <si>
    <t>Departamento de Control de Calidad (DRP)</t>
  </si>
  <si>
    <t>DRP.POA.2023.029</t>
  </si>
  <si>
    <t>Habilitar y recuperación de equipos de medición y comunicación</t>
  </si>
  <si>
    <t>Clasificación, calibración y sellado de equipos de medición y comunicación nuevos y recuperados, ensamblado de equipos nuevos y recuperados, ejecución de pruebas de lote, reparación de equipos de medición y comunicación.</t>
  </si>
  <si>
    <t>Cantidad de Puntos alcanzados por trabajos ejecutados</t>
  </si>
  <si>
    <t>Reporte CHM/SAP/SCIL/Power BI</t>
  </si>
  <si>
    <t>Gerencia de Medición</t>
  </si>
  <si>
    <t>Néstor Morrobel</t>
  </si>
  <si>
    <t>DRP.POA.2023.030</t>
  </si>
  <si>
    <t>Detectar a tiempo las anomalías en suministros telemedidos.</t>
  </si>
  <si>
    <t>Monitorear el consumo registrado de los suministros telemedidos para detectar anomalías en los mismos</t>
  </si>
  <si>
    <t>Días de detección</t>
  </si>
  <si>
    <t>Reporte de Sistemas de información GM</t>
  </si>
  <si>
    <t>DRP.POA.2023.031</t>
  </si>
  <si>
    <t>Atender anomalías en el  suministros telemedidos.</t>
  </si>
  <si>
    <t>% Anomalías detectadas</t>
  </si>
  <si>
    <t>Reporte de Sistemas de información GAERP</t>
  </si>
  <si>
    <t>DRP.POA.2023.033</t>
  </si>
  <si>
    <t>Incrementar la disponibilidad de comunicación telemedición en el Proceso de Balance de totalizadores</t>
  </si>
  <si>
    <t>Gestionar que los medidores telemedidos instalados en Open tengan la información de telemedición disponible para explotarla</t>
  </si>
  <si>
    <t>% Incremento alcanzado</t>
  </si>
  <si>
    <t>DRP.POA.2023.034</t>
  </si>
  <si>
    <t>Incrementar la disponibilidad de comunicación telemedición en el proceso Facturación industrial</t>
  </si>
  <si>
    <t>DRP.POA.2023.035</t>
  </si>
  <si>
    <t>Incrementar la disponibilidad de comunicación telemedición proceso Facturación Regular</t>
  </si>
  <si>
    <t>DRP.POA.2023.036</t>
  </si>
  <si>
    <t>Asegurar la calidad de los servicios contratados de Pérdidas</t>
  </si>
  <si>
    <t>Realización de arqueos de las herramientas y recursos requeridos a los contratistas de Pérdidas para asegurar su disponibilidad de manera cualitativa y cuantitativa, conforme a los requerimientos exigidos en el pliego de condiciones y enmienda</t>
  </si>
  <si>
    <t>Cantidad de arqueos</t>
  </si>
  <si>
    <t>Informe Mensual</t>
  </si>
  <si>
    <t xml:space="preserve">Gerencias de Reducción de Pérdidas Sectores </t>
  </si>
  <si>
    <t>UNIDAD FUNCIONAL: DIRECCIÓN DE FINANZAS</t>
  </si>
  <si>
    <t>Descripción de actividad</t>
  </si>
  <si>
    <t>DF.POA.2023.001</t>
  </si>
  <si>
    <t>Elaborar informe explicativo de las variaciones más relevantes de los Estados Financieros Preliminares Emitidos.</t>
  </si>
  <si>
    <t>Determinar las variaciones de las cuentas  que corresponden al Estado de Resultados y Balance General para documentar y/o ajustar las partidas necesarias antes de la emisión de los Estados Financieros Preliminares.</t>
  </si>
  <si>
    <t>Informe de resultados</t>
  </si>
  <si>
    <t>Libro Mayor</t>
  </si>
  <si>
    <t>Ana Santana</t>
  </si>
  <si>
    <t>DF.POA.2023.002</t>
  </si>
  <si>
    <t>Aplicar las recomendaciones de procesos contables establecidas en el Informe Auditado del 2020 por la firma por Ernst &amp; Young.</t>
  </si>
  <si>
    <t>Gestionar con las áreas correspondientes las acciones que servirán de base para la aplicación de las recomendaciones del informe auditado del 2020 por EY.</t>
  </si>
  <si>
    <t>% de Cumplimiento de Acciones
33% Socializar puntos observados por EY y realizar plan de acción
33% Seguimiento a plan de acción 
33% Evaluación de aplicación de plan de acción</t>
  </si>
  <si>
    <t>DF.POA.2023.003</t>
  </si>
  <si>
    <t>Efectuar cuadre y compensación de facturas registradas por concepto de Combustibles pagados con Tarjeta de Crédito</t>
  </si>
  <si>
    <t>Conciliar por sector y por mes todas las facturas remitidas por el área de Transportación del año 2021 y 2022 por concepto de combustible Tarjeta de Crédito, identificando así las facturas faltantes y los cargos por comisiones bancarias no registrados, para poder aplicar las compensaciones en el sistema SAP.</t>
  </si>
  <si>
    <t xml:space="preserve">% de Cuadres de Combustibles
33% Hacer levantamiento con la información recibida 
33% Efectuar cuadre con el estado del banco en Excel 
33% Ejecutar compensación y se actualiza nivel de sistema </t>
  </si>
  <si>
    <t>Reporte de Compensaciones del SAP</t>
  </si>
  <si>
    <t>Cuentas por Pagar</t>
  </si>
  <si>
    <t>Yanilda Salcedo</t>
  </si>
  <si>
    <t>DF.POA.2023.004</t>
  </si>
  <si>
    <t>Verificar y conciliar los estados de cuentas de los suplidores más relevantes de la Cartera de Cuentas por Pagar.</t>
  </si>
  <si>
    <t>Solicitar a los proveedores los estados de cuentas de las facturas pendientes de pago y conciliarlo con las facturas recibidas y registradas en el sistema SAP, de igual forma notificar y coordinar con el área responsable las acciones a considerar para los casos de facturas que estén pendientes de recibir en el área de Contabilidad.</t>
  </si>
  <si>
    <t>% Cuadre de cuadre de estados de cuentas
50% Conciliar estados de Cuentas de suplidores al corte del 31/03/2023
50% Conciliar estados de Cuentas de suplidores al corte del 30/09/2023</t>
  </si>
  <si>
    <t>DF.POA.2023.005</t>
  </si>
  <si>
    <t>Emitir Informe de Partidas No Conciliatorias de las Cuentas Pagadoras</t>
  </si>
  <si>
    <t>Remitir a la Gerencia de Tesorería y áreas relacionadas a Contabilidad un informe detallando las Partidas No Conciliatorias de las Cuentas Pagadoras, luego de haber realizado las conciliaciones bancarias correspondientes. Adicional notificar los cheques pendientes de reintegrar de las cuentas de Nómina y Pagos a Terceros.</t>
  </si>
  <si>
    <t>Cantidad de Informes Emitidos</t>
  </si>
  <si>
    <t>Conciliación Bancaria</t>
  </si>
  <si>
    <t>Margarita Bueno</t>
  </si>
  <si>
    <t>DF.POA.2023.006</t>
  </si>
  <si>
    <t>Emitir Informe de Partidas No Conciliatorias de las Cuentas Recaudadoras</t>
  </si>
  <si>
    <t xml:space="preserve">Remitir a la Gerencia de Validación y Cobranzas y el área de Cuentas por Cobrar un informe detallando las Partidas No Conciliatorias de las Cuentas Recaudadoras, luego de haber realizado las conciliaciones bancarias correspondientes. </t>
  </si>
  <si>
    <t>DF.POA.2023.007</t>
  </si>
  <si>
    <t xml:space="preserve">Definir el % Recuperabilidad de Devoluciones por Cobros de Tarjetas de Crédito </t>
  </si>
  <si>
    <t xml:space="preserve">Conciliar y remitir al área de Cuentas por Cobrar los cargos de tarjetas devueltas vs. las aplicaciones en clientes en el OPEN SGC, a los fines de determinar el porcentaje (%) de recuperabilidad de los cargos aplicados por el banco. </t>
  </si>
  <si>
    <t>Cantidad de conciliaciones</t>
  </si>
  <si>
    <t>Cuentas por Cobrar / Control de Procesos de Cajas</t>
  </si>
  <si>
    <t>DF.POA.2023.008</t>
  </si>
  <si>
    <t>Realizar inventario muestra de los Activos Fijos en las diferentes oficinas de la empresa.</t>
  </si>
  <si>
    <t>Realizar muestras de inventario de los activos fijos ubicados en las diferentes oficinas comerciales y administrativas de Edenorte, con el objetivo de determinar si se está cumpliendo con los procedimientos de traslado movilidad de los activos y validar o corregir en el sistema SAP, cualquier traslado no informado.</t>
  </si>
  <si>
    <t>Cantidad de visitas</t>
  </si>
  <si>
    <t>Activos Fijos</t>
  </si>
  <si>
    <t>Rauny Ureña</t>
  </si>
  <si>
    <t>RD$350,000.00</t>
  </si>
  <si>
    <t>DF.POA.2023.009</t>
  </si>
  <si>
    <t>Realización de conteo y actualización de data de Activos Fijos de EDENORTE.</t>
  </si>
  <si>
    <t>Comprobar  las existencias físicamente  vs. lo disponible en el sistema SAP de los activos correspondientes a: Cajas Fuertes, Plantas Eléctricas y Laptops.</t>
  </si>
  <si>
    <t>Porcentaje de Actualización:
15% Sector Mao 
20% Sector Puerto Plata 
20% Sector San Francisco 
20% Sector La Vega 
25% Sector Santiago</t>
  </si>
  <si>
    <t>DF.POA.2023.010</t>
  </si>
  <si>
    <t>Conciliar 100% los registros de la Cartera de Clientes SD (proyecto no reembolsable)</t>
  </si>
  <si>
    <t>Conciliar 100% los registros de la cartera de clientes de SD, notificando a los usuarios responsables las diferentes casuísticas presentadas y confirmando estatus de partidas con el área de Conciliación Bancaria</t>
  </si>
  <si>
    <t>% de Cumplimiento de Acciones
Revisar y dar seguimiento a las partidas no conciliadas:
25% Diciembre 2022 - Febrero 2023                                 
25% Marzo - Mayo 2023
25% Junio - Agosto 2023
25% Septiembre - Noviembre 2023</t>
  </si>
  <si>
    <t>Cuentas por Cobrar</t>
  </si>
  <si>
    <t>Luz Verónica Aracena</t>
  </si>
  <si>
    <t>Gerencia Grandes Clientes / Conciliación Bancaria</t>
  </si>
  <si>
    <t>DF.POA.2023.011</t>
  </si>
  <si>
    <t>Notificar el resultado del análisis de las cajas centralizadas 2601-2602-2603-2606.</t>
  </si>
  <si>
    <t>Enviar al área Comercial los hallazgos de la revisión de las Cajas Centralizadas, con el objetivo de recibir respuestas oportunas que permitan disminuir el margen de partidas no conciliatorias a nivel de las conciliaciones bancarias de la empresa</t>
  </si>
  <si>
    <t>Cantidad de informes remitidos</t>
  </si>
  <si>
    <t>Unidad de Canales de pagos, Gerencia Grandes Clientes y Conciliación Bancaria</t>
  </si>
  <si>
    <t>DF.POA.2023.012</t>
  </si>
  <si>
    <t>Coordinar la implementación del sistema de facturación las facturas electrónicas (e-CF)</t>
  </si>
  <si>
    <t>Gestionar capacitaciones con la DGII sobre el tema de facturación electrónica, planificar reuniones con el personal de Tecnología para abordar los cambios requeridos del por la DGIII y realizar pruebas de facturaciones electrónicas, según se considere por los equipos de Tecnología</t>
  </si>
  <si>
    <t>% avance de Implementación
33% Gestionar capacitaciones con la DGII
33% Sostener encuentros con el área de TI para cambios requeridos por la DGII.
33% Realizar pruebas requeridas por TI-EDENORTE y TI-CUDES</t>
  </si>
  <si>
    <t>Informes, correos electrónicos, minutas, fotos, documentos, Formatos de facturas de pruebas</t>
  </si>
  <si>
    <t>Gestión Tributaria</t>
  </si>
  <si>
    <t>Ivet Yamel Morillo Frías</t>
  </si>
  <si>
    <t>TI EDENORTE / TI CUDES</t>
  </si>
  <si>
    <t>DF.POA.2023.013</t>
  </si>
  <si>
    <t>Gestionar Mejoras en el proceso de Recepción y pago de las facturas por concepto de dietas y reembolsos</t>
  </si>
  <si>
    <t>Evaluar el procedimiento actual de reporte de dietas y Reembolsos, a los fines de establecer mejoras que permitan reducir los plazos de informaciones enviadas en los reportes de la DGIII y pago de dietas a los colaboradores</t>
  </si>
  <si>
    <t>% Acciones definidas
33% Evaluar procedimiento de recepción y pago de dietas
33% Coordinar acciones de mejoras al proceso con las áreas correspondientes
33% Elaborar informe de propuesta de mejora a la Dirección de Finanzas</t>
  </si>
  <si>
    <t>Minutas, consultas a la DGII, informes de la DF</t>
  </si>
  <si>
    <t xml:space="preserve">Gestión Tributaria/ Control y Validación  de Facturas / Cuentas por Pagar </t>
  </si>
  <si>
    <t>Ivet Yamel Morillo Frías / Madeline Franco / Yanilda Salcedo</t>
  </si>
  <si>
    <t>Dirección de Finanzas</t>
  </si>
  <si>
    <t>DF.POA.2023.014</t>
  </si>
  <si>
    <t>Realizar Inventario de Medidores con defecto de Fabrica y sin garantía por parte del suplidor.</t>
  </si>
  <si>
    <t>Realizar  inventario de medidores con defecto de fabrica con más de dos años con Stock Bloqueado, cuya garantía esta vencida a fin de darle de baja en el sistema</t>
  </si>
  <si>
    <t>% de Ejecución de Inventarios
33%  Hacer inventario en los almacenes principales (Las Charcas y la Penda) y confirmar los informes correspondientes
33.% Dar de baja en el sistema SAP
33.% Coordinar con Dirección de Auditoría Interna y la Gerencia del Almacén la trituración de los mismos.</t>
  </si>
  <si>
    <t>Inventarios</t>
  </si>
  <si>
    <t>Luis Shamyl Cabrera</t>
  </si>
  <si>
    <t>DF.POA.2023.015</t>
  </si>
  <si>
    <t>Realizar inventario de los materiales con mayor valoración y rotación de la operativa de la empresa.</t>
  </si>
  <si>
    <t>Seleccionar e inventariar los materiales con mayor valor en stock de cada almacén y de alta rotación para la operativa de la empresa, con el objetivo de confirmar si la cantidad del stock se corresponde con su existencia física.</t>
  </si>
  <si>
    <t>Cantidad de Inventarios Ejecutados</t>
  </si>
  <si>
    <t>DF.POA.2023.016</t>
  </si>
  <si>
    <t>Realizar inventario de materiales pendientes de entrada en el Almacén de las Charcas y la Penda</t>
  </si>
  <si>
    <t>Verificar el motivo de los materiales que se encuentran pendiente de entrada en  los almacenes las charcas y la penda, a los fines de garantizar que todo las existencias estén registradas en el sistema SAP.</t>
  </si>
  <si>
    <t>DF.POA.2023.017</t>
  </si>
  <si>
    <t>Sostener encuentros por sector para discutir mejoras en el proceso de entrega  y seguimiento de las facturas de proveedores.</t>
  </si>
  <si>
    <t>En base a la matriz de situaciones que se presentan en la recepción de facturas se realizaran mesas de trabajos con los responsables de las áreas para definir mejoras en el proceso que permitan disminuir el margen de devoluciones de facturas y garanticen el cumplimiento oportuno en la fecha estipulada de recepción.</t>
  </si>
  <si>
    <t>Cantidad de mesas de trabajo (Compras, San Francisco, La Vega, Puerto Plata, Valverde Mao, Santiago)</t>
  </si>
  <si>
    <t xml:space="preserve">Minutas de acuerdos </t>
  </si>
  <si>
    <t>Control y Validación de Facturas</t>
  </si>
  <si>
    <t>Madeline Franco</t>
  </si>
  <si>
    <t>DF.POA.2023.018</t>
  </si>
  <si>
    <t>Recopilar, analizar y suministrar las informaciones claves solicitadas por los organismos del sector.</t>
  </si>
  <si>
    <t>Elaborar los informes requeridos por las instituciones relacionadas al sector y/o instituciones supervisoras a más tardar el día 30 de cada mes.</t>
  </si>
  <si>
    <t>Cantidad de Informes emitidos</t>
  </si>
  <si>
    <t>Informes Enviados / Correos</t>
  </si>
  <si>
    <t>Marianny Cedano / Encargados</t>
  </si>
  <si>
    <t>DF.POA.2023.019</t>
  </si>
  <si>
    <t>Emisión de los Estados Financieros preliminares de la empresa.</t>
  </si>
  <si>
    <t>Emitir los Estados Financieros preliminares a más tardar el día 25 del mes siguiente.</t>
  </si>
  <si>
    <t>Balance General</t>
  </si>
  <si>
    <t>DF.POA.2023.020</t>
  </si>
  <si>
    <t>Dar continuidad a  los principales procesos de la contabilidad para que sean registradas las transacciones macro más relevantes antes de efectuar el cierre contable del mes de diciembre 2023</t>
  </si>
  <si>
    <t>Monitorear la recepción de las facturas de proveedores, los estados de cuentas bancarios, la carga de póliza contable del OPEN-SGC, generación de auxiliar de activos fijos al cierre de Diciembre 2023, así mismo elaborar  el calendario de cierre contable del periodo 2023</t>
  </si>
  <si>
    <t>% de Actividades Ejecutadas</t>
  </si>
  <si>
    <t>Correos y Comunicaciones</t>
  </si>
  <si>
    <t>DF.POA.2023.021</t>
  </si>
  <si>
    <t>Realización de reuniones bimestral, para el seguimiento, socialización y definición de estrategias.</t>
  </si>
  <si>
    <t xml:space="preserve">Se realizarán reuniones periódicas con las áreas relacionadas y de interés, con el objetivo de socializar los hallazgos identificados en los procesos de análisis, validación y seguimientos a las OOCC, para definir acciones de mejoras continuas en conjunto. </t>
  </si>
  <si>
    <t>Cantidad de encuentros realizados</t>
  </si>
  <si>
    <t xml:space="preserve">Listado de asistencia / Minutas de reuniones / Correos electrónicos donde se tratan los hallazgos encontrados. </t>
  </si>
  <si>
    <t xml:space="preserve">Gerencia de Validación de Cobranzas </t>
  </si>
  <si>
    <t xml:space="preserve">José Ramón Crespo Bejarán </t>
  </si>
  <si>
    <t>DF.POA.2023.022</t>
  </si>
  <si>
    <t xml:space="preserve">Recepción de los IC-05 Digital </t>
  </si>
  <si>
    <t>Recepción de los IC-05 vía correo o ruta de servidor, para después de ser analizado, subirlo al sistema Cobrus del mes anterior y emisión de reporte al área comercial</t>
  </si>
  <si>
    <t>Cantidad de reportes generados</t>
  </si>
  <si>
    <t>DF.POA.2023.023</t>
  </si>
  <si>
    <t>Comparación, validación y monitoreo manual de las remesa del mes anterior VS los deposito recibidos en efectivo</t>
  </si>
  <si>
    <t>Garantizar que los depósitos de efectivos realizados por las oficinas comerciales se correspondan a los depositados en banco.
Realizar la comparación, validación y monitoreo mensual entre la Gerencia de Validación y Conciliación Bancaria de los depósitos de efectivo del mes anterior.</t>
  </si>
  <si>
    <t>DF.POA.2023.024</t>
  </si>
  <si>
    <t>Comparación, validación y monitoreo manual de las remesa del mes anterior VS los deposito recibidos en Tarjeta</t>
  </si>
  <si>
    <t>Garantizar que los depósitos de tarjetas realizados por las oficinas comerciales se correspondan a los depositados en banco.
Realizar la comparación, validación y monitoreo mensual entre la Gerencia de Validación y Conciliación Bancaria de los depósitos de efectivo del mes anterior.</t>
  </si>
  <si>
    <t>DF.POA.2023.025</t>
  </si>
  <si>
    <t>Reclasificaciones de caja</t>
  </si>
  <si>
    <t>Plantear las reclasificaciones de las remesas del mes anterior para corregir las cuentas erróneas y enviarla a conciliación bancaria para su aplicación.</t>
  </si>
  <si>
    <t>DF.POA.2023.026</t>
  </si>
  <si>
    <t>Análisis de saldos de caja</t>
  </si>
  <si>
    <t>Analizar los saldos de caja comerciales a nivel de SAP SINERGIA del mes anterior, emitir reporte del motivo de los mismo donde se indique el motivo y de ser necesario realizar las reclasificaciones de lugar para enviarlo a el departamento de CxC</t>
  </si>
  <si>
    <t>DF.POA.2023.027</t>
  </si>
  <si>
    <t>Gestionar y controlar productos y servicios financieros.</t>
  </si>
  <si>
    <t>Monitoreo y control de la disponibilidad de las principales cuentas bancarias y los compromisos asumidos. (Cash position).
Análisis de la posición económica diaria a través de la obtención del tránsito de las cuentas operativas, monitoreo de las barridas automáticas(cash sweep) y ejecución de las barridas internas(cash pooling), entre otros riesgos financieros.</t>
  </si>
  <si>
    <t>Gerencia Tesorería</t>
  </si>
  <si>
    <t>Tesorería</t>
  </si>
  <si>
    <t>Estanisla Hinojosa Y Fabel López</t>
  </si>
  <si>
    <t>DF.POA.2023.028</t>
  </si>
  <si>
    <t>Gestión de riesgo en la aplicación de tasas de intereses de los  productos financieros y tarifario de cargos bancarios.</t>
  </si>
  <si>
    <t xml:space="preserve">Evaluación y control  de la correcta aplicación de los cargos, comisiones bancarias y tasas de intereses de los productos financieros. </t>
  </si>
  <si>
    <t xml:space="preserve">Reporte </t>
  </si>
  <si>
    <t>Estanisla Hinojosa</t>
  </si>
  <si>
    <t>DF.POA.2023.029</t>
  </si>
  <si>
    <t>Seguimiento en la gestión de ingresos ordinarios.</t>
  </si>
  <si>
    <t>Evaluación y control  de la correcta aplicación  de las barridas para el cumplimiento del registro oportuno.</t>
  </si>
  <si>
    <t>Juan de Jesús Almonte</t>
  </si>
  <si>
    <t>DF.POA.2023.030</t>
  </si>
  <si>
    <t>Realización de los pagos de la empresa mediante la aplicación del calendario de pagos.</t>
  </si>
  <si>
    <t>Generación de reporte de seguimiento a los expedientes de pagos.
Dar respuesta de pago de manera oportuna a los clientes internos y externos de la empresa, para cumplir con integridad el compromiso asumido como Gerencia, a través  de las actividades Back Office con el análisis, verificación y seguimiento a los expedientes de pagos.</t>
  </si>
  <si>
    <t>María Milagros Ureña</t>
  </si>
  <si>
    <t>DF.POA.2023.031</t>
  </si>
  <si>
    <t>Asegurar el cumplimiento de los pagos impositivos (TSS, IR17, IR3 y IT-1)</t>
  </si>
  <si>
    <t>Gestión oportuna de pago de los impuestos.
Gestión  de información para el cumplimento del pago oportuno de los diferentes tipos de impuestos, evitando multas y recargos para viabilizar la relación con la DGII, cubrir el proceso de cobros oportunos, mejorar la imagen crediticia de la empresa y apertura eficaz del periodo de contratación de empleados.</t>
  </si>
  <si>
    <t>Gerencia de Relaciones Laborales y Gerencia de Contabilidad</t>
  </si>
  <si>
    <t>DF.POA.2023.032</t>
  </si>
  <si>
    <t>Elaboración, verificación y remisión del Flujo y Déficit de Caja Mensual.</t>
  </si>
  <si>
    <t>Clasificación de los pagos e ingresos, verificando la asignación por rubros.</t>
  </si>
  <si>
    <t>Flujo de Efectivo</t>
  </si>
  <si>
    <t>Fabel/Gissette y Lorenny</t>
  </si>
  <si>
    <t>UNIDAD FUNCIONAL: DIRECCIÓN DE PROYECTOS FINANCIADOS</t>
  </si>
  <si>
    <t>Actividad</t>
  </si>
  <si>
    <t>Ene2</t>
  </si>
  <si>
    <t>Feb3</t>
  </si>
  <si>
    <t>Mar4</t>
  </si>
  <si>
    <t>Abr5</t>
  </si>
  <si>
    <t>May6</t>
  </si>
  <si>
    <t>Jun7</t>
  </si>
  <si>
    <t>Jul8</t>
  </si>
  <si>
    <t>Ago9</t>
  </si>
  <si>
    <t>Sept10</t>
  </si>
  <si>
    <t>Oct11</t>
  </si>
  <si>
    <t>Nov12</t>
  </si>
  <si>
    <t>Dic13</t>
  </si>
  <si>
    <t>DPF.POA.2023.001</t>
  </si>
  <si>
    <t>Actualizar balance de energía por proyectos.</t>
  </si>
  <si>
    <t>Elaboración y actualización del balance de energía por proyectos para el monitoreo y control de los indicadores de rendimiento y para la toma de decisiones.</t>
  </si>
  <si>
    <t xml:space="preserve">  </t>
  </si>
  <si>
    <t>Informes, Correos</t>
  </si>
  <si>
    <t>Gerencia de Ingeniería y Planificación</t>
  </si>
  <si>
    <t>Coordinación de Planificación</t>
  </si>
  <si>
    <t>Saul Azcona</t>
  </si>
  <si>
    <t>DPF.POA.2023.002</t>
  </si>
  <si>
    <t>Convocar y dar seguimiento a la operativa con los grupos de intereses.</t>
  </si>
  <si>
    <t>Convocar reuniones para el seguimiento efectivo y operativo de la ejecución de los proyectos en conjunto con las áreas involucradas, revisar los resultados con reuniones y evaluar los indicadores operativos y de rendimiento.</t>
  </si>
  <si>
    <t>Cantidad de minutas emitidas</t>
  </si>
  <si>
    <t>Correos electrónicos con las minutas enviadas.</t>
  </si>
  <si>
    <t>DPF.POA.2023.003</t>
  </si>
  <si>
    <t>Atender solicitudes de organismos externos e internos (MEM, UEP, CUED) dentro de los plazos correspondientes.</t>
  </si>
  <si>
    <t>Resolución de las solicitudes realizadas de personal externo oportunamente y envío de los informes según corresponda.</t>
  </si>
  <si>
    <t>Correos electrónicos con la información solicitada.</t>
  </si>
  <si>
    <t>DPF.POA.2023.004</t>
  </si>
  <si>
    <t>Proyectos OFID-3</t>
  </si>
  <si>
    <t>Elaborar y emitir Informes de Cierre</t>
  </si>
  <si>
    <t>Informar a todos los involucrados mediante Informes de Cierre Técnico y de Evaluación Ex Post sobre los resultados obtenidos en los proyectos ejecutados.</t>
  </si>
  <si>
    <t>Cantidad de informes de cierres emitidos</t>
  </si>
  <si>
    <t>Informes de cierre de proyecto.</t>
  </si>
  <si>
    <t>DPF.POA.2023.005</t>
  </si>
  <si>
    <t>Monitorear y Controlar los proyectos en Evaluación Ex Post</t>
  </si>
  <si>
    <t>Dar seguimiento durante un año luego de la culminación del proyecto, para garantizar sostenibilidad en el tiempo. Realizar reuniones y tomar medidas correctivas en caso de desviaciones.</t>
  </si>
  <si>
    <t>Cantidad de reuniones realizadas</t>
  </si>
  <si>
    <t>Minuta reunión</t>
  </si>
  <si>
    <t>DPF.POA.2023.006</t>
  </si>
  <si>
    <t>Programar y medir de polígonos a través de la colocación de Varcorder's para el cálculo y actualización de la energía inyectada en los proyectos.</t>
  </si>
  <si>
    <t>Instalar pinzas de medición para actualizar la energía entregada en los proyectos en ejecución y ejecutados.</t>
  </si>
  <si>
    <t>Cantidad de polígonos medidos</t>
  </si>
  <si>
    <t>Correos electrónicos con la información de los polígonos medidos.</t>
  </si>
  <si>
    <t>Coordinación de Ingeniería y Materiales / Coordinación de Seguimiento y Control</t>
  </si>
  <si>
    <t>DPF.POA.2023.007</t>
  </si>
  <si>
    <t xml:space="preserve">Publicar Calendarios de ejecución de programas y proyectos en el Portal de Transparencia. </t>
  </si>
  <si>
    <t>Actualizar mensualmente los Calendarios de ejecución de programas y proyectos, para ser cargados al Portal de Transparencia.</t>
  </si>
  <si>
    <t>Cantidad de actualizaciones realizadas</t>
  </si>
  <si>
    <t>Informaciones publicadas en el Portal de Transparencia</t>
  </si>
  <si>
    <t>DPF.POA.2023.008</t>
  </si>
  <si>
    <t xml:space="preserve">Actualizar descripción de programas y proyectos en el Portal de Transparencia. </t>
  </si>
  <si>
    <t>Actualizar y gestionar la publicación de la descripción de programas y proyectos en el Portal de Transparencia mensualmente.</t>
  </si>
  <si>
    <t>DPF.POA.2023.009</t>
  </si>
  <si>
    <t xml:space="preserve">Elaborar Informe de seguimiento a los programas y proyectos. </t>
  </si>
  <si>
    <t>Actualizar trimestralmente el Informe de Seguimiento a los Programas y Proyectos, para ser cargado al Portal de Transparencia de la empresa.</t>
  </si>
  <si>
    <t>DPF.POA.2023.010</t>
  </si>
  <si>
    <t>Elaborar Informe de presupuesto a los programas y proyectos.</t>
  </si>
  <si>
    <t>Actualizar trimestralmente los informes de presupuesto sobre programas y proyectos, para ser cargados al Portal de Transparencia de la empresa.</t>
  </si>
  <si>
    <t>DPF.POA.2023.011</t>
  </si>
  <si>
    <t>Levantamiento de informaciones para metas del año próximo.</t>
  </si>
  <si>
    <t>Realizar el levantamiento de las informaciones requeridas para la proyección de proyectos y premisas de la dirección.</t>
  </si>
  <si>
    <t>% Levantamiento</t>
  </si>
  <si>
    <t>Alberto Rafael Rosario Cabral / Saul Azcona</t>
  </si>
  <si>
    <t>DPF.POA.2023.012</t>
  </si>
  <si>
    <t>Planificar y apoyar en la elaboración de la  cartera de proyectos y POA DPF del año correspondiente.</t>
  </si>
  <si>
    <t>Dar soporte en la definición de la cartera de proyectos con inversión propia para el siguiente año, y consolidación del POA 2022</t>
  </si>
  <si>
    <t>Cantidad de consolidación de cartera de proyectos y POA</t>
  </si>
  <si>
    <t>DPF.POA.2023.013</t>
  </si>
  <si>
    <t>Actualizar las capas de Proyectos Financiados por Organismos Multilaterales.</t>
  </si>
  <si>
    <t>Actualizar las capas georreferenciadas de proyectos financiados en base de datos para ajustar y delimitar las fronteras que abarcan según el alcance establecido.</t>
  </si>
  <si>
    <t>% Base datos depurados</t>
  </si>
  <si>
    <t>Informes, Geo paquete</t>
  </si>
  <si>
    <t>DPF.POA.2023.014</t>
  </si>
  <si>
    <t>Verificar y actualizar de Unidades Constructivas</t>
  </si>
  <si>
    <t>Esta actividad se verifican y se actualizan las Unidades constructivas para aplicarles mejoras entono a las necesidades que se presentan en terreno.</t>
  </si>
  <si>
    <t>Cantidad de UUCC actualizadas</t>
  </si>
  <si>
    <t>Coordinación de Ingeniería y Materiales</t>
  </si>
  <si>
    <t>Christopher Almonte Bautista</t>
  </si>
  <si>
    <t>DPF.POA.2023.015</t>
  </si>
  <si>
    <t>Verificación y actualización de especificaciones técnicas  y PDG.</t>
  </si>
  <si>
    <t>Esta actividad se verifican las especificaciones técnicas y las planillas de datos garantizados  de materiales con el objetivo de  actualizarlas según a las nececidades y cambios en las normas.</t>
  </si>
  <si>
    <t>Cantidad de EETT y PDG actualizadas</t>
  </si>
  <si>
    <t>DPF.POA.2023.016</t>
  </si>
  <si>
    <t>Instalación de Varcorder's para la actualización de la energía inyectada en los proyectos financiados.</t>
  </si>
  <si>
    <t>Instalar las pinzas (Varcorder's) para medir la energía inyectada en las delimitaciones de los proyectos financiados por organismos multilaterales.</t>
  </si>
  <si>
    <t>Cantidad de proyectos medidos</t>
  </si>
  <si>
    <t>DPF.POA.2023.017</t>
  </si>
  <si>
    <t>Recepción Técnica de los Materiales.</t>
  </si>
  <si>
    <t>Si hay solicitud, esta actividad recopila la evaluación y ensayos de equipos y materiales basados en normas internacionales (IEEE, UL, ANSI, ASTM) a fin de garantizar la calidad de los mismos.</t>
  </si>
  <si>
    <t>Porcentaje de solicitudes atendidas</t>
  </si>
  <si>
    <t>DPF.POA.2023.018</t>
  </si>
  <si>
    <t>Elaboración de ingeniería de detalle y presupuesto.</t>
  </si>
  <si>
    <t>Actualizar los planos y presupuestos de los diseños de los próximos proyectos multilaterales.</t>
  </si>
  <si>
    <t>Porcentaje de kilómetros presupuestados</t>
  </si>
  <si>
    <t>DPF.POA.2023.019</t>
  </si>
  <si>
    <t>Análisis de proceso y procedimientos.</t>
  </si>
  <si>
    <t>Inspeccionar y evaluar los procedimientos existente y procesos llevados acabo a lo interno de la Dirección de Proyectos Financiados con el fin de identificar puntos de mejoras y proponer la actualización de los mismo en caso de ser necesario.</t>
  </si>
  <si>
    <t>Informes realizados</t>
  </si>
  <si>
    <t>Informe de análisis de proceso</t>
  </si>
  <si>
    <t>Coordinación de Seguimiento y Control</t>
  </si>
  <si>
    <t xml:space="preserve">Dionis Rafael Toribio </t>
  </si>
  <si>
    <t>DPF.POA.2023.020</t>
  </si>
  <si>
    <t>Alinear el Plan de Capacitación a los objetivos estratégicos de la organización.</t>
  </si>
  <si>
    <t>Capacitaciones técnicas de personal de la Dirección de Proyectos Financiados.</t>
  </si>
  <si>
    <t>Formar y entrenar a los colaboradores en temas asociados a los procedimientos procesos realizados  en  las diferentes áreas de la Dirección  Proyectos Financiados.</t>
  </si>
  <si>
    <t xml:space="preserve">No. Capacitaciones </t>
  </si>
  <si>
    <t xml:space="preserve">Control de asistencia a capacitación  y/o fotos. </t>
  </si>
  <si>
    <t>Dionis Rafael Toribio Toribio</t>
  </si>
  <si>
    <t>Gerencia de Capacitacion y Desarrollo</t>
  </si>
  <si>
    <t>DPF.POA.2023.021</t>
  </si>
  <si>
    <t>Realizar Informe de calidad de procesos y procedimientos.</t>
  </si>
  <si>
    <t>Informe de resultados de los hallazgos encontrados en la revisión de los procesos y procedimientos.</t>
  </si>
  <si>
    <t>Documento de informe</t>
  </si>
  <si>
    <t>DPF.POA.2023.022</t>
  </si>
  <si>
    <t>Gestión para la actualización de documentos de procedimientos de la Dirección de Proyectos Financiados.</t>
  </si>
  <si>
    <t xml:space="preserve">Gestionar con el área competente la actualización de los procedimientos revisados. </t>
  </si>
  <si>
    <t>Solicitud de actualización de Documento.</t>
  </si>
  <si>
    <t>Correo con solicitud al área competente.</t>
  </si>
  <si>
    <t>Gerencia de Calidad y Procesos</t>
  </si>
  <si>
    <t>DPF.POA.2023.023</t>
  </si>
  <si>
    <t>Proyectos CAF-1</t>
  </si>
  <si>
    <t>Analizar Diseños de plano y explotación de la red.</t>
  </si>
  <si>
    <t>Revisión de planos de diseño, con miras a obtener mejor distribución y disminuir desviaciones presupuestarias.</t>
  </si>
  <si>
    <t>Calidad de análisis de diseño</t>
  </si>
  <si>
    <t>Informe/Planos actualizados</t>
  </si>
  <si>
    <t>Obras Financiadas</t>
  </si>
  <si>
    <t>Rafael Eduardo Román Bencosme Polanco</t>
  </si>
  <si>
    <t>DPF.POA.2023.024</t>
  </si>
  <si>
    <t>Elaboración de planos de próximos proyectos.</t>
  </si>
  <si>
    <t>Ejecución de diseños para próxima cartera de proyectos.</t>
  </si>
  <si>
    <t>Kilómetros de redes diseñados</t>
  </si>
  <si>
    <t>Kilómetros</t>
  </si>
  <si>
    <t>DPF.POA.2023.025</t>
  </si>
  <si>
    <t>Proyectos OFID-3
Proyectos BM-2</t>
  </si>
  <si>
    <t>Levantamiento de necesidades Proyectos Cerrados.</t>
  </si>
  <si>
    <t>Verificar las condiciones y necesidades de los proyectos multilaterales cerrados con el fin de reducir las pérdidas desde el punto de vista de obras financiadas.</t>
  </si>
  <si>
    <t>Cantidad de polígonos Levantados</t>
  </si>
  <si>
    <t>Informe/Planos actualizados/Presupuesto</t>
  </si>
  <si>
    <t>DPF.POA.2023.026</t>
  </si>
  <si>
    <t>Ejecución de acciones de Obras para la reducción de pérdidas.</t>
  </si>
  <si>
    <t>Ejecutar adecuaciones y acciones adicionales en las infraestructuras de las redes eléctricas en la concesión de los proyectos multilaterales con el fin de mitigar los fraudes eléctricos y reducir las pérdidas.</t>
  </si>
  <si>
    <t>SI</t>
  </si>
  <si>
    <t>Informe de Casos Ejecutados</t>
  </si>
  <si>
    <t>DPF.POA.2023.027</t>
  </si>
  <si>
    <t>Eliminar Conexiones Directas en los proyectos multilaterales entregados.</t>
  </si>
  <si>
    <t>Eliminar conexiones directas autorizadas y no autorizadas por tecnología de medición para incrementar de manera sostenible y oportuna la cantidad de clientes medidos.</t>
  </si>
  <si>
    <t>Cantidad de conexiones directas eliminadas</t>
  </si>
  <si>
    <t>Informe de Cantidad ejecutada</t>
  </si>
  <si>
    <t>Normalización de Clientes</t>
  </si>
  <si>
    <t>Luis Miguel Santos Polanco</t>
  </si>
  <si>
    <t>DPF.POA.2023.028</t>
  </si>
  <si>
    <t>Seguimiento a la operatividad de los totalizadores instalados en los proyectos multilaterales.</t>
  </si>
  <si>
    <t>Saneamiento de los totalizadores con mayores niveles de pérdidas en los proyectos multilaterales.</t>
  </si>
  <si>
    <t>Cantidad de totalizadores saneados</t>
  </si>
  <si>
    <t>Informe de CT Saneados</t>
  </si>
  <si>
    <t>DPF.POA.2023.029</t>
  </si>
  <si>
    <t>Diseño de cartera de nuevos proyectos multilaterales.</t>
  </si>
  <si>
    <t>Diseñar proyectos en baja tensión para incrementar de manera sostenible y oportuna la cantidad de clientes medidos.</t>
  </si>
  <si>
    <t>Cantidad de proyectos diseñados</t>
  </si>
  <si>
    <t>Informe de Avance Proyecto Diseñado</t>
  </si>
  <si>
    <t>DPF.POA.2023.030</t>
  </si>
  <si>
    <t>Validación de la asociación Suministros - CT.</t>
  </si>
  <si>
    <t>Luego intervenido un CT se procede con la validación de la asociación realizada en el proceso de normalización de suministros en la avanzada del proyecto</t>
  </si>
  <si>
    <t>Cantidad de suministros asociados a CT</t>
  </si>
  <si>
    <t>Informe de avances y rendimiento de la unidad de BDI Proyecto.</t>
  </si>
  <si>
    <t>Gerencia Comercial Proyectos</t>
  </si>
  <si>
    <t>BDI Proyectos</t>
  </si>
  <si>
    <t>Rafael Ignacio Núñez Florentino</t>
  </si>
  <si>
    <t>DPF.POA.2023.031</t>
  </si>
  <si>
    <t>Contratación y reintegración suministros fuera de ciclo.</t>
  </si>
  <si>
    <t>Cursado el proceso de BDI, se elabora la cartera de suministros que serán integrados al ciclo comercial mediante la contratación o reintegración según aplique</t>
  </si>
  <si>
    <t>Porcentaje de suministros contratados y reintegrados</t>
  </si>
  <si>
    <t>Control actividades comercial  proyecto</t>
  </si>
  <si>
    <t>Gestión Comercial Proyectos</t>
  </si>
  <si>
    <t>Carleni María Torres Valerio</t>
  </si>
  <si>
    <t>DPF.POA.2023.032</t>
  </si>
  <si>
    <t>Depuración de deuda de suministros.</t>
  </si>
  <si>
    <t>Los suministros que van quedando sin determinar su ubicación física, son depurados para su posterior eliminación o reubicación de la base de datos geográfica.</t>
  </si>
  <si>
    <t>Cantidad de suministros con deuda depurada</t>
  </si>
  <si>
    <t>DPF.POA.2023.033</t>
  </si>
  <si>
    <t>Instalación de acometidas y normalización de suministros.</t>
  </si>
  <si>
    <t>Esta actividad apoya la avanzada de ejecución y la posterior finalización del proyecto, con la instalación de acometidas y la normalización de suministros que van surgiendo nuevos.</t>
  </si>
  <si>
    <t>Porcentaje de suministros normalizados</t>
  </si>
  <si>
    <t>DPF.POA.2023.034</t>
  </si>
  <si>
    <t xml:space="preserve">Resolución de O/S y anomalías técnicas del proyecto. </t>
  </si>
  <si>
    <t>Esta actividad es de vital importancia para garantizar la facturación de los suministros, consiste en la resolución de las anomalías técnicas del proyecto.</t>
  </si>
  <si>
    <t>Porcentaje de O/S resueltas</t>
  </si>
  <si>
    <t>DPF.POA.2023.035</t>
  </si>
  <si>
    <t>Saneamiento de totalizadores.</t>
  </si>
  <si>
    <t>El objetivo de esta actividad es garantizar los indicadores del proyecto, consiste en el saneamiento de los totalizadores durante el período de la disciplina de mercado.</t>
  </si>
  <si>
    <t>Porcentaje de totalizadores saneados</t>
  </si>
  <si>
    <t>DPF.POA.2023.036</t>
  </si>
  <si>
    <t>Generación y análisis de órdenes de servicios.</t>
  </si>
  <si>
    <t xml:space="preserve">Esta actividad considera la actualización en el Sistema Open de los suministros intervenidos. </t>
  </si>
  <si>
    <t>Porcentaje de O/S generadas</t>
  </si>
  <si>
    <t>Control de actividades gestión de datos</t>
  </si>
  <si>
    <t>Gestión de Datos Proyectos</t>
  </si>
  <si>
    <t>Arilexon Leonel Tejada De Jesús</t>
  </si>
  <si>
    <t>DPF.POA.2023.037</t>
  </si>
  <si>
    <t>Actualización en sistema de los totalizadores recibidos.</t>
  </si>
  <si>
    <t>Esta actividad contempla la actualización en el sistema de los totalizadores actualizados, generación de balance y generación de saneamientos.</t>
  </si>
  <si>
    <t>Porcentaje de totalizadores actualizados en sistema</t>
  </si>
  <si>
    <t>DPF.POA.2023.038</t>
  </si>
  <si>
    <t>Dar de alta a los contratos.</t>
  </si>
  <si>
    <t>Esta actividad consiste en dar de alta a los contratos realizados en los proyectos.</t>
  </si>
  <si>
    <t>Porcentaje de contratos dado de alta</t>
  </si>
  <si>
    <t>DPF.POA.2023.039</t>
  </si>
  <si>
    <t xml:space="preserve">Socialización Puerta A Puerta para la Sensibilización </t>
  </si>
  <si>
    <t>Educar y concientizar a los moradores sobre la importancia de asumir la cultura de pago, del uso eficiente y seguro de la energía y cultura de pertenencia por el  servicio para su sostenibilidad en el tiempo.</t>
  </si>
  <si>
    <t xml:space="preserve">Cantidad de socializaciones ejecutada </t>
  </si>
  <si>
    <t>Planillas Llenas Con Información De  Las Visitas de Socialización Puerta A Puerta para la Sensibilización</t>
  </si>
  <si>
    <t>Gestión Social de Proyectos</t>
  </si>
  <si>
    <t>Juan Enrique Escoto Felipe / Diana Quisqueya Rodríguez Sánchez</t>
  </si>
  <si>
    <t>DPF.POA.2023.040</t>
  </si>
  <si>
    <t>Monitoreo Puntual Consumo Pre Facturación</t>
  </si>
  <si>
    <t xml:space="preserve">Dar seguimiento al comportamiento del consumo diario de los suministros, posterior a la instalación de los medidores para prever que la facturación exceda la capacidad de pago de cada cliente. </t>
  </si>
  <si>
    <t>Cantidad  de monitoreos de consumo ejecutada</t>
  </si>
  <si>
    <t>Planillas Llenas Con Información De  Las Visitas Del Monitoreo Puntual Consumo Pre Facturación</t>
  </si>
  <si>
    <t>Gerencia Comercial de Proyectos</t>
  </si>
  <si>
    <t>DPF.POA.2023.041</t>
  </si>
  <si>
    <t>Realizar reuniones y asambleas comunitarias</t>
  </si>
  <si>
    <t>Realizar reuniones con los comunitarios para que participen activamente en las actividades sociales del proyecto, colaborando con dicha gestión y con actitud receptiva para el pago del servicio.</t>
  </si>
  <si>
    <t>Cantidad de reuniones y asambleas realizadas</t>
  </si>
  <si>
    <t>Informes, Lista Asistencia, Imágenes</t>
  </si>
  <si>
    <t>DPF.POA.2023.042</t>
  </si>
  <si>
    <t xml:space="preserve">Resoluciones Casos Específicos </t>
  </si>
  <si>
    <t xml:space="preserve">Aplicar acciones sociales alineadas a la operativa técnica para facilitar y eficientizar el proceso de Ejecución del Proyecto y evitar conflictos con los comunitarios. </t>
  </si>
  <si>
    <t>Cantidad de informes elaborados</t>
  </si>
  <si>
    <t>Informes de Resolución de casos específicos trabajados</t>
  </si>
  <si>
    <t>Gerencia de Ingeniería y Planificación / Gerencia Comercial de Proyectos</t>
  </si>
  <si>
    <t>DPF.POA.2023.043</t>
  </si>
  <si>
    <t>Acompañamiento Social al proceso de Normalización</t>
  </si>
  <si>
    <t>Aplicar  Acciones Sociales alineadas a la operativa técnica para facilitar y eficientizar el proceso de Ejecución del Proyecto.</t>
  </si>
  <si>
    <t>Cantidad de informes de acompañamiento elaborados</t>
  </si>
  <si>
    <t>Informe De Resultados</t>
  </si>
  <si>
    <t>DPF.POA.2023.044</t>
  </si>
  <si>
    <t>Charlas y Talleres A Centros Educativos, Líderes, Comunidades</t>
  </si>
  <si>
    <t>Cantidad de charlas y talleres ejecutada</t>
  </si>
  <si>
    <t>DPF.POA.2023.045</t>
  </si>
  <si>
    <t>Distribución de Bombillas de bajo consumo</t>
  </si>
  <si>
    <t xml:space="preserve">Educar y concientizar a través de la socialización que hacemos al momento de entregar las Bombillas a los moradores sobre la importancia de asumir la cultura del uso eficiente y seguro de la energía, así como de motivar para que utilicen componentes de bajo consumo. </t>
  </si>
  <si>
    <t>Planillas De Distribución Bombillas</t>
  </si>
  <si>
    <t>Planillas Llenas Con Información De Las Bombillas Distribuidas</t>
  </si>
  <si>
    <t>DPF.POA.2023.046</t>
  </si>
  <si>
    <t>Encuentros Puntuales con Líderes De Los Proyectos</t>
  </si>
  <si>
    <t>Comunitarios integrados, participando activamente en las actividades sociales del proyecto, colaborando con dicha gestión y con actitud receptiva para el pago del servicio</t>
  </si>
  <si>
    <t>Cantidad de encuentros puntuales ejecutados</t>
  </si>
  <si>
    <t>Informes De Resultados De Las Visitas Realizadas</t>
  </si>
  <si>
    <t>DPF.POA.2023.047</t>
  </si>
  <si>
    <t xml:space="preserve">Encuestas realizadas a comunitarios integrados en la participación social del proyecto. </t>
  </si>
  <si>
    <t xml:space="preserve">Se aplican varios tipos de encuestas en donde se mide la percepción del cliente antes de iniciar el proyecto, otra de satisfacción cuando se acaba el proyecto y finalmente una encuesta al cliente sobre la calidad del servicio energético para incentivar la actitud receptiva para el pago de la energía. Esto con la finalidad de integrar a los comunitarios para que participen activamente en las actividades sociales del proyecto, colaborando con dicha gestión y con actitud receptiva para el pago del servicio de energía. </t>
  </si>
  <si>
    <t>Cantidad de encuestas ejecutada.</t>
  </si>
  <si>
    <t>Cuestionarios de Encuesta aplicados, Informe y difusión de resultados</t>
  </si>
  <si>
    <t>DPF.POA.2023.048</t>
  </si>
  <si>
    <t>Proyectar y difundir el Programa de Rehabilitación de Redes Eléctricas para posicionarlo como iniciativa de desarrollo referente en el sector energético y en el país.</t>
  </si>
  <si>
    <t>Generar contenido para las redes sociales, página web y medios de comunicación.</t>
  </si>
  <si>
    <t>Nro. de publicaciones en RRSS (artículos y notas de prensa).</t>
  </si>
  <si>
    <t>Documentos (diseños)</t>
  </si>
  <si>
    <t>Comunicaciones</t>
  </si>
  <si>
    <t>Lusverlyn Rafaelina Arias Rodríguez</t>
  </si>
  <si>
    <t>DPF.POA.2023.049</t>
  </si>
  <si>
    <t>Redactar, editar y difundir los murales, boletines.</t>
  </si>
  <si>
    <t xml:space="preserve">Difundir los resultados, mejores prácticas y lecciones aprendidas en la ejecución de cada uno de los proyectos y colaborar con cada componente. </t>
  </si>
  <si>
    <t>Nro. de murales / boletines actualizados.</t>
  </si>
  <si>
    <t>DPF.POA.2023.050</t>
  </si>
  <si>
    <t>Inspecciones de Seguridad y Medioambiente</t>
  </si>
  <si>
    <t>Inspeccionar las zonas y los trabajos en ejecución de los Proyectos, para asegurar el cumplimiento con los procedimientos operativos y las normas de seguridad y protección al medioambiente.</t>
  </si>
  <si>
    <t xml:space="preserve">Inspecciones Realizadas </t>
  </si>
  <si>
    <t>Formulario de inspección de: Brigada, Proceso, impreso/digital</t>
  </si>
  <si>
    <t>Coordinación Seguridad y Medioambiente</t>
  </si>
  <si>
    <t>Grissel Amirys Díaz Roulet</t>
  </si>
  <si>
    <t>DPF.POA.2023.051</t>
  </si>
  <si>
    <t xml:space="preserve">Charlas de cinco minutos </t>
  </si>
  <si>
    <t>Colaborar en la realización y realizar charlas y video charlas de cinco minutos, para la toma de conciencia y prevención de accidentes.</t>
  </si>
  <si>
    <t>Charlas realizadas</t>
  </si>
  <si>
    <t xml:space="preserve">Listado de asistencia a capacitación  y/o fotos </t>
  </si>
  <si>
    <t>DPF.POA.2023.052</t>
  </si>
  <si>
    <t>Capacitaciones de Seguridad y medioambiente</t>
  </si>
  <si>
    <t>Realizar inducciones, entrenamientos específicos, en temas de Seguridad y Medioambiente, para el personal Contratista y de Edenorte, Involucrado en los Proyectos, para la toma de conciencia y prevención de accidentes</t>
  </si>
  <si>
    <t>DPF.POA.2023.053</t>
  </si>
  <si>
    <t xml:space="preserve">Inspecciones a almacenes </t>
  </si>
  <si>
    <t>Inspecciones de condiciones ambientales y de seguridad a Almacenes y Centros de acopio</t>
  </si>
  <si>
    <t xml:space="preserve">Inspecciones realizadas </t>
  </si>
  <si>
    <t>Formulario de inspección almacén  impreso/digital</t>
  </si>
  <si>
    <t>DPF.POA.2023.054</t>
  </si>
  <si>
    <t xml:space="preserve">Pruebas de PCB a Transformadores </t>
  </si>
  <si>
    <t>Realizar Pruebas de PCB a todos los transformadores identificados como "En Proceso de determinación de PCB"</t>
  </si>
  <si>
    <t>Jornadas de prueba realizadas</t>
  </si>
  <si>
    <t xml:space="preserve">Formulario de registro de toma de muestra  y análisis de PCB firmado y sellado </t>
  </si>
  <si>
    <t>UNIDAD FUNCIONAL: DIRECCIÓN GESTIÓN SOCIAL</t>
  </si>
  <si>
    <t>DGS.POA.2023.001</t>
  </si>
  <si>
    <t>Realizar programas de acompañamiento de Gestión Social a la gestión comercial para la normalización y contratación de nuevos  clientes.</t>
  </si>
  <si>
    <t xml:space="preserve">Brindar soporte en los procesos de normalización y contratación de clientes y visitas casa por casa para concientizar al cliente sobre los beneficios de estar normalizados. 
</t>
  </si>
  <si>
    <t>Cantidad de acompañamiento para  normalizar usuario</t>
  </si>
  <si>
    <t xml:space="preserve">Informes y fotos </t>
  </si>
  <si>
    <t xml:space="preserve">Gestión Social </t>
  </si>
  <si>
    <t xml:space="preserve">Porfirio Martínez Peña </t>
  </si>
  <si>
    <t>DGS.POA.2023.002</t>
  </si>
  <si>
    <t>Realizar acuerdos sociales con las comunidades, cuando amerite recategorizar los Circuitos de acuerdo al incremento en cobros y energía.</t>
  </si>
  <si>
    <t xml:space="preserve">Visitas a líderes para involucrar la comunidad en las actividades y visitas casa por casa y asambleas con Juntas de Vecinos. 
Se organizan reuniones con las oficinas comerciales y se visitan líderes comunitarios para acordar los trabajos que se van a realizar en ese circuito. </t>
  </si>
  <si>
    <t>Cantidad de reuniones</t>
  </si>
  <si>
    <t>DGS.POA.2023.004</t>
  </si>
  <si>
    <t>Concientizar  y acompañar los a clientes en los proyectos de rehabilitación de redes.</t>
  </si>
  <si>
    <t>Es un programa para recolectar, analizar y utilizar información  para la consecución de los objetivos</t>
  </si>
  <si>
    <t>Cantidad de casas visitadas</t>
  </si>
  <si>
    <t>DGS.POA.2023.005</t>
  </si>
  <si>
    <t>Ejecutar  talleres comunitarios para la lectura del medidor, el uso racional y eficiente de la energía eléctrica y consecuencia del hurto de energía.</t>
  </si>
  <si>
    <t xml:space="preserve">Impartir cursos sobre medidor y trabajo en equipo. 
Son disertaciones que se utilizan para dar a conocer a los participantes como se lee el medidor, dirigidas por especialistas en el tema. </t>
  </si>
  <si>
    <t>Cantidad de talleres</t>
  </si>
  <si>
    <t>DGS.POA.2023.006</t>
  </si>
  <si>
    <t>Realizar campaña de educación en sectores conflictivos cuando se requiera.</t>
  </si>
  <si>
    <t xml:space="preserve">Visitas casa por casa y entrega de brochures. 
Son programas dirigidos a sectores con falta de diversas oportunidades y así consignar una solución en conjunto. </t>
  </si>
  <si>
    <t>Cantidad casas visitadas</t>
  </si>
  <si>
    <t>DGS.POA.2023.007</t>
  </si>
  <si>
    <t>Identificar escuela ,Universidades,  empresas e instituciones privadas para impartir charlas educativas</t>
  </si>
  <si>
    <t>Disertación acerca de un tema que se da en un ambiente familiar, empresarial, institucional como lo es el uso eficiente de la energía eléctrica</t>
  </si>
  <si>
    <t>Cantidad de charlas</t>
  </si>
  <si>
    <t>DGS.POA.2023.008</t>
  </si>
  <si>
    <t>Hacer encuestas de evaluación y monitoreo de la percepción del usuario sobre los servicios ofrecidos por Edenorte contempladas en la Carta Compromiso.</t>
  </si>
  <si>
    <t>Aplicación de encuesta y procesamiento de datos, entrega de informe con resultados.
Es un requerimiento del MAP para verificar que Edenorte cumpla con los compromisos establecidos.</t>
  </si>
  <si>
    <t>Cantidad de encuestas</t>
  </si>
  <si>
    <t>DGS.POA.2023.009</t>
  </si>
  <si>
    <t xml:space="preserve"> Realizar Programa de alianza con las organizaciones comunitarias y deportivas para fortalecer la imagen de la empresa a través del mejoramiento de la calidad de vida de los ciudadanos. </t>
  </si>
  <si>
    <t>Visitas a los clubes y organizaciones para entrega de equipos y entregas de las donaciones.
Se organizan reuniones con los lideres de la comunidad y se planifican las entregas de equipos</t>
  </si>
  <si>
    <t>Cantidad equipos donados</t>
  </si>
  <si>
    <t>Reducción de ingresos y aumento de fraude por parte de clientes por el deterioro de las condiciones socio-económicas de las localidades</t>
  </si>
  <si>
    <t>DGS.POA.2023.010</t>
  </si>
  <si>
    <t xml:space="preserve">Organizar Programa ''Un día con el Barrio''  (Pinturas de calles , Clubes o viviendas ,  recogida de basura y entrega de sillas. </t>
  </si>
  <si>
    <t>El programa ''un día con el barrio'' es una iniciativa para satisfacer las necesidades de algunas organizaciones comunitarias tales como clubes, canchas deportivas o viviendas de personas con escasos recursos, como compromiso social de la empresa.</t>
  </si>
  <si>
    <t>Cantidad de donaciones</t>
  </si>
  <si>
    <t>SSG</t>
  </si>
  <si>
    <t>DGS.POA.2023.011</t>
  </si>
  <si>
    <t>Sustituir  bombillas incandescentes para colocar  las de bajo Consumo en zona de gestión para la fidelización de clientes.</t>
  </si>
  <si>
    <t>Sustitución de bombillas incandescentes por las de Bajo Consumo en zona de gestión para la fidelización de clientes.
Entrega de bombillas de bajo consumo casa x casa
Es visitar la comunidad y realizar cambios de bombillas de alto consumo por bajo consumo</t>
  </si>
  <si>
    <t xml:space="preserve">Cantidad de bombillas colocadas </t>
  </si>
  <si>
    <t>UNIDAD FUNCIONAL: DIRECCIÓN DE GESTIÓN HUMANA</t>
  </si>
  <si>
    <t>DGH.POA.2023.001</t>
  </si>
  <si>
    <t>Ejecutar Inducción Corporativa y procesos técnicos</t>
  </si>
  <si>
    <t>Consiste en llevar a cabo los programas de nuevo ingreso, dotar al personal los nuevos ingresos sobre el conocimiento generales del sector electrico, de la empresa y ténico comercial, a fin de que puedan iniciar con su proceso de aprendizaje en su puesto de trabajo</t>
  </si>
  <si>
    <t>Listados de asistencia, convocatorias y fotos</t>
  </si>
  <si>
    <t>Gerencia Capacitación y Desarrollo</t>
  </si>
  <si>
    <t>Darwin Grullón</t>
  </si>
  <si>
    <t>DGH.POA.2023.002</t>
  </si>
  <si>
    <t>Ejecutar Inducción de Procesos Comerciales</t>
  </si>
  <si>
    <t>Compartir los procesos de oficinas comerciales del sistema OPEN SGC, realizar prácticas y aplicar valoración del conocimiento a los participantes para obtener sus usuarios.</t>
  </si>
  <si>
    <t>DGH.POA.2023.003</t>
  </si>
  <si>
    <t>Ejecutar Inducción de  Procesos Técnicos</t>
  </si>
  <si>
    <t>Compartir los procesos del área técnica en los sistemas OPEN SGC, CHM y SGS al personal de nuevo ingreso, realizar prácticas y aplicar valoración del conocimiento a los participantes para obtener sus usarios.</t>
  </si>
  <si>
    <t>DGH.POA.2023.004</t>
  </si>
  <si>
    <t>Realizar las capacitaciones de la detección</t>
  </si>
  <si>
    <t>Se planifican y ejecutan las formaciones solicitadas en la Detección de Necesidades de Capacitación</t>
  </si>
  <si>
    <t>DGH.POA.2023.005</t>
  </si>
  <si>
    <t>Desarrollar Diplomado Mandos Medios</t>
  </si>
  <si>
    <t>Desarrollar a los colaboradores en sus competencias conductuales para garantizar un mejor desempeño en sus puestos de trabajo a nivel de mandos medios y continuar con el cremiento personal y profesional.</t>
  </si>
  <si>
    <t>Cantidad de diplomados</t>
  </si>
  <si>
    <t>DGH.POA.2023.006</t>
  </si>
  <si>
    <t>Desarrollo Diplomado Habilidades Gerenciales</t>
  </si>
  <si>
    <t>Desarrollar a los colaboradores en sus competencias conductuales para garantizar un mejor desempeño en sus puestos de trabajo a nivel de mandos medios y gerencial, ademas, continuar con el cremiento personal y profesional.</t>
  </si>
  <si>
    <t>DGH.POA.2023.007</t>
  </si>
  <si>
    <t>Desarrollo Diplomado Formación Metodológica</t>
  </si>
  <si>
    <t>Formar a los colaboradores técnicas y conductualmente en el proceso de enseñanza-aprendizaje sobre un oficio o profesión.</t>
  </si>
  <si>
    <t>DGH.POA.2023.008</t>
  </si>
  <si>
    <t>Desarrollo Diplomado en Dirección de Proyecto</t>
  </si>
  <si>
    <t>Facilitar las tecnicas y herramienta en el proceso de dirección, planificación, supervisión y ejecución de protyectos, para conseguir un resultado a tiempo y de calidad.</t>
  </si>
  <si>
    <t>DGH.POA.2023.009</t>
  </si>
  <si>
    <t>Desarrollo Diplomado en Inteligencia Emocional</t>
  </si>
  <si>
    <t xml:space="preserve">Lograr aumentar en los participantes habilidades y destrezas en el manejo de sus emociones y las sus colaboradores con una mejora continua personal y empresarial. </t>
  </si>
  <si>
    <t>DGH.POA.2023.010</t>
  </si>
  <si>
    <t>Ejecución de las formaciones de Mi Servicio Te Llena de Luz y contratación de empresa consultora para actividades relacionadas al proyecto CS.</t>
  </si>
  <si>
    <t>Diseñar un programa basado en estándares para fortalecer las competencias necesarias, que garanticen un servicio de excelencia a nuestros clientes internos y externos.</t>
  </si>
  <si>
    <t>DGH.POA.2023.011</t>
  </si>
  <si>
    <t>Realizar Auditorias de Servicios</t>
  </si>
  <si>
    <t>Coordinar visitas programanas a las oficinas comerciales para evaluar el nivel de servicio, retroalimentar al colaborador y supervisor. Se elavora y cmparte un informe de cada visita por sector.</t>
  </si>
  <si>
    <t>Cantidad de Visitas</t>
  </si>
  <si>
    <t>Informe, correos y fotos</t>
  </si>
  <si>
    <t>DGH.POA.2023.012</t>
  </si>
  <si>
    <t>Realizar capacitaciones Ser Un Coach</t>
  </si>
  <si>
    <t>Socializar y práticar las herramientas y técnicas sobre un proceso de coaching para retroalimentar efectivamente a sus colaboradores.</t>
  </si>
  <si>
    <t>DGH.POA.2023.013</t>
  </si>
  <si>
    <t>Laboratorios de Cultural de Servicios</t>
  </si>
  <si>
    <t xml:space="preserve">Ejecución de un taller para reforzar los estandades de servicios a los colaboradores con resultados bajos en los monitoreos y auditorias </t>
  </si>
  <si>
    <t>DGH.POA.2023.014</t>
  </si>
  <si>
    <t>Organizar cursos de Un Día con Gestión Humana</t>
  </si>
  <si>
    <t>Impartir los talleres a todos los colaboradores para dar conocer todos los subsistemas de la direción</t>
  </si>
  <si>
    <t>DGH.POA.2023.015</t>
  </si>
  <si>
    <t>Promociones Técnicas</t>
  </si>
  <si>
    <t>Los participantes exponen temas relacionados a procesos técnicos y competencias blandas, creando debetes y aprendizajes cruzados.</t>
  </si>
  <si>
    <t>DGH.POA.2023.016</t>
  </si>
  <si>
    <t>Promociones Comerciales</t>
  </si>
  <si>
    <t>Los participantes exponen temas relacionados a procesos comerciales y competencias blandas, creando debetes y aprendizajes cruzados.</t>
  </si>
  <si>
    <t>DGH.POA.2023.017</t>
  </si>
  <si>
    <t>Desarrollando Compentencias</t>
  </si>
  <si>
    <t>Recibimos de R&amp;S y DO los colaboradres que fueron evaluado en las entrevistas y período probatorio, además, las compentencias a desarrollar indicadas por cada evaluador.</t>
  </si>
  <si>
    <t>DGH.POA.2023.018</t>
  </si>
  <si>
    <t>Formaciones no Planificadas</t>
  </si>
  <si>
    <t>Organizar las formaciones que solicitan las areas fuera del plan de Capacitación,</t>
  </si>
  <si>
    <t>Cursos realizados/cursos solicitados</t>
  </si>
  <si>
    <t>Correo de solicitud, listados, fotos</t>
  </si>
  <si>
    <t>DGH.POA.2023.019</t>
  </si>
  <si>
    <t>Taller de Prevención de Riesgo y Rescate en Altura</t>
  </si>
  <si>
    <t>Coordinar la formación dirigida al personal que trabaja en media tensión, sobre como prevenier accidentes y la técnica correta de rescate en líneas aéras de distribución de energía.</t>
  </si>
  <si>
    <t>DGH.POA.2023.020</t>
  </si>
  <si>
    <t xml:space="preserve"> Realizar Taller de TCT</t>
  </si>
  <si>
    <t>Formar a los técnicos que trabajan en media tensión para resolver averias y realizar actividades con las energizadas, sin la neceisdad de interrumpir el servicios a los clientes.</t>
  </si>
  <si>
    <t>DGH.POA.2023.021</t>
  </si>
  <si>
    <t xml:space="preserve">Ejecutar Actividades de Integración </t>
  </si>
  <si>
    <t>Fortalece las relaciones de los equipos de trabajo, crando sinergía, a travez de dinámicas, juegos y actividades.</t>
  </si>
  <si>
    <t>DGH.POA.2023.022</t>
  </si>
  <si>
    <t>Liderazgo Influyente</t>
  </si>
  <si>
    <t>Talleres digirido a Directores y Gerentes, donde se busca fortalecer el liderazgo de la empresa y compartir temas de actulidad en miras al futuro de las organizaciones.</t>
  </si>
  <si>
    <t>DGH.POA.2023.023</t>
  </si>
  <si>
    <t>Detección de Necesidades de Capacitación</t>
  </si>
  <si>
    <t>Se realizan reuniones a travez de convocatorias con cada Director y Gerente incluyendo su primera línea para compartir las formaciones y la forma de como solicitar las formaciones de sus colaboradores.</t>
  </si>
  <si>
    <t>Porcentaje de avance del cronograma</t>
  </si>
  <si>
    <t>DGH.POA.2023.024</t>
  </si>
  <si>
    <t>Evaluación de Precios del plan de Levantamiento de necesidades 2024.</t>
  </si>
  <si>
    <t>Evaluación de los precios de los materiales a requerir con fines de actualización.</t>
  </si>
  <si>
    <t xml:space="preserve">Porcentaje de avance plan de necesidades </t>
  </si>
  <si>
    <t>DGH.POA.2023.025</t>
  </si>
  <si>
    <t>Conformación del Plan de Levantamiento de Necesidades</t>
  </si>
  <si>
    <t>Creación del plan de Requerimiento del área con fines de gestionar la adquisición de materiales para la realización de los proyectos en beneficio de nuestros clientes internos y externos.</t>
  </si>
  <si>
    <t>Plan de Levantamiento de Necesidades</t>
  </si>
  <si>
    <t>DGH.POA.2023.026</t>
  </si>
  <si>
    <t>Validación de fichas técnicas del plan de levantamiento de necesidades 2024.</t>
  </si>
  <si>
    <t>Validación y/o creación de fichas técnicas en el portal.</t>
  </si>
  <si>
    <t>DGH.POA.2023.027</t>
  </si>
  <si>
    <t>Actualizar normas de Capacitación</t>
  </si>
  <si>
    <t>Actualización de las normas  de capacitación  con el objetivo de mantenerlas vigentes, ajustadas al entorno y necesidades del mercado.</t>
  </si>
  <si>
    <t>Cantidad de normas actualizadas</t>
  </si>
  <si>
    <t>Correos, fotos, Norma</t>
  </si>
  <si>
    <t>DGH.POA.2023.028</t>
  </si>
  <si>
    <t>Aplicar ajustes al salario mínimo</t>
  </si>
  <si>
    <t xml:space="preserve">Aplicar salario mínimo de acuerdo a la resolución emitida por el Comite Nacional de Salarios y actualizar el tabulador de acuerdo a las categorias impactadas. </t>
  </si>
  <si>
    <t>Porciento de ajustes aplicados</t>
  </si>
  <si>
    <t>Transacciones nominales del periódo, informe de aprobacion</t>
  </si>
  <si>
    <t>Gernecia Compensación y Beneficios</t>
  </si>
  <si>
    <t>Compensación y Beneficios</t>
  </si>
  <si>
    <t>Claribel Rosario</t>
  </si>
  <si>
    <t>DGH.POA.2023.029</t>
  </si>
  <si>
    <t>Revaluación de salarios</t>
  </si>
  <si>
    <t>Analizar y actualizar los niveles salariales (Tabulador), considerando la inflación; con el fin de atraer y retener los mejores talentos.</t>
  </si>
  <si>
    <t>Revision Genereal de Salarios de la Estructura Organizativa de EDENORTE. (en los casos que apliquen)</t>
  </si>
  <si>
    <t>DGH.POA.2023.030</t>
  </si>
  <si>
    <t>Implementacion de ruta urbana</t>
  </si>
  <si>
    <t>Proponer servicio de transporte gratuito para los empleados, ubicados en los edificios administrativos del Sector Santiago, estableciendo dos rutas específicas</t>
  </si>
  <si>
    <t>Presentar propuesta del servicio de transporte para los empleados de EDENORTE, en primera fase al Sector Santiago</t>
  </si>
  <si>
    <t>Transportación/Calidad y Procesos</t>
  </si>
  <si>
    <t>DGH.POA.2023.031</t>
  </si>
  <si>
    <t>Actualizar el catálogo de beneficios</t>
  </si>
  <si>
    <t>Buscar nuevas alianzas en favor de mejorar la calidad de vida de los colaboradores</t>
  </si>
  <si>
    <t>Cantidad de alianzas</t>
  </si>
  <si>
    <t>Publicación por comunicación iterna</t>
  </si>
  <si>
    <t>Desarrollo Organización</t>
  </si>
  <si>
    <t>DGH.POA.2023.032</t>
  </si>
  <si>
    <t>Establecer medidas de control para el pago de las horas extras</t>
  </si>
  <si>
    <t>Analizar el gasto de las horas extras, generar un informe por Dirección y remitir a las mismas para asegurar que no se pague más de las 80 horas trimestral y solo a las posiciones que aplican para pago; en cumplimiento con el Código Laboral Dominicano.</t>
  </si>
  <si>
    <t>Cantidad de informes enviados</t>
  </si>
  <si>
    <t>DGH.POA.2023.033</t>
  </si>
  <si>
    <t>Envío de la nómina para cargar al portal de transparencia de EDENORTE..</t>
  </si>
  <si>
    <t xml:space="preserve">Enviar las planillas de las nóminas pagadas durante el mes para cargar al portal </t>
  </si>
  <si>
    <t>Cantidad de correos enviados</t>
  </si>
  <si>
    <t>control de gestion y Oficina de acceso a la informacion</t>
  </si>
  <si>
    <t>DGH.POA.2023.034</t>
  </si>
  <si>
    <t>Revisión y validación de los ingresos y descuentos aplicados en cada nómina.</t>
  </si>
  <si>
    <t>Revisión y auditoría de las nóminas quincenales, a fin de garantizar que posibles errores de estas no afecten el correcto pago a los colaboradores.</t>
  </si>
  <si>
    <t>Cantidad de validaciones remitidas vía correo</t>
  </si>
  <si>
    <t>Correo de validación</t>
  </si>
  <si>
    <t>Gerencia Control de Gestión Humana</t>
  </si>
  <si>
    <t>Control de Gestión Humana</t>
  </si>
  <si>
    <t>Odanis Tiburcio</t>
  </si>
  <si>
    <t>DGH.POA.2023.035</t>
  </si>
  <si>
    <t>Participación Encuesta CECACIER 2023</t>
  </si>
  <si>
    <t>Esta encuesta la realiza la CECACIER para todas las empresas miembros, en la que se evalúa el estado actual respecto de la composición, diseño organizativo y procesos de RRHH en dichas empresas. 
Abril 60%: Recibimiento, compilación y confección de datos, llenado
Mayo 40%: Revisión y enviado de planilla.</t>
  </si>
  <si>
    <t>Actividades concluidas / actividades previstas * 100</t>
  </si>
  <si>
    <t>DGH.POA.2023.036</t>
  </si>
  <si>
    <t>Actualización dependientes SPN</t>
  </si>
  <si>
    <t>Actualizar en el sistema de Gestión Humana, todos los hijos e hijastros de los colaboradores, basado en las actas de nacimiento,
Cantidad de dependientes a actualizar = 1,559
Enero = 531 (34%)
Febrero = 514 (33%)
Marzo = 514 (33%)</t>
  </si>
  <si>
    <t>Dependientes actualizados / Total dependientes a actualizar * 100</t>
  </si>
  <si>
    <t xml:space="preserve">Cronograma del proyecto con avances de verificación. </t>
  </si>
  <si>
    <t>DGH.POA.2023.037</t>
  </si>
  <si>
    <t>Implementación de Quioscos SPN</t>
  </si>
  <si>
    <t>Adquisición e instalación de quioscos para servir el Autoservicio en los edificios administrativos y Edificio 2130,
Marzo 3% = Correos de seguimiento
Abril 5% = Reunión con suplidor
Mayo 5% = Reunión con TI y SSGG
Junio 12% = Visita a los sectores
Julio 25% = Recepción de quioscos
Agosto 25% = Instalación de quioscos
Septiembre 25% = Instalación de quioscos, correos informativos</t>
  </si>
  <si>
    <t>Cumplimiento del cronograma</t>
  </si>
  <si>
    <t>Cronograma del proyecto. Correos de seguimiento, fotos</t>
  </si>
  <si>
    <t>DGH.POA.2023.038</t>
  </si>
  <si>
    <t>Mantenimiento datos relojes biométricos (ponche)</t>
  </si>
  <si>
    <t>Recolección, transformación y remisión a los líderes de los datos de los relojes biométricos</t>
  </si>
  <si>
    <t>Cantidad de informes enviados / cantidad de departamentos activos</t>
  </si>
  <si>
    <t>Correos de informes, planilla de departamentos</t>
  </si>
  <si>
    <t>DGH.POA.2023.039</t>
  </si>
  <si>
    <t>Implementación APP Móvil SPN</t>
  </si>
  <si>
    <t>Implementación de la aplicación móvil de SPN para consulta de volantes de pago y otros,
Enero 25% = Correos de coordinación con TI y suplidor,
Febrero 30% = Seguimiento y pruebas a implementación tecnologías en server
Marzo 45% = Pruebas, puesta en marcha (implementación), comunicado</t>
  </si>
  <si>
    <t>Cronograma del proyecto</t>
  </si>
  <si>
    <t>DGH.POA.2023.040</t>
  </si>
  <si>
    <t xml:space="preserve">Cargar información en el portal transparencia </t>
  </si>
  <si>
    <t>Extracción, transformación y preparación de los archivos de nóminas para cargar al portal de transparencia</t>
  </si>
  <si>
    <t>Cantidad de correos con las nóminas</t>
  </si>
  <si>
    <t>DGH.POA.2023.041</t>
  </si>
  <si>
    <t>Programa de Reconocimiento Bombillo Dorado</t>
  </si>
  <si>
    <t>Reconocimiento trimestral a la oficina comercial con mejores indicadores del trimestre. Se selecciona la oficina ganadora en base a los resultados de cobros e índice de calidad de servicio.</t>
  </si>
  <si>
    <t>Cantidad de eventos realizados</t>
  </si>
  <si>
    <t>Listado de oficinas reconocidas / fotos de la actividad de reconocimiento.</t>
  </si>
  <si>
    <t>Grencia Desarrollo Organizacional</t>
  </si>
  <si>
    <t>Desarrollo Organizacional</t>
  </si>
  <si>
    <t>Yomery Pereyra</t>
  </si>
  <si>
    <t>Atenciones al empleado</t>
  </si>
  <si>
    <t>DGH.POA.2023.042</t>
  </si>
  <si>
    <t>Celebración Día de la Mujer</t>
  </si>
  <si>
    <t>Taller Asesoria de Imagen (virtual)</t>
  </si>
  <si>
    <t>Cantidad de talleres realizados</t>
  </si>
  <si>
    <t>Comunicado de felicitación / Correos coordinación logística / Captura del taller</t>
  </si>
  <si>
    <t>Gerencia Capacitacion y Desarrollo</t>
  </si>
  <si>
    <t>DGH.POA.2023.043</t>
  </si>
  <si>
    <t>Celebración Día de las Secretarias</t>
  </si>
  <si>
    <t>Realización de propuesta para la entrega de bono vía nómina, con el fin de agazajar a las secretarias</t>
  </si>
  <si>
    <t>Cantidad de propuestas</t>
  </si>
  <si>
    <t>Correo de entrega de propuesta/ comunicado de felicitacion</t>
  </si>
  <si>
    <t xml:space="preserve">Gerencia de Compensacion </t>
  </si>
  <si>
    <t>DGH.POA.2023.044</t>
  </si>
  <si>
    <t>Celebración Día del Trabajador</t>
  </si>
  <si>
    <t>Realización de propuesta para entrega de gratificacion en efectivo vía nómina para agradecer a todos los colaboradores su esfuerzo y aportes a la empresa</t>
  </si>
  <si>
    <t xml:space="preserve">Gerencia de Mercadeo/Gerencia de Compensación y beneficios </t>
  </si>
  <si>
    <t>DGH.POA.2023.045</t>
  </si>
  <si>
    <t xml:space="preserve">Celebración Mes de las Madres </t>
  </si>
  <si>
    <t>Realización de un bazar para Integracion por el dia de las Madres</t>
  </si>
  <si>
    <t>Porcentaje de avance del proyecto</t>
  </si>
  <si>
    <t>Correos coordinación logística / Inscripción colaboradores emprendedores/correo de felicitación/Fotografías del evento</t>
  </si>
  <si>
    <t>DGH.POA.2023.046</t>
  </si>
  <si>
    <t>Carrera 10K Energía</t>
  </si>
  <si>
    <t xml:space="preserve">Evento deportivo que promueve el cuidado de la salud y al mismo tiempo genera integración entre colaboradores.
Febrero 10%:  Definir lugar y fecha/ Solicitud de patrocinio ARS Universal/ Definir colores camisetas evento/ Reunión Lluvia de Ideas/  Diseño Campaña Comunicación pre inscripciones/ Seleccionar entrenadores/ Inscripciones.
Marzo 15%: Diseño ruta/ Gestión de compras / Gestionar Patrocinio Brindis /  Organizar grupos de entrenamiento. 
Abril 15%: Inicio Entrenamientos/ Seguimiento procesos de compra/ Invitaciones Personalidades Externas/ Coordinación de apoyos internos (SSGG, DL, Comunicación Estratégica, Seg. Física)/ Elaborar programa.       
Mayo 20%: Confirmar patrocinios brindis y rifa/ Gestionar cotizaciones y compras pendientes/  Reunión suplidor de montaje/Reunión Staff / Coordinar actividades de integración cierre entrenamientos / Recibo, armado y entrega Kits.     
Junio 40%: Realizar montaje / realizar actividad carrera 10K de Energía. </t>
  </si>
  <si>
    <t>Correos de gestión de diseños / coordinación logística y fotos de entrega de regalos y del evento</t>
  </si>
  <si>
    <t>DGH.POA.2023.047</t>
  </si>
  <si>
    <t>Celebración Mes de los Padres</t>
  </si>
  <si>
    <t>Realización de una charla virtual con motivo del día de los padres</t>
  </si>
  <si>
    <t>Cantidad de charlas realizadas</t>
  </si>
  <si>
    <t>Comunicado de felicitación/ Correos coordinación logística / convocatoria participantes, captura del taller.</t>
  </si>
  <si>
    <t>Gerencia de capacitacion y Desarrollo</t>
  </si>
  <si>
    <t>DGH.POA.2023.048</t>
  </si>
  <si>
    <t>Concurso de Baile</t>
  </si>
  <si>
    <t>Realizar un concurso de baile entre los colaboradores</t>
  </si>
  <si>
    <t>Porcentaje de ejecución del evento</t>
  </si>
  <si>
    <t>Correos y comunicado, publicacion de fotos del evento</t>
  </si>
  <si>
    <t>Mercadeo/Compras</t>
  </si>
  <si>
    <t>DGH.POA.2023.049</t>
  </si>
  <si>
    <t xml:space="preserve">Brilla en Navidad </t>
  </si>
  <si>
    <t>Concurso entre los colaboradores de decoración de las oficinas con motivo navideño.</t>
  </si>
  <si>
    <t>Correos de comunicación interna y correos de coordinación logística, fotografías de las oficinas, correos de las publicaciones.</t>
  </si>
  <si>
    <t>Gerencia de compra</t>
  </si>
  <si>
    <t>DGH.POA.2023.050</t>
  </si>
  <si>
    <t>Celebración Fiesta de Navidad</t>
  </si>
  <si>
    <t>Evento para celebrar los logros del año y compartir entre empleados</t>
  </si>
  <si>
    <t xml:space="preserve">Correos de gestión de diseños, correos de campaña de comunicación, correos de coordinación logística y fotos realización evento. </t>
  </si>
  <si>
    <t>DGH.POA.2023.051</t>
  </si>
  <si>
    <t xml:space="preserve">Intervenciones de Clima Organizacional </t>
  </si>
  <si>
    <t>Intervenciones focalizadas que se realizan por medio de encuestas, entrevistas y focus group para medir el ambiente en un departamento o equipo de trabajo. Recorridos preventivos, se levantan planes de acción y se da seguimiento a los mismos. También se manejan casos de manera individual.</t>
  </si>
  <si>
    <t>Correos coordinación intervenciones, correos de la logistica de recorridos, correos del envío de encuestas y entrevistas, informe mensual DO, planes de accion.</t>
  </si>
  <si>
    <t xml:space="preserve">Gerencia de Trasportación </t>
  </si>
  <si>
    <t>DGH.POA.2023.052</t>
  </si>
  <si>
    <t>Realización de evaluaciones de desempeño</t>
  </si>
  <si>
    <t>Realización en plazo de las evaluaciones de desempeño por movimientos de personal y nuevos ingresos. La evaluación del desempeño por nuevo ingreso o movimientos de personal permite validar que los colaboradores poseen las competencias necesarias para ocupar el puesto y obtener los resultados esperados.</t>
  </si>
  <si>
    <t>Porciento de evaluaciones en plazo</t>
  </si>
  <si>
    <t>Informe Mensual de Evaluación de Desempeño por Movimientos de Personal (incluye TMR= Tiempo de Respuesta)</t>
  </si>
  <si>
    <t>DGH.POA.2023.053</t>
  </si>
  <si>
    <t>Manejo solicitudes de ajustes a estructura organizativa</t>
  </si>
  <si>
    <t>Cada mes los directores y gerentes solicitan revisiones y ajustes a estructura (adiciones, traslados de plazas, eliminación de plazas, etc.) a fin de tener el personal adecuado en cantidad de plazas por puestos y departamentos. Las solicitudes se evalúan a fin de ver la factibilidad de las mismas y de proceder son aprobadas para que luego la Gerencia de R&amp;S pueda ejecutar los movimientos de personal correspondientes. Procesar las solicitudes con rapidez permite que las áreas dispongan del personal necesario y no se afecte la operativa. En caso de no proceder se informa al área.</t>
  </si>
  <si>
    <t>Porcentaje solicitudes resueltas en plazo</t>
  </si>
  <si>
    <t>Informe mensual de solicitudes de ajustes a estructura trabajadas
Ejemplo correo solicitud cerrada.</t>
  </si>
  <si>
    <t>DGH.POA.2023.054</t>
  </si>
  <si>
    <t>Manejo Solicitudes de personal temporero</t>
  </si>
  <si>
    <t>Cada mes se realizan solicitudes de contratación de temporeros por cobertura licencias de pre y post natal y cobertura de licencias por enfermedad común. Las solicitudes se evalúan a fin de ver la factibilidad de las mismas y de proceder son aprobadas para que luego la Gerencia de R&amp;S pueda contratar al personal correspondiente. Procesar las solicitudes con rapidez permite que las áreas dispongan del personal necesario y no se afecte la operativa.</t>
  </si>
  <si>
    <t>Informe mensual de solicitudes de personal temporero trabajadas / ejemplo correo solicitud cerrada.</t>
  </si>
  <si>
    <t>DGH.POA.2023.055</t>
  </si>
  <si>
    <t>Manejo solicitudes de comunicados</t>
  </si>
  <si>
    <t>Cada mes las áreas solicitan la elaboración de comunicados para dar a conocer al personal informaciones relevantes de la organización y los procesos que manejan. Las solicitudes se revisan a fin de ver si la información es necesario publicarla, y en caso de proceder se solicitan los artes a la Gerencia de Mercadeo, los cuales se validan con el cliente interno para su posterior publicación por los diferentes canales de comunicación interna, según aplique.</t>
  </si>
  <si>
    <t>Informe mensual de solicitudes de comunicados trabajadas / ejemplo correo solicitud cerrada.</t>
  </si>
  <si>
    <t>DGH.POA.2023.056</t>
  </si>
  <si>
    <t>Enviar a cargar estructura orgánica de la empresa. Cada mes se debe enviar la estructura orgánica de la empresa al analista de Medios y Publicidad para ser cargada en el portal de transparencia.</t>
  </si>
  <si>
    <t>Cantidad de correos de solicitud</t>
  </si>
  <si>
    <t>Correo envío mensual estructura organizativa</t>
  </si>
  <si>
    <t>DGH.POA.2023.057</t>
  </si>
  <si>
    <t>Reconocimiento Valoramos tu Fidelidad</t>
  </si>
  <si>
    <t>Envío mensual de una tarjeta de felicitación, pin + suvenir del programa a cada colaborador que esta de aniversario (5, 10, 15, 20 años)</t>
  </si>
  <si>
    <t>Porcentaje de colaboradores que apliquen</t>
  </si>
  <si>
    <t>Informe mensual de entrega de detalles / fotos de entrega de los detalles y acuse de recibo de los detalles</t>
  </si>
  <si>
    <t>compras</t>
  </si>
  <si>
    <t>DGH.POA.2023.058</t>
  </si>
  <si>
    <t>Evento Valoramos tu Fidelidad</t>
  </si>
  <si>
    <t>Actividad Anual para agasajar todos los empleados que estuvieron de aniversario durante el período.</t>
  </si>
  <si>
    <t xml:space="preserve">Más mas </t>
  </si>
  <si>
    <t>Lista de empleados reconocidos /Correo de invitación / gestión de compra / logistica de apoyo / evidencia del evento.</t>
  </si>
  <si>
    <t>DGH.POA.2023.059</t>
  </si>
  <si>
    <t>Manejo de solicitudes de estudios de carga laboral</t>
  </si>
  <si>
    <t xml:space="preserve">Levantamiento que permite medir la cantidad y tiempo destinado al desarrollo los procesos, procedimiento y actividades que realiza cada area para determinar la cantidad y calidad de los cargos requeridos para tal fin. </t>
  </si>
  <si>
    <t>Porciento solicitudes resueltas en plazo</t>
  </si>
  <si>
    <t xml:space="preserve">Informe Mensual de solicitudes de levantamiento de carga laboral </t>
  </si>
  <si>
    <t>DGH.POA.2023.060</t>
  </si>
  <si>
    <t xml:space="preserve">Campamento: Pasadía con Energía </t>
  </si>
  <si>
    <t>Pasadía para promover la Integracion de los hijos de los colaboradores</t>
  </si>
  <si>
    <t>Porcentaje ejecución evento</t>
  </si>
  <si>
    <t>Comunicados de inscripcion/correos de seguimiento procesos de compra y logistica, publicacion de fotos del evento</t>
  </si>
  <si>
    <t>Gerencia de Compra</t>
  </si>
  <si>
    <t>DGH.POA.2023.061</t>
  </si>
  <si>
    <t>Elaboración Plan de Levantamiento de Necesidad 2023</t>
  </si>
  <si>
    <t xml:space="preserve">Correo Electrónicos </t>
  </si>
  <si>
    <t>DGH.POA.2023.062</t>
  </si>
  <si>
    <t>Creación del plan de abastecimiento del área con fines de gestionar la adquisición de materiales para la realización de los proyectos  en beneficio de nuestros clientes internos y externos.</t>
  </si>
  <si>
    <t xml:space="preserve">Plan de Levantamiento de Necesidades </t>
  </si>
  <si>
    <t>DGH.POA.2023.063</t>
  </si>
  <si>
    <t>Validación y/o creación e fichas técnicas en el portal</t>
  </si>
  <si>
    <t>DGH.POA.2023.064</t>
  </si>
  <si>
    <t>Torneo interno de softbol - Gubernamental</t>
  </si>
  <si>
    <t>Conformación de cuatro equipos internos para la realización de intercambio deportivo en la disciplina del softbol entre los colaboradores</t>
  </si>
  <si>
    <t>Porcentaje de avance del torneo</t>
  </si>
  <si>
    <t>Correos, fotos de los equipos y comunicados</t>
  </si>
  <si>
    <t>DGH.POA.2023.065</t>
  </si>
  <si>
    <t>Conformación de equipo volibol femenino</t>
  </si>
  <si>
    <t>Realización de prácticas entre las colaboradoras para conformación de equipos de volibol femenino</t>
  </si>
  <si>
    <t>DGH.POA.2023.066</t>
  </si>
  <si>
    <t>Torneo interno de baloncesto - Gubernamental</t>
  </si>
  <si>
    <t>Conformación de cuatro equipos internos para la realización de intercambio deportivo en la disciplina del basquetbol entre los colaboradores</t>
  </si>
  <si>
    <t>DGH.POA.2023.067</t>
  </si>
  <si>
    <t>Depurar los perfiles internos propuestos</t>
  </si>
  <si>
    <t xml:space="preserve">Validar que los colaboradores no tengan amonestaciones vigentes (menos de 2 años para 3er. grado y 1 año para 2do. grado) ni promociones recientes (1 año) </t>
  </si>
  <si>
    <t>Vacantes cubiertas con personal interno/Total vacantes que aplican para promociones</t>
  </si>
  <si>
    <t>Informe mensual de movimientos de personal</t>
  </si>
  <si>
    <t>Gernecia Reclutamiento y Selección</t>
  </si>
  <si>
    <t>Reclutamiento y Selección</t>
  </si>
  <si>
    <t>Ivonne Pimentel</t>
  </si>
  <si>
    <t>DGH.POA.2023.068</t>
  </si>
  <si>
    <t>Analizar perfiles de candidatos para cubrir vacantes en conjunto con el responsable del área</t>
  </si>
  <si>
    <t>Realizar la selección de personal dando prioridad al talento interno en las vacantes que signifique un crecimiento profesional y/o economico al colaborador</t>
  </si>
  <si>
    <t>Vacantes cubiertas con personal externo/Total vacantes que apliquen para nuevos ingresos</t>
  </si>
  <si>
    <t>DGH.POA.2023.069</t>
  </si>
  <si>
    <t>Asegurar la contratación y/o promoción de candidatos idoneos</t>
  </si>
  <si>
    <t>Aplicar los filtros de depuración (pre - empleo, entrevista telefónica, etc.) y evaluación (conductual, de conocimientos, etc.), basado en la descripción de puesto</t>
  </si>
  <si>
    <t>Porciento de efectividad del reclutamiento</t>
  </si>
  <si>
    <t>Informe mensual de resultados DGH</t>
  </si>
  <si>
    <t>DGH.POA.2023.070</t>
  </si>
  <si>
    <t>Publicar vacantes</t>
  </si>
  <si>
    <t>Enviar por comunicación interna la publicación de puestos vacantes criticos y/o especializados.</t>
  </si>
  <si>
    <t>Cantidad de publicaciones</t>
  </si>
  <si>
    <t>Publicación comunicado interno</t>
  </si>
  <si>
    <t>Gerencia de Desarrollo Organizacional/Gerencia de Mercadeo</t>
  </si>
  <si>
    <t>DGH.POA.2023.071</t>
  </si>
  <si>
    <t>Revisar y actualización de normas</t>
  </si>
  <si>
    <t>Validar que las normas: Movimientos de Personal Interno, Norma de Reclutamiento y Selección; estén actualizadas según la operativa y de ser necesario realizar los ajustes de lugar</t>
  </si>
  <si>
    <t>Normas actualizadas</t>
  </si>
  <si>
    <t>DGH.POA.2023.072</t>
  </si>
  <si>
    <t>Implementación del proceso automatizado para los permisos de personal en el sistema de Gestión Humana</t>
  </si>
  <si>
    <t>Informar a los colaboradores sobre el proyecto spn web</t>
  </si>
  <si>
    <t>Diseño y publicación de campaña dando a conocer la herramienta de automatizacion de los servicios, spn web.</t>
  </si>
  <si>
    <t>Cantidad de comunicados enviados</t>
  </si>
  <si>
    <t>Correos enviados</t>
  </si>
  <si>
    <t>Gerencia Relaciones Laborales</t>
  </si>
  <si>
    <t>Relaciones Laborales</t>
  </si>
  <si>
    <t>Solanlly Polanco</t>
  </si>
  <si>
    <t>Desarrollo Organizacional/Comunicación Estratégica/Control de Gestion Humana</t>
  </si>
  <si>
    <t>DGH.POA.2023.073</t>
  </si>
  <si>
    <t>Taller del uso de la herramienta spn web</t>
  </si>
  <si>
    <t xml:space="preserve">Realizar un taller para los Encargados Administrativos sobre el uso de la herramienta de automatizacion de los servicios, spn web </t>
  </si>
  <si>
    <t>Realización del taller</t>
  </si>
  <si>
    <t>Convocatoria, imagen (print screen) del taller</t>
  </si>
  <si>
    <t>Control de Gestion Humana/ Capacitacion y desarrollo</t>
  </si>
  <si>
    <t>DGH.POA.2023.074</t>
  </si>
  <si>
    <t>Paso a paso del proceso/puesta en servicio de spn web</t>
  </si>
  <si>
    <t xml:space="preserve">Creación y difusión a todo el personal del paso a paso y puesta en servicio de la herramienta </t>
  </si>
  <si>
    <t>Desarrollo Organizacional/Control de Gestion Humana</t>
  </si>
  <si>
    <t>DGH.POA.2023.075</t>
  </si>
  <si>
    <t>Actualizar Norma de Control de Asistencia</t>
  </si>
  <si>
    <t>Revisión y actualización de la Norma de Control de Asistencia</t>
  </si>
  <si>
    <t>Norma actualizada</t>
  </si>
  <si>
    <t>Calidad y Procesos/Control de Gestion Humana</t>
  </si>
  <si>
    <t>DGH.POA.2023.076</t>
  </si>
  <si>
    <t xml:space="preserve">Cargar informacion en el portal transparencia </t>
  </si>
  <si>
    <t>Enviar a publicar en la página web de la empresa, el estado de las jubilaciones, pensiones y retiros.</t>
  </si>
  <si>
    <t>Cantidad de correos</t>
  </si>
  <si>
    <t>Correo solicitando la publicación en el Portal de Transparencia</t>
  </si>
  <si>
    <t>DGH.POA.2023.077</t>
  </si>
  <si>
    <t>Taller con mandos medios</t>
  </si>
  <si>
    <t>Es un programa dirigido a los empleados (mandos medios) de EDENORTE con la finalidad de fortalecer y orientar acerca de la gestión laboral que deben mantener con los colaboradores.</t>
  </si>
  <si>
    <t>DGH.POA.2023.078</t>
  </si>
  <si>
    <t>Tips laborales</t>
  </si>
  <si>
    <t>Comunicados enviados</t>
  </si>
  <si>
    <t>Desarrollo Organizacional/Comunicación Estratégica</t>
  </si>
  <si>
    <t>DGH.POA.2023.079</t>
  </si>
  <si>
    <t xml:space="preserve">Charlas: "Conoces tus derechos y deberes en tu proceso de embarazo" </t>
  </si>
  <si>
    <t>DGH.POA.2023.080</t>
  </si>
  <si>
    <t>Charlas: "Orientación en el proceso de pensión"</t>
  </si>
  <si>
    <t>DGH.POA.2023.081</t>
  </si>
  <si>
    <t>Realizar Inspecciones Planeadas a la empresa</t>
  </si>
  <si>
    <t>Realizar inspecciones a todas las instalaciones de la empresa con el fin de identificar peligros y riesgos, además de re-abastecer los botiquines, cambiar los extintores utilizados o defectuosos e instalar o reemplazar las señalizaciones correspondientes.
Seguimiento al elemento de Inspecciones Planeadas establecido en el Programa de Seguridad y Salud en el Trabajo.</t>
  </si>
  <si>
    <t>Gerencia Seguridad y Salud Ocupacional</t>
  </si>
  <si>
    <t>Seguridad y Salud Ocupacional</t>
  </si>
  <si>
    <t>Ulises Polanco</t>
  </si>
  <si>
    <t>DGH.POA.2023.082</t>
  </si>
  <si>
    <t xml:space="preserve">Realización de simulacros </t>
  </si>
  <si>
    <t>Realizar ejercicios de evacuación para que el personal este preparado en caso de emergencias.
Seguimiento al elemento de Preparación para Emergencias establecido en el Programa de Seguridad y Salud en el Trabajo.</t>
  </si>
  <si>
    <t>Cantidad de simulacros realizados</t>
  </si>
  <si>
    <t>DGH.POA.2023.083</t>
  </si>
  <si>
    <t xml:space="preserve">Reuniones de los CMSST y CMV </t>
  </si>
  <si>
    <t>Realizar las reuniones de los CMSST (Comité Mixto de Seguridad y Salud en el Trabajo) y CMV (Comité de Manejo de Vehículos).
Seguimiento al elemento de Liderazgo y Administración establecido en el Programa de Seguridad y Salud en el Trabajo.</t>
  </si>
  <si>
    <t>Fotos y reporte de minutas al Ministerio de Trabajo</t>
  </si>
  <si>
    <t>DGH.POA.2023.084</t>
  </si>
  <si>
    <t>Certificación de Choferes</t>
  </si>
  <si>
    <t>Realizar las capacitaciones de manejo a la defensiva y las certificaciones de choferes con la finalidad de educar los colaboradores que manejan vehículos de la empresa de los estándares y requisitos de establecidos.
Seguimiento al elemento de Entrenamiento a Empleados establecido en el Programa de Seguridad y Salud en el Trabajo.</t>
  </si>
  <si>
    <t>Cantidad de Talleres realizados</t>
  </si>
  <si>
    <t>Lista de asistencia y fotos</t>
  </si>
  <si>
    <t>DGH.POA.2023.085</t>
  </si>
  <si>
    <t xml:space="preserve">Investigación de Accidentes 
(Laborales y Tránsito ) </t>
  </si>
  <si>
    <t>Realizar la investigación de los accidentes laborales de manera continua y completar el informe trimestral de los accidentes investigados.
Seguimiento al elemento de Investigación de Accidentes Laborales establecido en el Programa de Seguridad y Salud en el Trabajo.</t>
  </si>
  <si>
    <t>Cantidad de informes realizados</t>
  </si>
  <si>
    <t>Gerencia de Trasportación</t>
  </si>
  <si>
    <t>DGH.POA.2023.086</t>
  </si>
  <si>
    <t>Evaluación Pre-empleo</t>
  </si>
  <si>
    <t>Evaluar y hacer analíticas a los candidatos respecto a los riesgos inherentes del puesto de trabajo para el cual están siendo evaluados.
Seguimiento al elemento de Contratación y Colocación establecidos en el Programa de Seguridad y Salud en el Trabajo.</t>
  </si>
  <si>
    <t>Cantidad de participantes</t>
  </si>
  <si>
    <t>Listado de participantes</t>
  </si>
  <si>
    <t>DGH.POA.2023.087</t>
  </si>
  <si>
    <t>Campaña de prevención salud y seguridad</t>
  </si>
  <si>
    <t>Promover la prevencion de la salud y la seguridad, a través de charlas y comunicados que orienten a los colaboradores.
Seguimiento al elemento de Promoción General establecido en el Programa de Seguridad y Salud en el Trabajo.</t>
  </si>
  <si>
    <t>Falta de alineación e integración de las áreas funcionales y procesos de la empresa, incrementándose con esto los costos operativos y disminuyéndose la velocidad de respuesta</t>
  </si>
  <si>
    <t>Cantidad de Charlas impartidas y Comunicados enviados</t>
  </si>
  <si>
    <t>Fotos charlas y/o Comunicados publicados</t>
  </si>
  <si>
    <t>DGH.POA.2023.088</t>
  </si>
  <si>
    <t>Jornada de Salud* (Evaluación Periódica)</t>
  </si>
  <si>
    <t>Llevar a cabo lo establecido por la ley de evaluar y hacer analíticas a los colaboradores respecto a los riesgos inherentes del puesto de trabajo que ocupan  con el objetivo de detectar cambios en la condición de salud y si están aptos o no para desempeñarse eficientemente.                                                                                                                                                  Seguimiento al elemento de Contratación y Colocación establecidos en el Programa de Seguridad y Salud en el Trabajo.</t>
  </si>
  <si>
    <t>% de ejecución de la actividad</t>
  </si>
  <si>
    <t>Informe y fotos</t>
  </si>
  <si>
    <t>DGH.POA.2023.089</t>
  </si>
  <si>
    <t>Participación en la Encuesta Regional de Seguridad y Salud de Trabajo CIER</t>
  </si>
  <si>
    <t>Esta es una encuesta para todas las empresas miembro del CECACIER en la que se evalúa el estado actual respecto de la aplicación de las buenas prácticas en materia de Seguridad y Salud en el Trabajo.</t>
  </si>
  <si>
    <t>Encuesta completada</t>
  </si>
  <si>
    <t>DGH.POA.2023.090</t>
  </si>
  <si>
    <t>Implementacion de sistema para encuestas (Survey Monkey)</t>
  </si>
  <si>
    <t>Realizacion de encuestas solicitadas por las areas</t>
  </si>
  <si>
    <t>Informe mensual de solicitudes de encuestas trabajadas / ejemplo correo solicitud cerrada.</t>
  </si>
  <si>
    <t>Gerencia deTI</t>
  </si>
  <si>
    <t>U$900.00</t>
  </si>
  <si>
    <t xml:space="preserve">Cuentas Especiales </t>
  </si>
  <si>
    <t>DGH.POA.2023.091</t>
  </si>
  <si>
    <t>Enciende Tu Chispa</t>
  </si>
  <si>
    <t xml:space="preserve">Realizacion de Informe para la entrega de obsequios que impulsan la motivacion del personal de las oficinas comerciales atendiendo a la calidad aplicada en los procesos comerciales </t>
  </si>
  <si>
    <t xml:space="preserve"> porcentaje  de entrega de obsequios</t>
  </si>
  <si>
    <t>Listado de colaboradores reconocidos, Comunicado de felicitacion, evidencia de entrega obsequios</t>
  </si>
  <si>
    <t>DGH.POA.2023.092</t>
  </si>
  <si>
    <t>Realizar Estudio de Clima Organizacional 2023</t>
  </si>
  <si>
    <t>Realizacion de encuestas de clima a nivel macro que mide el % de satisfacción del personal, la cual se realiza con apoyo de una empresa consultora. Implica diseño de instrumento, campaña informativa, levantamiento de encuestas, tabulación y emisión de informes (consultor), presentación Informe de Resultados, divulgación de resultados y elaboración de planes de acción</t>
  </si>
  <si>
    <t>porcentaje de ejecucion del estudio</t>
  </si>
  <si>
    <t>Correos Coordinación con Empresa Consultora, instrumento encuesta, Comunicados Campaña informativa, Listados Convocatorias levantamientos, Informe de resultados, Evidencia Divulgación de Resultados</t>
  </si>
  <si>
    <t>Gerencia der Compra</t>
  </si>
  <si>
    <t>UNIDAD FUNCIONAL: DIRECCIÓN DE GRANDES CLIENTES &amp;  AYUNTAMIENTOS</t>
  </si>
  <si>
    <t>DGCA.POA.2023.001</t>
  </si>
  <si>
    <t>Mejorar la eficiencia operativa a través del uso de las tecnologías de medición disponibles</t>
  </si>
  <si>
    <t>Realizar adecuación Anti-Fraude</t>
  </si>
  <si>
    <t>Realizar las acciones de blindaje para asegurar la correcta facturación y medición de los grandes suministros</t>
  </si>
  <si>
    <t>Aumento de las pérdidas por hurto de energía.</t>
  </si>
  <si>
    <t>Cantidad de adecuaciones realizadas</t>
  </si>
  <si>
    <t>O/S Tickets, sistema comercial</t>
  </si>
  <si>
    <t>Gerencia Grandes Suministros</t>
  </si>
  <si>
    <t>José  Miguel Reyes</t>
  </si>
  <si>
    <t>Gerencia Mantenimiento Sectores DD</t>
  </si>
  <si>
    <t>DGCA.POA.2023.002</t>
  </si>
  <si>
    <t>Dar seguimiento a la atención de verificaciones y  reclamaciones en plazo</t>
  </si>
  <si>
    <t>Atención de Verificaciones y/o Reclamaciones dentro del mes
Realizar todas las verificaciones requeridas por los departamentos comerciales generadas en el sistema comercial dentro del plazo de las O/S</t>
  </si>
  <si>
    <t>% Verificaciones realizadas en plazo</t>
  </si>
  <si>
    <t>DGCA.POA.2023.003</t>
  </si>
  <si>
    <t xml:space="preserve">Realizar  Nuevas  Instalaciones de  Grandes Suministro </t>
  </si>
  <si>
    <t>Realizar todas las instalaciones requeridas de los grandes suministros dentro del plazo de las O/S</t>
  </si>
  <si>
    <t>% Instalaciones realizadas</t>
  </si>
  <si>
    <t>Sistema comercial, O/S resuelta</t>
  </si>
  <si>
    <t>DGCA.POA.2023.004</t>
  </si>
  <si>
    <t>Resolución O/S Tomas de Lecturas Industriales</t>
  </si>
  <si>
    <t>Realizar en plazo de 3 días, todas las tomas de lecturas generadas en el sistema comercial</t>
  </si>
  <si>
    <t>% Lecturas realizadas en plazo</t>
  </si>
  <si>
    <t>DGCA.POA.2023.005</t>
  </si>
  <si>
    <t>Resolver los requerimientos para mantenimiento de Grandes Suministros</t>
  </si>
  <si>
    <t>Realizar todos los mantenimientos correctivos y preventivos para asegurar la correcta medición y facturación de los grandes suministros</t>
  </si>
  <si>
    <t>% Mantenimientos realizados</t>
  </si>
  <si>
    <t>DGCA.POA.2023.006</t>
  </si>
  <si>
    <t>Dar seguimiento  a  los Requerimientos de medición con Pinzas MT</t>
  </si>
  <si>
    <t>Realizar las mediciones requeridas en plazo (no mayor a 9 días laborables)</t>
  </si>
  <si>
    <t>% mediciones realizadas en plazos</t>
  </si>
  <si>
    <t>DGCA.POA.2023.007</t>
  </si>
  <si>
    <t>Realizar las verificaciones de Suministros Netos</t>
  </si>
  <si>
    <t>Realizar visitas de verificaciones en una muestra de los clientes que tienen un medidor neto para garantizar su correcta normalización y facturación</t>
  </si>
  <si>
    <t>Cantidad de Verificaciones Realizadas</t>
  </si>
  <si>
    <t>Correos electrónicos, Sistema comercial, cantidad de clientes verificados</t>
  </si>
  <si>
    <t>DGCA.POA.2023.008</t>
  </si>
  <si>
    <t xml:space="preserve">Recuperación de Deuda Cartera de Clientes Corporativos </t>
  </si>
  <si>
    <t>Actualización de la deuda de 2 o más Facturas Vencidas, Coordinación con los gestores, Visitas a los clientes, Recaudación de facturas vencidas de la cartera</t>
  </si>
  <si>
    <t>Monto Cobrado</t>
  </si>
  <si>
    <t>Informe, Aplicación SGC</t>
  </si>
  <si>
    <t>Gerencia de Grandes Clientes y Ayuntamientos</t>
  </si>
  <si>
    <t xml:space="preserve">Karina Del Carmen Pérez Bencosme </t>
  </si>
  <si>
    <t>DGCA.POA.2023.009</t>
  </si>
  <si>
    <t xml:space="preserve">Recuperación de Deuda Cartera Clientes Cortable </t>
  </si>
  <si>
    <t>DGCA.POA.2023.010</t>
  </si>
  <si>
    <t xml:space="preserve">Recuperación de Deuda Cartera Usuarios No Regulados </t>
  </si>
  <si>
    <t>DGCA.POA.2023.011</t>
  </si>
  <si>
    <t>Recuperación de Deuda Cartera Clientes Industriales</t>
  </si>
  <si>
    <t>DGCA.POA.2023.012</t>
  </si>
  <si>
    <t>Incremento de clientes industriales vía cambio de tarifa con clientes que demandan más de 10Kva</t>
  </si>
  <si>
    <t>Actualización de tarifas regulares a tarifas industriales Cambio de tarifas</t>
  </si>
  <si>
    <t>DGCA.POA.2023.013</t>
  </si>
  <si>
    <t>Actualización de facturación de los ayuntamientos</t>
  </si>
  <si>
    <t>Coordinar con los gerentes de distribución sector - Realizar actualización de carga en el Open SGC
Actualizar mensualmente el consumo de los ayuntamientos (los que tienen acuerdo) en relación a los suministros agregados y luminaria instaladas</t>
  </si>
  <si>
    <t>Cantidad ayuntamiento actualizados</t>
  </si>
  <si>
    <t>DGCA.POA.2023.014</t>
  </si>
  <si>
    <t>Ofrecer capacitaciones a las Oficinas Comerciales y Ejecutivos de Cuentas sobre el uso y consulta al sistema de Medición Neta</t>
  </si>
  <si>
    <t>Capacitación a los representes de servicios en las oficinas comerciales.
Capacitación que servirá al representante de servicios obtener los conocimientos y correcta aplicación en el sistema sobre los clientes de Medición Neta.</t>
  </si>
  <si>
    <t>Cantidad de Capacitaciones</t>
  </si>
  <si>
    <t>Informe, Aplicación SGC, lista de asistencia</t>
  </si>
  <si>
    <t>DGCA.POA.2023.015</t>
  </si>
  <si>
    <t>Garantizar la fidelización de clientes residenciales y comerciales</t>
  </si>
  <si>
    <t>Realizar asesoría y consultoría a grandes clientes</t>
  </si>
  <si>
    <t>* Identificar grandes clientes. 
* Realizar visita a grandes clientes.
* Realizar asesoría eléctrica.             
Visitar los grandes clientes para asesorarle sobre el ahorro de consumo de energía reactiva, potencia máxima, etc.</t>
  </si>
  <si>
    <t>Cantidad de asesorías</t>
  </si>
  <si>
    <t>Fotos, Documentos, lista de asistencia</t>
  </si>
  <si>
    <t>DGCA.POA.2023.016</t>
  </si>
  <si>
    <t>Identificar lámparas encendidas en el día y canalizar su normalización.</t>
  </si>
  <si>
    <t>Remitir la información a los Gerentes de Redes y perdidas de los sectores para su normalización.
Auditar la luminarias encendidas en el día levantadas a través del Memento y de los levantamientos del alumbrado público</t>
  </si>
  <si>
    <t>Cantidad de luminarias</t>
  </si>
  <si>
    <t>Informe Lámparas identificadas, correos</t>
  </si>
  <si>
    <t>DGCA.POA.2023.017</t>
  </si>
  <si>
    <t>Garantizar la cobertura y blindaje de las redes</t>
  </si>
  <si>
    <t>Levantamiento georreferenciado en conjunto con distribución, de las nuevas luminarias en proyectos terminados.</t>
  </si>
  <si>
    <t>Solicitar a la unidad ejecutora de proyecto que nos remitan la información de los levantamientos de los proyectos terminados.
Asegurarse que estas instalaciones sean registradas en la base datos para su respectiva facturación en los Ayuntamientos y cobranza de la DC para el 2021</t>
  </si>
  <si>
    <t xml:space="preserve"> Cantidad Proyectos levantados</t>
  </si>
  <si>
    <t>Informe proyectos levantados, correos</t>
  </si>
  <si>
    <t>DGCA.POA.2023.018</t>
  </si>
  <si>
    <t>Hacer levantamiento y actualización de Vallas publicitarias en ALU</t>
  </si>
  <si>
    <t>Levantamiento en el terreno. Identificación de propietarios.
Realizar  levantamientos de las  vallas nuevas y existentes en el terreno para proceder a su reconocimiento y cobranza por la DC.</t>
  </si>
  <si>
    <t>Cantidad de Vallas</t>
  </si>
  <si>
    <t>Informe cantidad de vallas, correos</t>
  </si>
  <si>
    <t>DGCA.POA.2023.019</t>
  </si>
  <si>
    <t>Realizar Levantamiento del alumbrado público en coordinación con los ayuntamientos o de manera unilateral, en los casos que aplique.</t>
  </si>
  <si>
    <t>Actualizar la bases de datos
Realizar los levantamientos de luminarias de todos los Distritos y Municipios de los sectores.</t>
  </si>
  <si>
    <t>Cantidad de Levantamientos</t>
  </si>
  <si>
    <t>Informe Ayuntamientos Levantados, correos</t>
  </si>
  <si>
    <t>DGCA.POA.2023.020</t>
  </si>
  <si>
    <t>Supervisar los levantamientos en terreno</t>
  </si>
  <si>
    <t>Verificar en terreno que los levantamientos en terreno, de las luminarias, vallas, Postes, Redes BT se ajusten al programa de alumbrado Publica y cumplan con las normas establecidas.</t>
  </si>
  <si>
    <t>Cantidad de Inspecciones Realizadas</t>
  </si>
  <si>
    <t>Reportes diarios, Correos, aplicación, fotos</t>
  </si>
  <si>
    <t>DGCA.POA.2023.021</t>
  </si>
  <si>
    <t>Optimizar los sistemas de control y seguimiento a la gestión de AFR</t>
  </si>
  <si>
    <t>Ejecutar correcta aplicación de las cuotas de reembolso de los AFR a favor del cliente</t>
  </si>
  <si>
    <t>Control y aplicación al aporte Financiamiento Reembolsable AFR que permita Controlar y automatizar las cuotas de reembolsos y los pendientes de los clientes o inversionista con AFR</t>
  </si>
  <si>
    <t>Cantidad de revisiones realizadas</t>
  </si>
  <si>
    <t>Reportes mensuales, Correos</t>
  </si>
  <si>
    <t>DGCA.POA.2023.022</t>
  </si>
  <si>
    <t>Revisar mensualmente los suministros con fianza disponibles que se puedan compensar</t>
  </si>
  <si>
    <t>Aplicación de la Fianza abandonadas por los clientes dados de baja, compensando la misma con la deuda (Según LGE). 
* Selección de clientes que cumplen
* Extracción de fianza disponible
* Compensación de la deuda en el Sistema</t>
  </si>
  <si>
    <t>Cantidad de Compensaciones</t>
  </si>
  <si>
    <t>Reporte con el detalle de los clientes compensados</t>
  </si>
  <si>
    <t>Ángel Miguel Paulino</t>
  </si>
  <si>
    <t>DGCA.POA.2023.023</t>
  </si>
  <si>
    <t>Ejecutar las Bajas Masivas por Impago</t>
  </si>
  <si>
    <t>Cambiar el Estado de los Contratos que exceden el tiempo que legalmente la empresa puede seguir facturando, una vez han superado los 120 días sin realizar pago (Depuraciones de la Base de Datos, según LGE)
* Selección de clientes que cumplen
* Carga de los contratos en el HGI
* Cambiar el Estado de los contratos
* Colocar incidencias en el SGC</t>
  </si>
  <si>
    <t>Cantidad de Procesos de Bajas</t>
  </si>
  <si>
    <t>Reporte con el detalle de los clientes que les fue ejecutada la baja</t>
  </si>
  <si>
    <t>DGCA.POA.2023.024</t>
  </si>
  <si>
    <t>Elaboración de Informes de Resultados e Indicadores Comerciales</t>
  </si>
  <si>
    <t>Elaborar y remitir los informes mensuales programados, en los plazos establecido y con calidad
* Determinación de Campos requeridos
* Ejecución de consultas
* Extracción, Transformación y Carga
* Remisión de información</t>
  </si>
  <si>
    <t>Correo con informe</t>
  </si>
  <si>
    <t>DGCA.POA.2023.025</t>
  </si>
  <si>
    <t>Realizar Levantamiento de los Errores en los campos del OpenSGC</t>
  </si>
  <si>
    <t>Realizar una lista de los campos mal asignados en el SGC (Errores), para su corrección (Depuración de BD)
* Selección de clientes que cumplen
* Preparar resumen de casos
* Enviar detalle por NIC para su corrección</t>
  </si>
  <si>
    <t>Presentación</t>
  </si>
  <si>
    <t>DGCA.POA.2023.026</t>
  </si>
  <si>
    <t>Revisión de los parámetros utilizados en los cálculos de las penalidades de la Norma de Calidad de Servicio SIE</t>
  </si>
  <si>
    <t>Revisar que los parámetros utilizados para calcular la norma de calidad esté acorde a la normativa vigente</t>
  </si>
  <si>
    <t>Cantidad de parámetros revisados</t>
  </si>
  <si>
    <t>DGCA.POA.2023.027</t>
  </si>
  <si>
    <t>Publicación de variables Globales e Individuales que estén dentro/fuera de la Norma de Calidad SIE y su respectiva penalización
* Levantamiento del Proceso
* Diseño del Proceso en Excel o Reporting Services</t>
  </si>
  <si>
    <t>DGCA.POA.2023.028</t>
  </si>
  <si>
    <t>Reemplazar los medidores de los Sistemas de Medición Comercial (SMC) que se encuentran actualmente averiados.</t>
  </si>
  <si>
    <t>Realizar el reemplazo de los medidores averiados pertenecientes a los Sistemas de Medición Comercial bajo responsabilidad de la empresa.
Actualizar y entregar al OC toda la documentación del artículo 337 del RALGE en el tiempo establecido (5 días laborables luego de la intervención).</t>
  </si>
  <si>
    <t>Cantidad de Medidores Reemplazados</t>
  </si>
  <si>
    <t>Correos electrónicos, Sistema comercial</t>
  </si>
  <si>
    <t>DGCA.POA.2023.029</t>
  </si>
  <si>
    <t>Mantener en plazo la primera visita a los proyectos de medición neta (20 días )</t>
  </si>
  <si>
    <t xml:space="preserve">Realizar las visitas en los plazos estipulados </t>
  </si>
  <si>
    <t>Cantidad de visita realizada</t>
  </si>
  <si>
    <t>Informe de la visita</t>
  </si>
  <si>
    <t xml:space="preserve">Gerencia de Medición Neta </t>
  </si>
  <si>
    <t xml:space="preserve">Dreny Frías </t>
  </si>
  <si>
    <t>DGCA.POA.2023.030</t>
  </si>
  <si>
    <t>Mantener en plazo la segunda  visita a los proyectos de medición neta (20 días )</t>
  </si>
  <si>
    <t xml:space="preserve">Realizar todas  las visitas requeridas  en los plazos estipulados </t>
  </si>
  <si>
    <t>DGCA.POA.2023.031</t>
  </si>
  <si>
    <t>Mantener en plazo la entrega de la carta para el pago del medidor (30dias )</t>
  </si>
  <si>
    <t xml:space="preserve">Realizar todas las entregas requeridas  en los plazos estipulados </t>
  </si>
  <si>
    <t>Cantidad de cartas entregas en plazo</t>
  </si>
  <si>
    <t>DGCA.POA.2023.032</t>
  </si>
  <si>
    <t>Mantener en plazo la instalación del medidor (15 días )</t>
  </si>
  <si>
    <t>Realizar todas las instalaciones requeridas  dentro del plazo de las O/S, después del pago del medidor</t>
  </si>
  <si>
    <t>Cantidad de medidores instalados</t>
  </si>
  <si>
    <t>DGCA.POA.2023.033</t>
  </si>
  <si>
    <t>Capacitar al personal que interactúa con los clientes así lograr un mejor servicio.</t>
  </si>
  <si>
    <t>Cantidad de capacitaciones</t>
  </si>
  <si>
    <t>Lista asistencia, Fotos</t>
  </si>
  <si>
    <r>
      <t xml:space="preserve">Alinear el </t>
    </r>
    <r>
      <rPr>
        <i/>
        <sz val="12"/>
        <color rgb="FF000000"/>
        <rFont val="Times New Roman"/>
        <family val="1"/>
      </rPr>
      <t xml:space="preserve">Plan de Capacitación </t>
    </r>
    <r>
      <rPr>
        <sz val="12"/>
        <color rgb="FF000000"/>
        <rFont val="Times New Roman"/>
        <family val="1"/>
      </rPr>
      <t>a los objetivos estratégicos de la organización.</t>
    </r>
  </si>
  <si>
    <t xml:space="preserve"> PLANES OPERATIVOS ANUAL 2023</t>
  </si>
  <si>
    <t>►DCE - Dirección Comunicación Estratégica</t>
  </si>
  <si>
    <t>►DSG - Dirección Servicios Generales</t>
  </si>
  <si>
    <t>►DGS - Dirección Gestión social</t>
  </si>
  <si>
    <t>►DCER - Dirección Compra de Energía Regulación</t>
  </si>
  <si>
    <t>►DAI - Dirección Auditoria Interna</t>
  </si>
  <si>
    <t>►DF - Dirección Finanzas</t>
  </si>
  <si>
    <t>►DGH - Dirección Gestión Humana</t>
  </si>
  <si>
    <t>►DPF - Dirección Proyectos Financiados</t>
  </si>
  <si>
    <t>►DD - Dirección de Distribución</t>
  </si>
  <si>
    <t>►DTI - Dirección Tecnología de la información</t>
  </si>
  <si>
    <t>►DGCA - Dirección Grandes Clientes Ayuntamiento</t>
  </si>
  <si>
    <t>►DSJ - Dirección Servicios Jurídicos</t>
  </si>
  <si>
    <t>►DSF - Dirección Seguridad Física</t>
  </si>
  <si>
    <t>►OAI - Oficina Acceso Informacion</t>
  </si>
  <si>
    <t>►DC - Dirección Comercial</t>
  </si>
  <si>
    <t>►DRP - Dirección Reducción de Perdida</t>
  </si>
  <si>
    <t>◄INICIO</t>
  </si>
  <si>
    <t>UNIDAD FUNCIONAL: DIRECCIÓN PLANIFICACIÓN Y CONTROL</t>
  </si>
  <si>
    <t>DPCG.POA.2023.001</t>
  </si>
  <si>
    <t>Enviar POAS, indicadores  y Presupuesto 2023.</t>
  </si>
  <si>
    <t>Elaboración y emisión de comunicados, Acta de Certificación Presupuestal 2023 (Direcciones y Gerencias Administrativas y Operativa de la empresa)</t>
  </si>
  <si>
    <t>Porcentaje de avance</t>
  </si>
  <si>
    <t xml:space="preserve">Correos electrónicos / Planes Operativos Anuales propuestos </t>
  </si>
  <si>
    <t>Yahaira Calvo-Marielis Cabrera-Alinor</t>
  </si>
  <si>
    <t>DPCG.POA.2023.002</t>
  </si>
  <si>
    <t>Reportar el cumplimiento de los Planes Operativos e Indicadores de Resultados 2023 de cada área.</t>
  </si>
  <si>
    <t xml:space="preserve">Es un reporte mensual enviado por correo electrónico, sobre el resultado de la ejecución de los Planes Operativos e Indicadores de Resultados de  las direcciones, gerencias de Edenorte y la OAI. </t>
  </si>
  <si>
    <t xml:space="preserve">Correos electrónicos con calificación mensual de las áreas en el POA e Indicadores / </t>
  </si>
  <si>
    <t>Marielis Cabrera-Saul Medina</t>
  </si>
  <si>
    <t>DPCG.POA.2023.003</t>
  </si>
  <si>
    <t>Publicar el One Page POA Report 2023 mensualmente</t>
  </si>
  <si>
    <t xml:space="preserve">Es el comunicado mensual que se remite a través de Comunicación Interna (DGH) que contiene todos los resultados compilados de los planes operativos anuales y los indicadores de resultados de todas las áreas de Edenorte en una sola página. </t>
  </si>
  <si>
    <t>Correo solicitud comunicado / One Page Report POA</t>
  </si>
  <si>
    <t>DPCG.POA.2023.004</t>
  </si>
  <si>
    <t xml:space="preserve">Elaborar Informe Trimestral de Ejecución POA 2022 con los resultados de los POA´s reportados por las áreas para el Portal de Transparencia. </t>
  </si>
  <si>
    <t xml:space="preserve">En cumplimiento de las resoluciones emitidas para la transparencia gubernamental, es necesario elaborar trimestralmente un informe con los resultados obtenidos por las áreas para ser publicados en el Portal de Transparencia de Edenorte.  </t>
  </si>
  <si>
    <t xml:space="preserve">Correo electrónico / Informe / Publicación en el Portal de Transparencia. </t>
  </si>
  <si>
    <t>Marielis Cabrera</t>
  </si>
  <si>
    <t>DPCG.POA.2023.005</t>
  </si>
  <si>
    <t>Recopilar matriz de reporte de actividades -  principales al CUEDES</t>
  </si>
  <si>
    <t>Recopolar información principales de las actividades centrales de EDENORTE, con el fin de reportar al CUEDES de acuerdo a solicitud.</t>
  </si>
  <si>
    <t>Correo electrónico  / Carpeta con la información solicitada.</t>
  </si>
  <si>
    <t>DPCG.POA.2023.006</t>
  </si>
  <si>
    <t>Elaborar Planillas a utilizar en el  proceso de Planificación del 2024, conjunto a los lineamientos a establecer en dicho proceso</t>
  </si>
  <si>
    <t xml:space="preserve">Elaboración del las planillas a utilizar en el proceso de Planificación 2024, que pueda facilitar el levantamiento de las principales actividades de las diferentes direcciones </t>
  </si>
  <si>
    <t>Planillas elaboradas para el proceso de Planificación 2024</t>
  </si>
  <si>
    <t xml:space="preserve">Yahaira Calvo-Saul Medina </t>
  </si>
  <si>
    <t>DPCG.POA.2023.007</t>
  </si>
  <si>
    <t>Coordinar el desarrollo de la Planificación Operativa y Presupuestal 2024.</t>
  </si>
  <si>
    <t>Elaboración del Presupuesto de Gastos, Inversión e Inversiones no Ligadas a Proyecto 2024.</t>
  </si>
  <si>
    <t>Planilla de presupuesto / Correo electrónico</t>
  </si>
  <si>
    <t>Yahaira Calvo-Alinor Acosta</t>
  </si>
  <si>
    <t>DPCG.POA.2023.008</t>
  </si>
  <si>
    <t xml:space="preserve">Socializar y enviar los insumos y lineamientos para la planificación operativa 2024 (Planilla POA, Indicadores, Planilla de Proyectos, etc.) a las áreas. </t>
  </si>
  <si>
    <t>Convocar una reunión con todas las áreas y comunicar las pausas a seguir para empezar a trabajar con la Planificación Operativa y enviar los archivos e informaciones para completar las diferentes planillas con las actividades del 2023.</t>
  </si>
  <si>
    <t xml:space="preserve">Correo electrónico / convocatorias reuniones / Planillas </t>
  </si>
  <si>
    <t>Yahaira Calvo-Marielis Cabrera-Alinor Acosta</t>
  </si>
  <si>
    <t>DPCG.POA.2023.009</t>
  </si>
  <si>
    <t xml:space="preserve">Gestionar proceso de elaboración del Plan de Levantamiento de Necesidades 2024 con las áreas involucradas. </t>
  </si>
  <si>
    <t>Socializar con las áreas soportes:Compras, Contabilidad y Logística para establecer nuevos lineamientos a desarrollar en el Levantamientos de necesidades 2023.</t>
  </si>
  <si>
    <t>Minuta, correo electrónico, convocatorias reuniones</t>
  </si>
  <si>
    <t>Yahaira Calvo</t>
  </si>
  <si>
    <t>DPCG.POA.2023.010</t>
  </si>
  <si>
    <t>Capacitar a las áreas que trabajan con los nuevos requerimientos de materiales y servicios, con el fin de mitigar los errores en los procesos de Compras de EDENORTE.</t>
  </si>
  <si>
    <t>Reforzamiento para completar los requerimientos del Plan de Levantamientos de Necesidades 2023.</t>
  </si>
  <si>
    <t>DPCG.POA.2023.011</t>
  </si>
  <si>
    <t>Coordinar llenado de la Planilla de Levantamiento de Necesidades (Planilla, Fichas Técnicas, TDR, etc.) y luego consolidar los PLN de las áreas requirentes para la entrega a la Gerencia de Compras.</t>
  </si>
  <si>
    <t xml:space="preserve">Proceso de elaboración de los PLN 2024 de Edenorte. Se revisarán los planes y finalmente se consolidarán para entregar a Compras. </t>
  </si>
  <si>
    <t>DPCG.POA.2023.012</t>
  </si>
  <si>
    <t>Desarrollar una plataforma para los reportes del POA del 2023 vía la herramienta de BI.</t>
  </si>
  <si>
    <t>Reportar los avances de las actividades plasmadas por las diferenetes áreas en los POAS 2023, para una mejor estructura o organización de los datos.</t>
  </si>
  <si>
    <t xml:space="preserve">Saul Medina </t>
  </si>
  <si>
    <t>DPCG.POA.2023.013</t>
  </si>
  <si>
    <t>Presentar los presupuestos definitivos por las diferentes gerencias y direcciones contemplando sus principales costos fijos y nuevas iniciativas a desarrollar en el año para fines de aprobación del Consejo ADM.</t>
  </si>
  <si>
    <t xml:space="preserve">Realizar la carga del presupuesto en SAP y difundir información por cualquiera de los canales internos (Comunicados, actas, etc.). </t>
  </si>
  <si>
    <t>Informes / Correos electrónicos</t>
  </si>
  <si>
    <t>DPCG.POA.2023.014</t>
  </si>
  <si>
    <t>Reportar ejecución Presupuestarial 2023</t>
  </si>
  <si>
    <t>Es un reporte mensual enviado por correo electrónico, sobre la ejecución presupuestal de  las direcciones, gerencias de Edenorte.</t>
  </si>
  <si>
    <t>Correo electrónico / Informe</t>
  </si>
  <si>
    <t>Edwin Vargas-Alinor Acosta</t>
  </si>
  <si>
    <t>DPCG.POA.2023.015</t>
  </si>
  <si>
    <t>Liberar solicitudes de pedidos en el Sistema SAP.</t>
  </si>
  <si>
    <t>Liberación de solicitudes de pedido producto de los planes de levantamiento de necesidades y servicios a ser adquiridos en el 2022.</t>
  </si>
  <si>
    <t>Porciento de cumplimiento liberaciones realizadas</t>
  </si>
  <si>
    <t xml:space="preserve">Reporte de solicitud liberadas mensual por cada usuario </t>
  </si>
  <si>
    <t>Alinor Acosta-Edwin Vargas</t>
  </si>
  <si>
    <t>DPCG.POA.2023.016</t>
  </si>
  <si>
    <t xml:space="preserve">Analizar y ejecutar los traslados presupuestales (inversión y gastos) con previa autorización en conformidad con los procedimientos establecidos. </t>
  </si>
  <si>
    <t xml:space="preserve">Movimiento presupuestal entre cuenta de gastos y proyectos de inversión a requerimiento del área. </t>
  </si>
  <si>
    <t>Porciento de cumplimiento traslados realizados</t>
  </si>
  <si>
    <t xml:space="preserve">Reporte de traslado realizado por cada usuario </t>
  </si>
  <si>
    <t>DPCG.POA.2023.017</t>
  </si>
  <si>
    <t>Elaboración de informes trimestral de la ejecución presupuestal de las áreas (Gastos, Inversión No Ligada a Proyectos e Inversión)</t>
  </si>
  <si>
    <t>Dar seguimiento al desarrollo y consumo presupuestal de estas actividades y emitir a las áreas sus resultados de ejecución. Por otra parte realizar un informe de las cuentas con mayores ejecuciones presupuestales.</t>
  </si>
  <si>
    <t>Informe realizado/correo enviado</t>
  </si>
  <si>
    <t>DPCG.POA.2023.018</t>
  </si>
  <si>
    <t xml:space="preserve">Actualizar norma de la Gerencia de Planificación y Presupuesto </t>
  </si>
  <si>
    <t>Revisión y Actualización de las normas de la gerencia de Planificación y Presupuesto.</t>
  </si>
  <si>
    <t xml:space="preserve">Normas actualizadas/Correos </t>
  </si>
  <si>
    <t xml:space="preserve">Gerencia de Calidad y Proceso </t>
  </si>
  <si>
    <t>DPCG.POA.2023.019</t>
  </si>
  <si>
    <t>Orientar el capital humano a las estrategias del negocio.</t>
  </si>
  <si>
    <t>Capacitar al personal sobre las áreas de Presupuesto y Costos</t>
  </si>
  <si>
    <t>Capacitar en el módulo de Presupuesto y Costos a todo el personal que maneja el mismo</t>
  </si>
  <si>
    <t>No. Capacitaciones</t>
  </si>
  <si>
    <t xml:space="preserve">Listado de participantes, Convocatoria </t>
  </si>
  <si>
    <t>Capacitación</t>
  </si>
  <si>
    <t>DPCG.POA.2023.020</t>
  </si>
  <si>
    <t>Actualizar información para el cierre del módulo de CO</t>
  </si>
  <si>
    <t>Levantamiento mensual de todos los valores estadisticos en el módulo de CO, que servirá para la correcta imputación de los gastos en el sistema SAP</t>
  </si>
  <si>
    <t>Porciento de cumplimiento de los valores actualizados</t>
  </si>
  <si>
    <t xml:space="preserve">Información actualizadas vía SAP, pantallas </t>
  </si>
  <si>
    <t>DPCG.POA.2023.021</t>
  </si>
  <si>
    <t>Grantizaar la stisfacción del servicio exerno e interno.</t>
  </si>
  <si>
    <t xml:space="preserve">Definir logística del programa </t>
  </si>
  <si>
    <t>Reunión con el equipo de Capacitación y Desarrollo para definir la logística del programa.</t>
  </si>
  <si>
    <t xml:space="preserve">Cantidad Reunión realizada </t>
  </si>
  <si>
    <t xml:space="preserve">Minutas de reunión o listados de asistencia. </t>
  </si>
  <si>
    <t>Gerencia Calidad y Procesos</t>
  </si>
  <si>
    <t xml:space="preserve">Calidad </t>
  </si>
  <si>
    <t>Giovanna Luciano</t>
  </si>
  <si>
    <t>Gerencia de Capacitación y Desarrollo.</t>
  </si>
  <si>
    <t>150,000,00</t>
  </si>
  <si>
    <t>DPCG.POA.2023.022</t>
  </si>
  <si>
    <t>Selección del equipo que participará</t>
  </si>
  <si>
    <t xml:space="preserve">Remitir correos a los gerentes y directores para que seleccionen y remitan los nombre de los participantes del programa. </t>
  </si>
  <si>
    <t>Todas las direcciones</t>
  </si>
  <si>
    <t>DPCG.POA.2023.023</t>
  </si>
  <si>
    <t>Reunión y diagnóstico inicial de conocimiento de calidad de los participantes  e investigar expectativas</t>
  </si>
  <si>
    <t>Realizar presentación de lanzamiento y aplicar diagnóstico a los participantes, explicarles en qué consiste el programa.</t>
  </si>
  <si>
    <t xml:space="preserve">Listado de asistencia </t>
  </si>
  <si>
    <t>DPCG.POA.2023.024</t>
  </si>
  <si>
    <t>Seguimiento a ejecución de módulos y entregables de tareas</t>
  </si>
  <si>
    <t>Monitorear que capacitación realice las convocatorias en las fechas pautadas y remitir correos a los participantes de las tareas o entregables que deben remitir.</t>
  </si>
  <si>
    <t xml:space="preserve">Cantidad de seguimiento a módulos </t>
  </si>
  <si>
    <t xml:space="preserve">Fotos, Listado de asistencia o Entregables remitidos. </t>
  </si>
  <si>
    <t>DPCG.POA.2023.025</t>
  </si>
  <si>
    <t>Realizar encuesta a los clientes internos de los partiicipantes,</t>
  </si>
  <si>
    <t xml:space="preserve">Realización de encuestas a los clientes internos de los participantes y su superior inmediato. </t>
  </si>
  <si>
    <t xml:space="preserve">Cantidad de Informe </t>
  </si>
  <si>
    <t>DPCG.POA.2023.026</t>
  </si>
  <si>
    <t>Realizar encuesta a participantes</t>
  </si>
  <si>
    <t xml:space="preserve">Encuestar a los participantes para determinar su nivel de satisfacción con relación al Programa Soy Calidad. </t>
  </si>
  <si>
    <t>DPCG.POA.2023.027</t>
  </si>
  <si>
    <t>Realizar Cierre del programa.</t>
  </si>
  <si>
    <t xml:space="preserve">Concluir el programa, entregando los certificados del programa. </t>
  </si>
  <si>
    <t>Pociento de Sastifación</t>
  </si>
  <si>
    <t xml:space="preserve">Nivel de satisfacción de los participantes para un 85% de aceptación </t>
  </si>
  <si>
    <t xml:space="preserve">Fotos, listados de asistencias o convocatorias </t>
  </si>
  <si>
    <t>DPCG.POA.2023.028</t>
  </si>
  <si>
    <t>Carta compromiso</t>
  </si>
  <si>
    <t>Dar seguimiento al cumpliento de los indicadores establecidos</t>
  </si>
  <si>
    <t>Solicitar Mensualmente los indicadores de calidad comprometidos. 
Realizar encuesta de satisfacción de los servicios de percepción comprometidos.</t>
  </si>
  <si>
    <t xml:space="preserve">Cantidad de seguimiento </t>
  </si>
  <si>
    <t>Correo/indicadores levantados del mes anterior.</t>
  </si>
  <si>
    <t>OAI, Gerencia de Gestión Social, Gerencia de Mercadeo, Gerencia de Control de Gestión</t>
  </si>
  <si>
    <t>DPCG.POA.2023.029</t>
  </si>
  <si>
    <t>Realizar encuestas</t>
  </si>
  <si>
    <t>Realizar encuesta de satisfacción de los servicios de percepción comprometidos.</t>
  </si>
  <si>
    <t>Gerencia Comercial Sector</t>
  </si>
  <si>
    <t>DPCG.POA.2023.030</t>
  </si>
  <si>
    <t>Promover el uso y acceso a la Carta Compromiso</t>
  </si>
  <si>
    <t>Comunición sobre la disponibilidad de la Carta Compromiso al Ciudadano en la pagina web, redes sociales o intranet</t>
  </si>
  <si>
    <t xml:space="preserve">Correo electrónico o comunicados  </t>
  </si>
  <si>
    <t>Correo Electrónico o comunicado</t>
  </si>
  <si>
    <t>Redes sociales o Gerencia de Desarrollo Organizacional</t>
  </si>
  <si>
    <t>DPCG.POA.2023.031</t>
  </si>
  <si>
    <t xml:space="preserve">Seguimiento Benchmarking para la empresa </t>
  </si>
  <si>
    <t>Realizar Promoción del proyecto</t>
  </si>
  <si>
    <t xml:space="preserve">Promocionar la cultura de Benchmarking en Edenorte como una manera de mejora continua.  </t>
  </si>
  <si>
    <t xml:space="preserve">Cantidad de comunicados difundidos </t>
  </si>
  <si>
    <t xml:space="preserve">Correos Electrónicos o comunicados </t>
  </si>
  <si>
    <t xml:space="preserve">Cinthia Urbaez </t>
  </si>
  <si>
    <t>DPCG.POA.2023.032</t>
  </si>
  <si>
    <t>Selección de la empresa y contacto a visitar</t>
  </si>
  <si>
    <t>Garantizar que se estandarice y promueva una cultura de benchmarking para toda la organización.</t>
  </si>
  <si>
    <t>Cantidad de empresas pre-seleccionadas</t>
  </si>
  <si>
    <t xml:space="preserve">Correo </t>
  </si>
  <si>
    <t>DPCG.POA.2023.033</t>
  </si>
  <si>
    <t xml:space="preserve">Preparar logística de la visita (Fecha, lugar, transporte, cuestionario de preguntas). </t>
  </si>
  <si>
    <t xml:space="preserve">Diseñar logística para la realización de la visita y poder realizar el Benchmarking. </t>
  </si>
  <si>
    <t>Cuestionario diseñado</t>
  </si>
  <si>
    <t>Informe o correo</t>
  </si>
  <si>
    <t>DPCG.POA.2023.034</t>
  </si>
  <si>
    <t>Realizar Benchmarking con el área definida</t>
  </si>
  <si>
    <t xml:space="preserve">Realizar reunión con  la empresa/área seleccionada (Presencial o virtual) para realizar el Benchmarking y formentar las buenas prácticas de estas en Edenorte. </t>
  </si>
  <si>
    <t xml:space="preserve">Cantidad de Visita realizada </t>
  </si>
  <si>
    <t>Convocatoria, Control de asistencia, Fotos o correo</t>
  </si>
  <si>
    <t>DPCG.POA.2023.035</t>
  </si>
  <si>
    <t xml:space="preserve">Realizar informe con las buenas prácticas encontradas y realizar Plan de Acción </t>
  </si>
  <si>
    <t xml:space="preserve">Como parte de la Metodología para la Realización de un Benchmarking, se debe elaborar un informe con las buenas prácticas encontradas como resultado del proceso, para analizar cuáles se pueden aplicar o no, y posteriormente diseñar un Plan de Acciones para lograr los objetivos. </t>
  </si>
  <si>
    <t>Cantidad de Informe completado</t>
  </si>
  <si>
    <t>1</t>
  </si>
  <si>
    <t>DPCG.POA.2023.036</t>
  </si>
  <si>
    <t xml:space="preserve">Seguimiento al status de la aplicación del Plan de Acción. </t>
  </si>
  <si>
    <t xml:space="preserve">Se dará seguimiento periodicamente para monitorear el status de la aplicación del plan de acción y los avances alcanzados. </t>
  </si>
  <si>
    <t>Cantidad  de seguimiento</t>
  </si>
  <si>
    <t>DPCG.POA.2023.037</t>
  </si>
  <si>
    <t>Gobierno Electrónico</t>
  </si>
  <si>
    <t>Actualizar las informaciones incluidas en el Portal Datos Abiertos RD para el Seguimiento a la recertificación de la Nortic A3</t>
  </si>
  <si>
    <t xml:space="preserve">Solicitar a las áreas correspondientes las informaciones para ser actualizadas en el Portal de Datos Abiertos RD anualmente. </t>
  </si>
  <si>
    <t>Inclusión data en plataforma gobierno electrónico</t>
  </si>
  <si>
    <t>Correo/pantalla de plataforma</t>
  </si>
  <si>
    <t>Gerencia de Control de Gestión</t>
  </si>
  <si>
    <t>DPCG.POA.2023.038</t>
  </si>
  <si>
    <t>Seguimiento al status de las actividades para la recetificación de la Norttic A2</t>
  </si>
  <si>
    <t xml:space="preserve">Solicitar a cada área responsable que periodicamente nos remitan el estatus de los requerimientos que especifica la Norma A2 que se deben cumplir para mantener la Certificación Digital de la OGTIC. </t>
  </si>
  <si>
    <t xml:space="preserve">Cantidad de correos de seguimiento. </t>
  </si>
  <si>
    <t>OAI, Gerencia de Relaciones Públicas,  Gerencia de Sistemas, Gerencia de Control y Calidad de Procesos.</t>
  </si>
  <si>
    <t>DPCG.POA.2023.039</t>
  </si>
  <si>
    <t>Someter evidencia para la recertificación</t>
  </si>
  <si>
    <t xml:space="preserve">Remitir vía correo electrónico al asesor asignado por la OGTIC las evidencias que corroboran el cumplimiento de la Normativa Nortic A2 y garantizar la recertificación. </t>
  </si>
  <si>
    <t xml:space="preserve">Cantidad de información remitida / Correo de evidencias para la Recertificación. </t>
  </si>
  <si>
    <t>Correos, calificación</t>
  </si>
  <si>
    <t>DPCG.POA.2023.040</t>
  </si>
  <si>
    <t>Seguimiento al status de las actividades para la recetificación de la Norttic E1</t>
  </si>
  <si>
    <t xml:space="preserve">Solicitar a cada área responsable que periodicamente nos remitan los avances de los requerimientos que especifica la Norma E1 que se deben cumplir para mantener la Certificación Digital de la OGTIC. </t>
  </si>
  <si>
    <t xml:space="preserve">Gerencia de Relaciones Públicas </t>
  </si>
  <si>
    <t>DPCG.POA.2023.041</t>
  </si>
  <si>
    <t xml:space="preserve">Someter evidencia para la recertificación </t>
  </si>
  <si>
    <t xml:space="preserve">Remitir vía correo electrónico al asesor asignado por la OGTIC las evidencias que corroboran el cumplimiento de la Normativa Nortic E1 y garantizar la recertificación. </t>
  </si>
  <si>
    <t>DPCG.POA.2023.042</t>
  </si>
  <si>
    <t>Solicitar avances de los requisitos para la Certificación de la Nortic A5</t>
  </si>
  <si>
    <t xml:space="preserve">Solicitar a cada área responsable que periodicamente nos remitan los avances de los requerimientos que especifica la Norma A5 que se deben cumplir para obtener la Certificación Digital de la OGTIC. </t>
  </si>
  <si>
    <t>Gerencia de Sistemas/ Gerencia de Control de Calidad y Procesos Comerciales/ Gerencia de Relaciones Publica/ Gerencia de Infraetructura(TI)/ Gerencia de Ingenieria.</t>
  </si>
  <si>
    <t>DPCG.POA.2023.043</t>
  </si>
  <si>
    <t>Someter evidencia para la recertificación.</t>
  </si>
  <si>
    <t xml:space="preserve">Remitir vía correo electrónico al asesor asignado por la OGTIC las evidencias que corroboran el cumplimiento de la Normativa Nortic A5.  </t>
  </si>
  <si>
    <t>DPCG.POA.2023.044</t>
  </si>
  <si>
    <t>Seguimiento a los indicadores Gobierno Electrónico (General)</t>
  </si>
  <si>
    <t xml:space="preserve">Recopilar indicadores de Gobierno electrónico solicitando a las áreas involucradas las informaciones de lugar para ser presentadas como evidencia de cumplimiento </t>
  </si>
  <si>
    <t xml:space="preserve">Cantidad de correos de seguimiento </t>
  </si>
  <si>
    <t>DPCG.POA.2023.045</t>
  </si>
  <si>
    <t>Evaluación General anual sobre uso de las Tic y Gobierno Electrónico</t>
  </si>
  <si>
    <t xml:space="preserve">Presentar el desempeño de Edenorte en el año. </t>
  </si>
  <si>
    <t>Cantidad de correos de seguimiento</t>
  </si>
  <si>
    <t xml:space="preserve">informe, Correo </t>
  </si>
  <si>
    <t>DPCG.POA.2023.046</t>
  </si>
  <si>
    <t>Mejorar la Imagen Corporativa y la comunicación</t>
  </si>
  <si>
    <t>Grantizaar la satisfacción del servicio exerno e interno.</t>
  </si>
  <si>
    <t>Establecimiento planes de acción encuestas de satisfacción</t>
  </si>
  <si>
    <t>Analizar los datos de las encuestas recibidas y remitir a los involucrados el  Plan de Acción para que completen los mismos.</t>
  </si>
  <si>
    <t>Garantizar que se mejoren los % de las encuestas que están por debajo de los rangos, estableciendo el plan de acción correctivo.</t>
  </si>
  <si>
    <t>Correo, plan de acción enviado</t>
  </si>
  <si>
    <t>DPCG.POA.2023.047</t>
  </si>
  <si>
    <t>Realizar validación/inspección de los resultados obtenidos y/o efectividad acciones aplicadas.</t>
  </si>
  <si>
    <t xml:space="preserve">Visualizar los avaces alcanzaos debeido a los Planes de Acción ejecutados. </t>
  </si>
  <si>
    <t>Informe, correo, seguimiento</t>
  </si>
  <si>
    <t>DPCG.POA.2023.048</t>
  </si>
  <si>
    <t xml:space="preserve">Optimizar los sistemas de control y seguimiento de gestión. </t>
  </si>
  <si>
    <t>Informes de auditoría</t>
  </si>
  <si>
    <t>Remitir informe del estatus de los informes de auditoría recibidos</t>
  </si>
  <si>
    <t>Elaborar informe con los avances del estatus de los informes de auditoría y retroalimentar a la Dirección de Auditoría Interna los avances alcanzados.</t>
  </si>
  <si>
    <t xml:space="preserve">Correo  de envio del informe </t>
  </si>
  <si>
    <t>DPCG.POA.2023.049</t>
  </si>
  <si>
    <t xml:space="preserve">Incentivar una Cultura de Calidad </t>
  </si>
  <si>
    <t>Difundir comunicaciones sobre la Calidad.</t>
  </si>
  <si>
    <t xml:space="preserve">Impregnar una cultura de calidad en los colaboradores de Edenorte mediante la remisión de información referentes a temas de calidad que pueden aplicar en su operativa para mejora de sus procesos. </t>
  </si>
  <si>
    <t>DPCG.POA.2023.050</t>
  </si>
  <si>
    <t>Evaluar el conocimiento de los temas desarrollados.</t>
  </si>
  <si>
    <t xml:space="preserve">Realizar encuestas que permitan medir el nivel de conocimiento de los colaboradores de Edenorte en los temas de calidad. </t>
  </si>
  <si>
    <t xml:space="preserve">Cantidad de monitoresos, encuestas o visitas realizadas </t>
  </si>
  <si>
    <t xml:space="preserve">Correo o Encuesta completada  </t>
  </si>
  <si>
    <t>DPCG.POA.2023.051</t>
  </si>
  <si>
    <t xml:space="preserve">Evaluar resultados de las encuestas </t>
  </si>
  <si>
    <t>Realizar informes referentes a los resultados obtenidos en la encuesta para definir las acciones necesarias para la mejora de las oportunidades de mejoras encontradas.</t>
  </si>
  <si>
    <t xml:space="preserve">Cantidad de informes realizados y enviados </t>
  </si>
  <si>
    <t>Correo o informe completado</t>
  </si>
  <si>
    <t>DPCG.POA.2023.052</t>
  </si>
  <si>
    <t>Asegurar el  cumplimiento de los estándares establecidos en las normas de calidad vigentes.</t>
  </si>
  <si>
    <t xml:space="preserve"> Creación y actualización de documentos</t>
  </si>
  <si>
    <t>Crear o actualizar documentos según requerimientos recibidos</t>
  </si>
  <si>
    <t>Asignar a los analistas los documentos planificado y no  planificado  recibidas por prioridades para actualizar y crear.</t>
  </si>
  <si>
    <t xml:space="preserve">Cantidada de documentos asignados a los analistas. </t>
  </si>
  <si>
    <t>Correo enviado  a los Gerentes, Encargados y a los analistas responsables y asignado   al  seguimiento</t>
  </si>
  <si>
    <t>Gerencia de  Calidad y Procesos</t>
  </si>
  <si>
    <t>Procesos</t>
  </si>
  <si>
    <t>Gabriel A/ Luis Oscar/Yoceli Toribio/ Sabrina Riveron /Euclides Tavarez</t>
  </si>
  <si>
    <t>Todas las áreas</t>
  </si>
  <si>
    <t>DPCG.POA.2023.053</t>
  </si>
  <si>
    <t>Seguimiento a mantener la documentación  recibidas desde las diferentes areas ( actualizar y  crear  acorde a la operativa actual y leyes vigentes).</t>
  </si>
  <si>
    <t xml:space="preserve">Porcentaje de avance en   seguimiento a documentación </t>
  </si>
  <si>
    <t xml:space="preserve"> Inventarios Documentos  creado, actualizado y en proceso</t>
  </si>
  <si>
    <t>DPCG.POA.2023.054</t>
  </si>
  <si>
    <t>Cantidad de documentos  aprobado  y  firmados por Directores , Gerente General    luego  difundidos por los Analistas  de  la Gerencia de Calidad y Proceso</t>
  </si>
  <si>
    <t>Cantidad de documentos aprobados y defunsidos por mes</t>
  </si>
  <si>
    <t>Documentos aprobados y difundidos   Matriz en el  Share Point.</t>
  </si>
  <si>
    <t>DPCG.POA.2023.055</t>
  </si>
  <si>
    <t>Crear comunicado incentivando a las areas el levantmiento de necediades de docuemnto a crear o actualizar para el siguiente año.</t>
  </si>
  <si>
    <t>Comunidado difundido por comunicación interna</t>
  </si>
  <si>
    <t>DPCG.POA.2023.056</t>
  </si>
  <si>
    <t>Enviar correo a los Gerentes y Encargados  con copias a Directores indicándoles las necesidades de documentación que se deben actualizar o crear por prioridades.</t>
  </si>
  <si>
    <t>Cantidad de correo enviado a los gerentes y encargados</t>
  </si>
  <si>
    <t>Correo de solicitud  a las areas  sobre sus necsidades de creación  o actualización de documentos  para el 2024</t>
  </si>
  <si>
    <t>DPCG.POA.2023.057</t>
  </si>
  <si>
    <t>Promover entre los usuarios la responsabilidad sobre el usoracional  de papel</t>
  </si>
  <si>
    <t>Concientizar el uso racional  del papel en las áreas u oficina seleccionadas</t>
  </si>
  <si>
    <t xml:space="preserve"> Hacer diagnostico  inicial de consumo de papel e impresora</t>
  </si>
  <si>
    <t>Levantamiento de información  para determinar situación actual  en las oficinas (Servicio Cliente Central (2130), Fono Norte, Gestores Grandes Cuentas, Oficina Comercial Tamboril (2136), Centro  Técnico  Cien Fuegos (2164) y Centro  Técnico  Jacagua  (2138).</t>
  </si>
  <si>
    <t xml:space="preserve">Cantidad de áreas u oficinas a medir </t>
  </si>
  <si>
    <t>Levantamiento de informacion en  A3</t>
  </si>
  <si>
    <t>Gabriel A/ Luis Oscar/Sabrina R/Yoceli Toribio /Euclides  Tavarez</t>
  </si>
  <si>
    <t>Gerencia Control  de Gestión Administrativo / TI (Soporte Técnico).</t>
  </si>
  <si>
    <t>DPCG.POA.2023.058</t>
  </si>
  <si>
    <t>Crear plan de acción (lista de actividades).</t>
  </si>
  <si>
    <t xml:space="preserve">Cantidad de actividades a realizar </t>
  </si>
  <si>
    <t>Elboración de cronograma  lista de  actividades a realizar .</t>
  </si>
  <si>
    <t>DPCG.POA.2023.059</t>
  </si>
  <si>
    <t>Realizar Plan de Mejora de Procesos en las áreas u oficinas seleccionadas</t>
  </si>
  <si>
    <t>Implementación plan de mejora mediante la utilización de la herramienta 3R (reducción, reciclar y reusar).</t>
  </si>
  <si>
    <t>Cantidad de procesos de mejoras realizado</t>
  </si>
  <si>
    <t>Correo  reporte sobre resultado  optenido</t>
  </si>
  <si>
    <t>DPCG.POA.2023.060</t>
  </si>
  <si>
    <t>Seguimiento mensual al plan de mejoras (Solicitar las empreciones de la impresora de las áreas u oficina seleccionada).</t>
  </si>
  <si>
    <t>Porcentaje de Reduc=(Cons-I-Cons.F /Con.I)*100%</t>
  </si>
  <si>
    <t>Emisión de Informe enviado por correo sobre resultado  optenido.</t>
  </si>
  <si>
    <t>DPCG.POA.2023.061</t>
  </si>
  <si>
    <t>Fomentar el  uso racional de papel mediante (correo o comunicado).</t>
  </si>
  <si>
    <t>Correo  comunicado  difundido  por comunicación interna</t>
  </si>
  <si>
    <t>DPCG.POA.2023.062</t>
  </si>
  <si>
    <t>Informe resultado  final.</t>
  </si>
  <si>
    <t xml:space="preserve">Cantidad de informe realizado </t>
  </si>
  <si>
    <t>Informe envíado por correo optimización papel/fotos</t>
  </si>
  <si>
    <t>DPCG.POA.2023.063</t>
  </si>
  <si>
    <t>Incrementar la calidad del  servicio</t>
  </si>
  <si>
    <t>Mejorar la capacidad  de procesos de documentación en las áreas.</t>
  </si>
  <si>
    <t>Entrenamiento  como documentar ( norma, procedimiento, instructivo, guía oct..)</t>
  </si>
  <si>
    <t>Impartir capacitación sobre como  documentar al personal adecuado.</t>
  </si>
  <si>
    <t>Solicitar  confirmación  correo  a  Gerente  Capacitación y Desarrollo ( Losgistica de disponibilidad de  Salon y Presupuesto para impartir  la  capacitación.Enc. Calidad y procesos</t>
  </si>
  <si>
    <t>Cantidad de correo enviado a capacitacion y desarrollo</t>
  </si>
  <si>
    <t>Confirmación  vía correo Capacitación y Desarrollo</t>
  </si>
  <si>
    <t>Gabriel A/ Luis Oscar/Sabrina R/Yoceli Toribio</t>
  </si>
  <si>
    <t>DPCG.POA.2023.064</t>
  </si>
  <si>
    <t>Incentivar  a las áreas a mejorar su  proceso  de documentación  a través de comunicado-GCP</t>
  </si>
  <si>
    <t xml:space="preserve">Comunicados difundidos </t>
  </si>
  <si>
    <t>Correo  comunicado difundido por comunicación interna</t>
  </si>
  <si>
    <t>DPCG.POA.2023.065</t>
  </si>
  <si>
    <t>Solicitar via correo a las áreas la participación de sus colaboradores para la capacitación  (Gerentes, Encargados copia a Directores).</t>
  </si>
  <si>
    <t>Cantidad de correo enviados a direcciones, gerentes y encargados</t>
  </si>
  <si>
    <t>Correo  confirmación por las áreas sobre personal   participante</t>
  </si>
  <si>
    <t>DPCG.POA.2023.066</t>
  </si>
  <si>
    <t>Enviar correo   listado de confirmación de las personas a capacitar (Gerencia Capacitación y Desarrollo) DGH  para ser convocado</t>
  </si>
  <si>
    <t>Cantidad de correos enviados con la cantidad de participantes</t>
  </si>
  <si>
    <t>Lista de asistencias personal  confirmado vía correo</t>
  </si>
  <si>
    <t>DPCG.POA.2023.067</t>
  </si>
  <si>
    <t>Impartir taller de capacitación sobre como  Documentar al  personal  confirmado por  las áreas. Equipo GCP</t>
  </si>
  <si>
    <t xml:space="preserve">Cantidad de talleres impartidos </t>
  </si>
  <si>
    <t>Evidencia (Fotos, Listado de asistencia de la capacitación impartida.</t>
  </si>
  <si>
    <t>DPCG.POA.2023.068</t>
  </si>
  <si>
    <t xml:space="preserve">Realizar prueba de conocimiento </t>
  </si>
  <si>
    <t xml:space="preserve">Cantidad de prueba realizadas a los participantes </t>
  </si>
  <si>
    <t>Indicador Aprobación de la Capacitación % AC= ( (Aprobado/NumerosPersonasAsistieron)*100)</t>
  </si>
  <si>
    <t>DPCG.POA.2023.069</t>
  </si>
  <si>
    <t>Realizar Encuesta de satisfación a los participante.</t>
  </si>
  <si>
    <t>Promedio de satisfación de los partcicipantes</t>
  </si>
  <si>
    <t>Informe de resultado obtenido de la encuesta de satisfación.</t>
  </si>
  <si>
    <t>DPCG.POA.2023.070</t>
  </si>
  <si>
    <t>Crear  resultado informe final- En. Calidad y Procesos -GCP</t>
  </si>
  <si>
    <t>Emisión de Informe sobre resultado  optenido de los participante.</t>
  </si>
  <si>
    <t>DPCG.POA.2023.071</t>
  </si>
  <si>
    <t>Garantizar la satisfación del  servico externo e interno</t>
  </si>
  <si>
    <t>Establecer  estandares de la operativa diaria en las OOCC en   todos los Sectores</t>
  </si>
  <si>
    <t xml:space="preserve"> Dar seguimiento  al  uso  de lista de chequeo  de las OOCC en los Sectores.</t>
  </si>
  <si>
    <t>Monitorear a los Sectores (OOCC) sobre el uso y el llenado de  la lista de chequeo de los puntos que se deben chequear antes de dar apertura a la oficina cada dia.</t>
  </si>
  <si>
    <t xml:space="preserve">Porcentaje de avance en los 5 Sectores </t>
  </si>
  <si>
    <t xml:space="preserve">Evidencia llenado de Checklist de los Sectores   </t>
  </si>
  <si>
    <t>Gabriel A/ Luis Oscar/Sabrina R/Yoceli T</t>
  </si>
  <si>
    <t>Gerente Comerciales de los Sectores, Encargados y la  Gerencia de Control Calidad y Procesos Comerciales.</t>
  </si>
  <si>
    <t>DPCG.POA.2023.072</t>
  </si>
  <si>
    <t>Realizar Cominicado sobre el  uso de Cheklist para seguir  incentivar al personal  de oficina.</t>
  </si>
  <si>
    <t xml:space="preserve">Cantidada de comunicados difundidos </t>
  </si>
  <si>
    <t>Correo comunicado difundido por comunicación interna</t>
  </si>
  <si>
    <t>DPCG.POA.2023.073</t>
  </si>
  <si>
    <t>Realizar reuniones o Capacitaciones con los Sectores sobre el uso  Checklist (Crear Procedimiento Checklist).</t>
  </si>
  <si>
    <t xml:space="preserve">Cantidad de capacitaciones impartidas </t>
  </si>
  <si>
    <t>Minuta de Reuniones o Captura  lista particpante via TEAM</t>
  </si>
  <si>
    <t>DPCG.POA.2023.074</t>
  </si>
  <si>
    <t>Realizar informe resultado final.</t>
  </si>
  <si>
    <t xml:space="preserve">Cantiadad de informes realizados </t>
  </si>
  <si>
    <t xml:space="preserve">Correo avance </t>
  </si>
  <si>
    <t>DPCG.POA.2023.075</t>
  </si>
  <si>
    <t xml:space="preserve">Emisión informes mensuales programados </t>
  </si>
  <si>
    <t>Elaborar y emitir los informes mensuales programados en los plazos prestablecidos con calidad</t>
  </si>
  <si>
    <t>% Informes emitidos en plazo</t>
  </si>
  <si>
    <t>Correos, Informes</t>
  </si>
  <si>
    <t>Oliver Almonte, Freddy Cigollen,  Rosa Amelia Reyes</t>
  </si>
  <si>
    <t>DPCG.POA.2023.076</t>
  </si>
  <si>
    <t>Ampliación base de datos control de gestión</t>
  </si>
  <si>
    <t>Carga de resultados no disponibles en base de datos</t>
  </si>
  <si>
    <t>% carga resultados</t>
  </si>
  <si>
    <t>DPCG.POA.2023.077</t>
  </si>
  <si>
    <t>Elaboración nuevos informes</t>
  </si>
  <si>
    <t xml:space="preserve">Elaboración de nuevos informes para la toma de desiciones </t>
  </si>
  <si>
    <t>DPCG.POA.2023.078</t>
  </si>
  <si>
    <t xml:space="preserve">Carga informaciones en el portal transparencia </t>
  </si>
  <si>
    <t>Elaborar y subir al portal de trasnparencia el informe estadísticas institucionales y  la memoria de rendición de cuentas de la empresa desarrollada para la presidencia del año 2023</t>
  </si>
  <si>
    <t>Cantidad de informaciones cargadas</t>
  </si>
  <si>
    <t>Informe, Correos, portal transparencia actualizado</t>
  </si>
  <si>
    <t>DPCG.POA.2023.079</t>
  </si>
  <si>
    <t xml:space="preserve">Elaboración Memorias Rendición de Cuentas </t>
  </si>
  <si>
    <t>Elaborar la memoria de rendición de cuentas anual de la empresa solicitada por la presidencia considerando las especificaciones indicadas por el CUEDES y adaptar la memoria de rendición de cuentas de la empresa desarrollada para la presidencia del año 2023, con informaciones empresa adicionales para colgar en el portal</t>
  </si>
  <si>
    <t>Memoria Elaborada</t>
  </si>
  <si>
    <t>Documento Memoria, Correos</t>
  </si>
  <si>
    <t>DPCG.POA.2023.080</t>
  </si>
  <si>
    <t>Memoria gestión 2023</t>
  </si>
  <si>
    <t>Realizar el levantamiento y acopio de las informaciones para la elaboración de la memoria de gestión con todas las areas involucradas.</t>
  </si>
  <si>
    <t>% Informaciones levantadas</t>
  </si>
  <si>
    <t>DPCG.POA.2023.081</t>
  </si>
  <si>
    <t>Planificación metas Indicadores 2023-2024- Metas definitivas 2023</t>
  </si>
  <si>
    <t>Realizar cierre definitivo año 2022 y proyectar metas 2023</t>
  </si>
  <si>
    <t>% Metas elaboradas</t>
  </si>
  <si>
    <t>DPCG.POA.2023.083</t>
  </si>
  <si>
    <t>Planificación metas Indicadores 2023-2024.-Levantamiento de informaciones metas 2024</t>
  </si>
  <si>
    <t>Relizar el levantamiento de las informaciones requeridas para la  proyección. Proyectos y premisas</t>
  </si>
  <si>
    <t>DPCG.POA.2023.085</t>
  </si>
  <si>
    <t>Planificación metas Indicadores 2023-2024.Elaboración de proyecciones 2024</t>
  </si>
  <si>
    <t>Elaboración de metas 2024</t>
  </si>
  <si>
    <t>Informe, Correos</t>
  </si>
  <si>
    <t>DPCG.POA.2023.087</t>
  </si>
  <si>
    <t>BenchMarking</t>
  </si>
  <si>
    <t xml:space="preserve">Identificación de buenas prácticas en materia de Control de Gestión en empresas electricas </t>
  </si>
  <si>
    <t>Benchmarking realizado</t>
  </si>
  <si>
    <t>►DPYCG - Dirección Planificación y Control de Gestión</t>
  </si>
  <si>
    <t>►DLOG - Dirección Logística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</si>
</sst>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F800]dddd\,\ mmmm\ dd\,\ yyyy"/>
    <numFmt numFmtId="165" formatCode="#,##0.00_-;#,##0.00\-;&quot; &quot;"/>
    <numFmt numFmtId="166" formatCode="_-[$$-409]* #,##0.00_ ;_-[$$-409]* \-#,##0.00\ ;_-[$$-409]* &quot;-&quot;??_ ;_-@_ "/>
    <numFmt numFmtId="167" formatCode="0.000"/>
    <numFmt numFmtId="168" formatCode="_-* #,##0.00\ _€_-;\-* #,##0.00\ _€_-;_-* &quot;-&quot;??\ _€_-;_-@_-"/>
    <numFmt numFmtId="169" formatCode="_(* #,##0_);_(* \(#,##0\);_(* &quot;-&quot;??_);_(@_)"/>
    <numFmt numFmtId="170" formatCode="_-* #,##0\ _€_-;\-* #,##0\ _€_-;_-* &quot;-&quot;??\ _€_-;_-@_-"/>
  </numFmts>
  <fonts count="43">
    <font>
      <sz val="12"/>
      <color theme="1"/>
      <name val="Times New Roman"/>
      <family val="2"/>
    </font>
    <font>
      <sz val="10"/>
      <name val="Arial"/>
      <family val="2"/>
    </font>
    <font>
      <sz val="11"/>
      <color theme="1"/>
      <name val="Calibri"/>
      <family val="2"/>
      <scheme val="minor"/>
    </font>
    <font>
      <sz val="8"/>
      <name val="Times New Roman"/>
      <family val="2"/>
    </font>
    <font>
      <b/>
      <sz val="14"/>
      <color theme="1"/>
      <name val="Times New Roman"/>
      <family val="1"/>
    </font>
    <font>
      <b/>
      <sz val="12"/>
      <color theme="1"/>
      <name val="Times New Roman"/>
      <family val="1"/>
    </font>
    <font>
      <b/>
      <sz val="12"/>
      <color rgb="FFFFFFFF"/>
      <name val="Times New Roman"/>
      <family val="1"/>
      <charset val="1"/>
    </font>
    <font>
      <sz val="11"/>
      <color rgb="FF000000"/>
      <name val="Times New Roman "/>
      <charset val="1"/>
    </font>
    <font>
      <i/>
      <sz val="11"/>
      <color rgb="FF000000"/>
      <name val="Times New Roman "/>
      <charset val="1"/>
    </font>
    <font>
      <b/>
      <sz val="12"/>
      <color rgb="FFFFFFFF"/>
      <name val="Times New Roman"/>
      <family val="1"/>
    </font>
    <font>
      <sz val="8"/>
      <color rgb="FF000000"/>
      <name val="Times New Roman"/>
      <family val="2"/>
    </font>
    <font>
      <sz val="11"/>
      <color rgb="FF000000"/>
      <name val="Calibri"/>
      <family val="2"/>
    </font>
    <font>
      <i/>
      <sz val="8"/>
      <color rgb="FF000000"/>
      <name val="Times New Roman"/>
      <family val="2"/>
    </font>
    <font>
      <sz val="8"/>
      <color rgb="FF000000"/>
      <name val="Times New Roman"/>
      <family val="1"/>
    </font>
    <font>
      <sz val="12"/>
      <color theme="1"/>
      <name val="Times New Roman"/>
      <family val="2"/>
    </font>
    <font>
      <b/>
      <sz val="12"/>
      <color theme="8" tint="-0.249977111117893"/>
      <name val="Times New Roman"/>
      <family val="1"/>
    </font>
    <font>
      <b/>
      <sz val="12"/>
      <color theme="0"/>
      <name val="Times New Roman"/>
      <family val="1"/>
    </font>
    <font>
      <sz val="12"/>
      <color theme="1"/>
      <name val="Times New Roman"/>
      <family val="1"/>
    </font>
    <font>
      <b/>
      <sz val="12"/>
      <color rgb="FF000000"/>
      <name val="Times New Roman"/>
      <family val="1"/>
    </font>
    <font>
      <vertAlign val="superscript"/>
      <sz val="12"/>
      <color theme="1"/>
      <name val="Times New Roman"/>
      <family val="1"/>
    </font>
    <font>
      <sz val="12"/>
      <color rgb="FF000000"/>
      <name val="Times New Roman"/>
      <family val="1"/>
    </font>
    <font>
      <sz val="12"/>
      <color rgb="FFFFFFFF"/>
      <name val="Times New Roman"/>
      <family val="1"/>
    </font>
    <font>
      <sz val="12"/>
      <color theme="0"/>
      <name val="Times New Roman"/>
      <family val="1"/>
    </font>
    <font>
      <sz val="16"/>
      <color theme="1"/>
      <name val="Times New Roman"/>
      <family val="1"/>
    </font>
    <font>
      <sz val="12"/>
      <color rgb="FF0D0D0D"/>
      <name val="Times New Roman"/>
      <family val="1"/>
    </font>
    <font>
      <b/>
      <sz val="12"/>
      <color rgb="FF0D0D0D"/>
      <name val="Times New Roman"/>
      <family val="1"/>
    </font>
    <font>
      <i/>
      <sz val="12"/>
      <color rgb="FF000000"/>
      <name val="Times New Roman"/>
      <family val="1"/>
    </font>
    <font>
      <sz val="12"/>
      <color rgb="FFFF0000"/>
      <name val="Times New Roman"/>
      <family val="1"/>
    </font>
    <font>
      <sz val="14"/>
      <color theme="1"/>
      <name val="Times New Roman"/>
      <family val="1"/>
    </font>
    <font>
      <b/>
      <sz val="12"/>
      <color rgb="FFFF0000"/>
      <name val="Times New Roman"/>
      <family val="1"/>
    </font>
    <font>
      <b/>
      <sz val="14"/>
      <color theme="0"/>
      <name val="Times New Roman"/>
      <family val="1"/>
    </font>
    <font>
      <sz val="12"/>
      <name val="Times New Roman"/>
      <family val="1"/>
    </font>
    <font>
      <b/>
      <sz val="16"/>
      <color theme="8" tint="-0.249977111117893"/>
      <name val="Times New Roman"/>
      <family val="1"/>
    </font>
    <font>
      <b/>
      <sz val="16"/>
      <color theme="1"/>
      <name val="Times New Roman"/>
      <family val="1"/>
    </font>
    <font>
      <b/>
      <sz val="24"/>
      <color theme="1"/>
      <name val="Times New Roman"/>
      <family val="1"/>
    </font>
    <font>
      <u/>
      <sz val="12"/>
      <color theme="10"/>
      <name val="Times New Roman"/>
      <family val="2"/>
    </font>
    <font>
      <b/>
      <sz val="12"/>
      <color rgb="FF0070C0"/>
      <name val="Times New Roman"/>
      <family val="1"/>
    </font>
    <font>
      <b/>
      <sz val="20"/>
      <color rgb="FF002060"/>
      <name val="Times New Roman"/>
      <family val="1"/>
    </font>
    <font>
      <b/>
      <sz val="18"/>
      <color theme="10"/>
      <name val="Times New Roman"/>
      <family val="1"/>
    </font>
    <font>
      <sz val="11"/>
      <color theme="0"/>
      <name val="Calibri"/>
      <family val="2"/>
      <scheme val="minor"/>
    </font>
    <font>
      <b/>
      <sz val="12"/>
      <color theme="0"/>
      <name val="Arial"/>
      <family val="2"/>
    </font>
    <font>
      <b/>
      <sz val="9"/>
      <color indexed="81"/>
      <name val="Tahoma"/>
      <family val="2"/>
    </font>
    <font>
      <sz val="9"/>
      <color indexed="81"/>
      <name val="Tahoma"/>
      <family val="2"/>
    </font>
  </fonts>
  <fills count="32">
    <fill>
      <patternFill patternType="none"/>
    </fill>
    <fill>
      <patternFill patternType="gray125"/>
    </fill>
    <fill>
      <patternFill patternType="solid">
        <fgColor rgb="FF00B0F0"/>
        <bgColor indexed="64"/>
      </patternFill>
    </fill>
    <fill>
      <patternFill patternType="solid">
        <fgColor rgb="FF002060"/>
        <bgColor theme="0"/>
      </patternFill>
    </fill>
    <fill>
      <patternFill patternType="solid">
        <fgColor rgb="FF002060"/>
        <bgColor indexed="64"/>
      </patternFill>
    </fill>
    <fill>
      <patternFill patternType="solid">
        <fgColor rgb="FFFFFFD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F66F"/>
        <bgColor indexed="64"/>
      </patternFill>
    </fill>
    <fill>
      <patternFill patternType="solid">
        <fgColor rgb="FFFF4F4F"/>
        <bgColor indexed="64"/>
      </patternFill>
    </fill>
    <fill>
      <patternFill patternType="solid">
        <fgColor rgb="FF002060"/>
        <bgColor rgb="FF000080"/>
      </patternFill>
    </fill>
    <fill>
      <patternFill patternType="solid">
        <fgColor rgb="FFFFFFFF"/>
        <bgColor rgb="FFFFFFCC"/>
      </patternFill>
    </fill>
    <fill>
      <patternFill patternType="solid">
        <fgColor rgb="FF002060"/>
        <bgColor rgb="FF000000"/>
      </patternFill>
    </fill>
    <fill>
      <patternFill patternType="solid">
        <fgColor rgb="FFFFFFFF"/>
        <bgColor rgb="FF000000"/>
      </patternFill>
    </fill>
    <fill>
      <patternFill patternType="solid">
        <fgColor theme="0" tint="-0.14999847407452621"/>
        <bgColor theme="0" tint="-0.14999847407452621"/>
      </patternFill>
    </fill>
    <fill>
      <patternFill patternType="solid">
        <fgColor theme="4"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39997558519241921"/>
        <bgColor theme="0" tint="-0.14999847407452621"/>
      </patternFill>
    </fill>
    <fill>
      <patternFill patternType="solid">
        <fgColor theme="5" tint="0.59999389629810485"/>
        <bgColor theme="0" tint="-0.14999847407452621"/>
      </patternFill>
    </fill>
    <fill>
      <patternFill patternType="solid">
        <fgColor theme="5" tint="0.59999389629810485"/>
        <bgColor indexed="64"/>
      </patternFill>
    </fill>
    <fill>
      <patternFill patternType="solid">
        <fgColor theme="8" tint="0.39997558519241921"/>
        <bgColor theme="0" tint="-0.14999847407452621"/>
      </patternFill>
    </fill>
    <fill>
      <patternFill patternType="solid">
        <fgColor theme="3" tint="0.39997558519241921"/>
        <bgColor theme="0" tint="-0.14999847407452621"/>
      </patternFill>
    </fill>
    <fill>
      <patternFill patternType="solid">
        <fgColor theme="3" tint="0.39997558519241921"/>
        <bgColor indexed="64"/>
      </patternFill>
    </fill>
    <fill>
      <patternFill patternType="solid">
        <fgColor theme="0"/>
        <bgColor theme="0" tint="-0.14999847407452621"/>
      </patternFill>
    </fill>
    <fill>
      <patternFill patternType="solid">
        <fgColor rgb="FFFFFFFF"/>
        <bgColor indexed="64"/>
      </patternFill>
    </fill>
    <fill>
      <patternFill patternType="solid">
        <fgColor theme="4" tint="-0.499984740745262"/>
        <bgColor indexed="64"/>
      </patternFill>
    </fill>
    <fill>
      <patternFill patternType="solid">
        <fgColor rgb="FFFFFFD1"/>
        <bgColor rgb="FF000000"/>
      </patternFill>
    </fill>
    <fill>
      <patternFill patternType="solid">
        <fgColor rgb="FFFFFFCC"/>
        <bgColor rgb="FFFFFFFF"/>
      </patternFill>
    </fill>
    <fill>
      <patternFill patternType="solid">
        <fgColor theme="5" tint="0.79998168889431442"/>
        <bgColor indexed="64"/>
      </patternFill>
    </fill>
    <fill>
      <patternFill patternType="solid">
        <fgColor rgb="FFFFFFCC"/>
        <bgColor indexed="64"/>
      </patternFill>
    </fill>
  </fills>
  <borders count="6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style="thin">
        <color theme="8" tint="-0.249977111117893"/>
      </left>
      <right style="thin">
        <color theme="8" tint="-0.249977111117893"/>
      </right>
      <top style="thin">
        <color theme="8" tint="-0.249977111117893"/>
      </top>
      <bottom style="thin">
        <color theme="8" tint="-0.249977111117893"/>
      </bottom>
      <diagonal/>
    </border>
    <border>
      <left style="medium">
        <color theme="8" tint="-0.249977111117893"/>
      </left>
      <right/>
      <top/>
      <bottom/>
      <diagonal/>
    </border>
    <border>
      <left/>
      <right/>
      <top/>
      <bottom style="medium">
        <color theme="8" tint="-0.249977111117893"/>
      </bottom>
      <diagonal/>
    </border>
    <border>
      <left/>
      <right style="medium">
        <color theme="8" tint="-0.249977111117893"/>
      </right>
      <top/>
      <bottom/>
      <diagonal/>
    </border>
    <border>
      <left style="medium">
        <color theme="8" tint="-0.249977111117893"/>
      </left>
      <right/>
      <top style="medium">
        <color theme="8" tint="-0.249977111117893"/>
      </top>
      <bottom/>
      <diagonal/>
    </border>
    <border>
      <left/>
      <right/>
      <top style="medium">
        <color theme="8" tint="-0.249977111117893"/>
      </top>
      <bottom/>
      <diagonal/>
    </border>
    <border>
      <left/>
      <right style="medium">
        <color theme="8" tint="-0.249977111117893"/>
      </right>
      <top style="medium">
        <color theme="8" tint="-0.249977111117893"/>
      </top>
      <bottom/>
      <diagonal/>
    </border>
    <border>
      <left style="medium">
        <color theme="8" tint="-0.249977111117893"/>
      </left>
      <right/>
      <top/>
      <bottom style="medium">
        <color theme="8" tint="-0.249977111117893"/>
      </bottom>
      <diagonal/>
    </border>
    <border>
      <left style="medium">
        <color theme="8" tint="-0.249977111117893"/>
      </left>
      <right style="thin">
        <color indexed="64"/>
      </right>
      <top style="medium">
        <color theme="8" tint="-0.249977111117893"/>
      </top>
      <bottom style="thin">
        <color indexed="64"/>
      </bottom>
      <diagonal/>
    </border>
    <border>
      <left style="thin">
        <color indexed="64"/>
      </left>
      <right style="medium">
        <color theme="8" tint="-0.249977111117893"/>
      </right>
      <top style="medium">
        <color theme="8" tint="-0.249977111117893"/>
      </top>
      <bottom style="thin">
        <color indexed="64"/>
      </bottom>
      <diagonal/>
    </border>
    <border>
      <left style="medium">
        <color theme="8" tint="-0.249977111117893"/>
      </left>
      <right style="thin">
        <color indexed="64"/>
      </right>
      <top style="thin">
        <color indexed="64"/>
      </top>
      <bottom style="medium">
        <color theme="8" tint="-0.249977111117893"/>
      </bottom>
      <diagonal/>
    </border>
    <border>
      <left style="thin">
        <color indexed="64"/>
      </left>
      <right style="medium">
        <color theme="8" tint="-0.249977111117893"/>
      </right>
      <top style="thin">
        <color indexed="64"/>
      </top>
      <bottom style="medium">
        <color theme="8" tint="-0.249977111117893"/>
      </bottom>
      <diagonal/>
    </border>
    <border>
      <left style="medium">
        <color theme="8" tint="-0.249977111117893"/>
      </left>
      <right style="thin">
        <color indexed="64"/>
      </right>
      <top style="medium">
        <color theme="8" tint="-0.249977111117893"/>
      </top>
      <bottom style="medium">
        <color theme="8" tint="-0.249977111117893"/>
      </bottom>
      <diagonal/>
    </border>
    <border>
      <left style="thin">
        <color indexed="64"/>
      </left>
      <right style="medium">
        <color theme="8" tint="-0.249977111117893"/>
      </right>
      <top style="medium">
        <color theme="8" tint="-0.249977111117893"/>
      </top>
      <bottom style="medium">
        <color theme="8" tint="-0.249977111117893"/>
      </bottom>
      <diagonal/>
    </border>
    <border>
      <left style="medium">
        <color theme="8" tint="-0.249977111117893"/>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right/>
      <top style="medium">
        <color theme="8" tint="-0.249977111117893"/>
      </top>
      <bottom style="medium">
        <color theme="8" tint="-0.249977111117893"/>
      </bottom>
      <diagonal/>
    </border>
    <border>
      <left style="thin">
        <color theme="0"/>
      </left>
      <right/>
      <top style="thin">
        <color theme="0"/>
      </top>
      <bottom style="thin">
        <color theme="0"/>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theme="1"/>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70C0"/>
      </left>
      <right style="thin">
        <color rgb="FF0070C0"/>
      </right>
      <top style="thin">
        <color rgb="FF0070C0"/>
      </top>
      <bottom style="thin">
        <color rgb="FF0070C0"/>
      </bottom>
      <diagonal/>
    </border>
    <border>
      <left/>
      <right style="medium">
        <color theme="8" tint="-0.249977111117893"/>
      </right>
      <top/>
      <bottom style="medium">
        <color theme="8" tint="-0.249977111117893"/>
      </bottom>
      <diagonal/>
    </border>
    <border>
      <left/>
      <right style="thin">
        <color theme="8" tint="-0.249977111117893"/>
      </right>
      <top style="thin">
        <color theme="8" tint="-0.249977111117893"/>
      </top>
      <bottom style="thin">
        <color theme="8" tint="-0.249977111117893"/>
      </bottom>
      <diagonal/>
    </border>
    <border>
      <left style="thin">
        <color theme="8" tint="-0.249977111117893"/>
      </left>
      <right/>
      <top style="thin">
        <color theme="8" tint="-0.249977111117893"/>
      </top>
      <bottom style="thin">
        <color theme="8" tint="-0.249977111117893"/>
      </bottom>
      <diagonal/>
    </border>
    <border>
      <left style="thin">
        <color theme="8" tint="-0.249977111117893"/>
      </left>
      <right style="thin">
        <color theme="8" tint="-0.249977111117893"/>
      </right>
      <top/>
      <bottom style="thin">
        <color theme="8" tint="-0.249977111117893"/>
      </bottom>
      <diagonal/>
    </border>
    <border>
      <left/>
      <right/>
      <top style="medium">
        <color rgb="FF0070C0"/>
      </top>
      <bottom/>
      <diagonal/>
    </border>
    <border>
      <left/>
      <right style="medium">
        <color rgb="FF0070C0"/>
      </right>
      <top style="medium">
        <color rgb="FF0070C0"/>
      </top>
      <bottom/>
      <diagonal/>
    </border>
    <border>
      <left/>
      <right style="thin">
        <color indexed="64"/>
      </right>
      <top style="medium">
        <color theme="8" tint="-0.249977111117893"/>
      </top>
      <bottom style="thin">
        <color indexed="64"/>
      </bottom>
      <diagonal/>
    </border>
    <border>
      <left style="medium">
        <color rgb="FF0070C0"/>
      </left>
      <right/>
      <top/>
      <bottom/>
      <diagonal/>
    </border>
    <border>
      <left/>
      <right style="medium">
        <color rgb="FF0070C0"/>
      </right>
      <top/>
      <bottom/>
      <diagonal/>
    </border>
    <border>
      <left/>
      <right style="thin">
        <color indexed="64"/>
      </right>
      <top style="thin">
        <color indexed="64"/>
      </top>
      <bottom style="medium">
        <color theme="8" tint="-0.249977111117893"/>
      </bottom>
      <diagonal/>
    </border>
    <border>
      <left/>
      <right style="medium">
        <color rgb="FF0070C0"/>
      </right>
      <top/>
      <bottom style="medium">
        <color theme="8" tint="-0.249977111117893"/>
      </bottom>
      <diagonal/>
    </border>
    <border>
      <left/>
      <right style="thin">
        <color indexed="64"/>
      </right>
      <top style="medium">
        <color theme="8" tint="-0.249977111117893"/>
      </top>
      <bottom style="medium">
        <color theme="8" tint="-0.249977111117893"/>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top style="medium">
        <color theme="8" tint="-0.249977111117893"/>
      </top>
      <bottom style="medium">
        <color rgb="FF0070C0"/>
      </bottom>
      <diagonal/>
    </border>
    <border>
      <left/>
      <right style="medium">
        <color rgb="FF0070C0"/>
      </right>
      <top style="medium">
        <color theme="8" tint="-0.249977111117893"/>
      </top>
      <bottom style="medium">
        <color rgb="FF0070C0"/>
      </bottom>
      <diagonal/>
    </border>
    <border>
      <left/>
      <right style="thin">
        <color rgb="FF2F75B5"/>
      </right>
      <top/>
      <bottom style="thin">
        <color rgb="FF2F75B5"/>
      </bottom>
      <diagonal/>
    </border>
    <border>
      <left/>
      <right style="thin">
        <color rgb="FF2F75B5"/>
      </right>
      <top style="thin">
        <color rgb="FF2F75B5"/>
      </top>
      <bottom style="thin">
        <color rgb="FF2F75B5"/>
      </bottom>
      <diagonal/>
    </border>
    <border>
      <left style="thin">
        <color rgb="FF2F75B5"/>
      </left>
      <right style="thin">
        <color rgb="FF2F75B5"/>
      </right>
      <top/>
      <bottom style="thin">
        <color rgb="FF2F75B5"/>
      </bottom>
      <diagonal/>
    </border>
    <border>
      <left style="thin">
        <color rgb="FF2F75B5"/>
      </left>
      <right style="thin">
        <color rgb="FF2F75B5"/>
      </right>
      <top style="thin">
        <color rgb="FF2F75B5"/>
      </top>
      <bottom style="thin">
        <color rgb="FF2F75B5"/>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right style="thin">
        <color theme="0"/>
      </right>
      <top style="thin">
        <color theme="0"/>
      </top>
      <bottom style="medium">
        <color rgb="FFFFFFFF"/>
      </bottom>
      <diagonal/>
    </border>
    <border>
      <left style="thin">
        <color theme="8" tint="-0.249977111117893"/>
      </left>
      <right style="thin">
        <color theme="8" tint="-0.249977111117893"/>
      </right>
      <top style="thin">
        <color theme="8" tint="-0.249977111117893"/>
      </top>
      <bottom/>
      <diagonal/>
    </border>
    <border>
      <left style="thin">
        <color theme="8" tint="-0.249977111117893"/>
      </left>
      <right style="thin">
        <color theme="8" tint="-0.249977111117893"/>
      </right>
      <top/>
      <bottom style="thin">
        <color indexed="64"/>
      </bottom>
      <diagonal/>
    </border>
    <border>
      <left style="thin">
        <color theme="8" tint="-0.249977111117893"/>
      </left>
      <right style="thin">
        <color theme="8" tint="-0.249977111117893"/>
      </right>
      <top/>
      <bottom/>
      <diagonal/>
    </border>
  </borders>
  <cellStyleXfs count="13">
    <xf numFmtId="0" fontId="0" fillId="0" borderId="0"/>
    <xf numFmtId="0" fontId="1" fillId="0" borderId="0"/>
    <xf numFmtId="0" fontId="2" fillId="0" borderId="0"/>
    <xf numFmtId="43" fontId="2" fillId="0" borderId="0" applyFont="0" applyFill="0" applyBorder="0" applyAlignment="0" applyProtection="0"/>
    <xf numFmtId="164" fontId="2" fillId="0" borderId="0"/>
    <xf numFmtId="9" fontId="2" fillId="0" borderId="0" applyFont="0" applyFill="0" applyBorder="0" applyAlignment="0" applyProtection="0"/>
    <xf numFmtId="44" fontId="2"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35" fillId="0" borderId="0" applyNumberFormat="0" applyFill="0" applyBorder="0" applyAlignment="0" applyProtection="0"/>
    <xf numFmtId="0" fontId="14" fillId="0" borderId="0"/>
  </cellStyleXfs>
  <cellXfs count="662">
    <xf numFmtId="0" fontId="0" fillId="0" borderId="0" xfId="0"/>
    <xf numFmtId="0" fontId="0" fillId="0" borderId="5" xfId="0" applyBorder="1"/>
    <xf numFmtId="0" fontId="0" fillId="0" borderId="5" xfId="0" applyBorder="1" applyAlignment="1">
      <alignment horizontal="center" vertical="center"/>
    </xf>
    <xf numFmtId="0" fontId="0" fillId="0" borderId="5" xfId="0" applyBorder="1" applyAlignment="1">
      <alignment horizontal="center"/>
    </xf>
    <xf numFmtId="0" fontId="0" fillId="5" borderId="5" xfId="0" applyFill="1" applyBorder="1"/>
    <xf numFmtId="0" fontId="0" fillId="0" borderId="24" xfId="0" applyBorder="1"/>
    <xf numFmtId="0" fontId="4" fillId="6" borderId="24" xfId="0" applyFont="1" applyFill="1" applyBorder="1" applyAlignment="1">
      <alignment horizontal="center" vertical="center"/>
    </xf>
    <xf numFmtId="0" fontId="4" fillId="6" borderId="24" xfId="0" applyFont="1" applyFill="1" applyBorder="1" applyAlignment="1">
      <alignment horizontal="center" vertical="center" wrapText="1"/>
    </xf>
    <xf numFmtId="0" fontId="5" fillId="7" borderId="5" xfId="0" applyFont="1" applyFill="1" applyBorder="1" applyAlignment="1">
      <alignment horizontal="center" vertical="center"/>
    </xf>
    <xf numFmtId="0" fontId="0" fillId="0" borderId="5" xfId="0" applyBorder="1" applyAlignment="1">
      <alignment horizontal="left" vertical="center"/>
    </xf>
    <xf numFmtId="0" fontId="0" fillId="8" borderId="5" xfId="0" applyFill="1" applyBorder="1"/>
    <xf numFmtId="0" fontId="0" fillId="9" borderId="5" xfId="0" applyFill="1" applyBorder="1"/>
    <xf numFmtId="0" fontId="6" fillId="10" borderId="25"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6" fillId="10" borderId="26" xfId="0" applyFont="1" applyFill="1" applyBorder="1" applyAlignment="1">
      <alignment horizontal="center" vertical="center"/>
    </xf>
    <xf numFmtId="0" fontId="7" fillId="0" borderId="0" xfId="0" applyFont="1" applyAlignment="1">
      <alignment horizontal="left" vertical="center" wrapText="1"/>
    </xf>
    <xf numFmtId="0" fontId="7" fillId="11" borderId="0" xfId="0" applyFont="1" applyFill="1" applyAlignment="1">
      <alignment horizontal="left" vertical="center" wrapText="1"/>
    </xf>
    <xf numFmtId="0" fontId="11" fillId="0" borderId="0" xfId="0" applyFont="1"/>
    <xf numFmtId="0" fontId="10" fillId="0" borderId="0" xfId="0" applyFont="1" applyAlignment="1">
      <alignment wrapText="1"/>
    </xf>
    <xf numFmtId="0" fontId="9" fillId="12" borderId="29" xfId="0" applyFont="1" applyFill="1" applyBorder="1"/>
    <xf numFmtId="0" fontId="10" fillId="15" borderId="30" xfId="0" applyFont="1" applyFill="1" applyBorder="1" applyAlignment="1">
      <alignment wrapText="1"/>
    </xf>
    <xf numFmtId="0" fontId="10" fillId="14" borderId="30" xfId="0" applyFont="1" applyFill="1" applyBorder="1" applyAlignment="1">
      <alignment wrapText="1"/>
    </xf>
    <xf numFmtId="0" fontId="10" fillId="15" borderId="0" xfId="0" applyFont="1" applyFill="1" applyAlignment="1">
      <alignment wrapText="1"/>
    </xf>
    <xf numFmtId="0" fontId="10" fillId="14" borderId="0" xfId="0" applyFont="1" applyFill="1" applyAlignment="1">
      <alignment wrapText="1"/>
    </xf>
    <xf numFmtId="0" fontId="10" fillId="13" borderId="0" xfId="0" applyFont="1" applyFill="1" applyAlignment="1">
      <alignment wrapText="1"/>
    </xf>
    <xf numFmtId="0" fontId="10" fillId="14" borderId="0" xfId="0" applyFont="1" applyFill="1"/>
    <xf numFmtId="0" fontId="10" fillId="0" borderId="0" xfId="0" applyFont="1"/>
    <xf numFmtId="0" fontId="10" fillId="17" borderId="0" xfId="0" applyFont="1" applyFill="1" applyAlignment="1">
      <alignment wrapText="1"/>
    </xf>
    <xf numFmtId="0" fontId="10" fillId="18" borderId="0" xfId="0" applyFont="1" applyFill="1" applyAlignment="1">
      <alignment wrapText="1"/>
    </xf>
    <xf numFmtId="0" fontId="10" fillId="19" borderId="0" xfId="0" applyFont="1" applyFill="1" applyAlignment="1">
      <alignment wrapText="1"/>
    </xf>
    <xf numFmtId="0" fontId="9" fillId="12" borderId="27" xfId="0" applyFont="1" applyFill="1" applyBorder="1" applyAlignment="1">
      <alignment horizontal="center"/>
    </xf>
    <xf numFmtId="0" fontId="11" fillId="0" borderId="0" xfId="0" applyFont="1" applyAlignment="1">
      <alignment horizontal="center"/>
    </xf>
    <xf numFmtId="0" fontId="9" fillId="12" borderId="29" xfId="0" applyFont="1" applyFill="1" applyBorder="1" applyAlignment="1">
      <alignment horizontal="center"/>
    </xf>
    <xf numFmtId="0" fontId="10" fillId="20" borderId="0" xfId="0" applyFont="1" applyFill="1" applyAlignment="1">
      <alignment wrapText="1"/>
    </xf>
    <xf numFmtId="0" fontId="10" fillId="21" borderId="0" xfId="0" applyFont="1" applyFill="1" applyAlignment="1">
      <alignment wrapText="1"/>
    </xf>
    <xf numFmtId="0" fontId="10" fillId="22" borderId="0" xfId="0" applyFont="1" applyFill="1" applyAlignment="1">
      <alignment wrapText="1"/>
    </xf>
    <xf numFmtId="0" fontId="10" fillId="6" borderId="0" xfId="0" applyFont="1" applyFill="1" applyAlignment="1">
      <alignment wrapText="1"/>
    </xf>
    <xf numFmtId="0" fontId="0" fillId="0" borderId="0" xfId="0" applyAlignment="1">
      <alignment horizontal="center" vertical="center" wrapText="1"/>
    </xf>
    <xf numFmtId="0" fontId="10" fillId="23" borderId="0" xfId="0" applyFont="1" applyFill="1"/>
    <xf numFmtId="0" fontId="10" fillId="24" borderId="0" xfId="0" applyFont="1" applyFill="1" applyAlignment="1">
      <alignment wrapText="1"/>
    </xf>
    <xf numFmtId="0" fontId="10" fillId="23" borderId="0" xfId="0" applyFont="1" applyFill="1" applyAlignment="1">
      <alignment wrapText="1"/>
    </xf>
    <xf numFmtId="0" fontId="10" fillId="25" borderId="31" xfId="0" applyFont="1" applyFill="1" applyBorder="1" applyAlignment="1">
      <alignment wrapText="1"/>
    </xf>
    <xf numFmtId="0" fontId="10" fillId="16" borderId="31" xfId="0" applyFont="1" applyFill="1" applyBorder="1" applyAlignment="1">
      <alignment wrapText="1"/>
    </xf>
    <xf numFmtId="0" fontId="10" fillId="25" borderId="32" xfId="0" applyFont="1" applyFill="1" applyBorder="1" applyAlignment="1">
      <alignment wrapText="1"/>
    </xf>
    <xf numFmtId="0" fontId="10" fillId="20" borderId="34" xfId="0" applyFont="1" applyFill="1" applyBorder="1" applyAlignment="1">
      <alignment horizontal="center" vertical="center"/>
    </xf>
    <xf numFmtId="0" fontId="16" fillId="3" borderId="1" xfId="1" applyFont="1" applyFill="1" applyBorder="1" applyAlignment="1" applyProtection="1">
      <alignment horizontal="center" vertical="center" wrapText="1"/>
      <protection locked="0"/>
    </xf>
    <xf numFmtId="0" fontId="16" fillId="5" borderId="35" xfId="1" applyFont="1" applyFill="1" applyBorder="1" applyAlignment="1" applyProtection="1">
      <alignment vertical="center" wrapText="1"/>
      <protection locked="0"/>
    </xf>
    <xf numFmtId="0" fontId="18" fillId="5" borderId="35" xfId="0" applyFont="1" applyFill="1" applyBorder="1" applyAlignment="1" applyProtection="1">
      <alignment vertical="center" wrapText="1"/>
      <protection locked="0"/>
    </xf>
    <xf numFmtId="0" fontId="17" fillId="0" borderId="5" xfId="0" applyFont="1" applyBorder="1" applyAlignment="1" applyProtection="1">
      <alignment wrapText="1"/>
      <protection locked="0"/>
    </xf>
    <xf numFmtId="0" fontId="17" fillId="0" borderId="35" xfId="0" applyFont="1" applyBorder="1" applyAlignment="1" applyProtection="1">
      <alignment wrapText="1"/>
      <protection locked="0"/>
    </xf>
    <xf numFmtId="0" fontId="16" fillId="3" borderId="35" xfId="1" applyFont="1" applyFill="1" applyBorder="1" applyAlignment="1" applyProtection="1">
      <alignment horizontal="center" vertical="center" wrapText="1"/>
      <protection locked="0"/>
    </xf>
    <xf numFmtId="44" fontId="16" fillId="3" borderId="35" xfId="9" applyFont="1" applyFill="1" applyBorder="1" applyAlignment="1" applyProtection="1">
      <alignment horizontal="center" vertical="center" wrapText="1"/>
      <protection locked="0"/>
    </xf>
    <xf numFmtId="9" fontId="16" fillId="3" borderId="35" xfId="7" applyFont="1" applyFill="1" applyBorder="1" applyAlignment="1" applyProtection="1">
      <alignment horizontal="center" vertical="center" wrapText="1"/>
      <protection locked="0"/>
    </xf>
    <xf numFmtId="9" fontId="16" fillId="3" borderId="1" xfId="1" applyNumberFormat="1" applyFont="1" applyFill="1" applyBorder="1" applyAlignment="1" applyProtection="1">
      <alignment horizontal="center" vertical="center" wrapText="1"/>
      <protection locked="0"/>
    </xf>
    <xf numFmtId="0" fontId="16" fillId="5" borderId="5" xfId="1" applyFont="1" applyFill="1" applyBorder="1" applyAlignment="1" applyProtection="1">
      <alignment vertical="center" wrapText="1"/>
      <protection locked="0"/>
    </xf>
    <xf numFmtId="0" fontId="18" fillId="5" borderId="5" xfId="0" applyFont="1" applyFill="1" applyBorder="1" applyAlignment="1" applyProtection="1">
      <alignment vertical="center" wrapText="1"/>
      <protection locked="0"/>
    </xf>
    <xf numFmtId="0" fontId="17" fillId="0" borderId="5" xfId="0" applyFont="1" applyBorder="1" applyAlignment="1">
      <alignment vertical="center" wrapText="1"/>
    </xf>
    <xf numFmtId="0" fontId="5" fillId="0" borderId="5" xfId="0" applyFont="1" applyBorder="1" applyAlignment="1" applyProtection="1">
      <alignment horizontal="left" wrapText="1"/>
      <protection locked="0"/>
    </xf>
    <xf numFmtId="0" fontId="17" fillId="0" borderId="5" xfId="0" applyFont="1" applyBorder="1" applyAlignment="1" applyProtection="1">
      <alignment horizontal="left" wrapText="1"/>
      <protection locked="0"/>
    </xf>
    <xf numFmtId="0" fontId="17" fillId="0" borderId="5" xfId="0" applyFont="1" applyBorder="1" applyAlignment="1" applyProtection="1">
      <alignment vertical="center" wrapText="1"/>
      <protection locked="0"/>
    </xf>
    <xf numFmtId="0" fontId="17" fillId="0" borderId="5" xfId="0" applyFont="1" applyBorder="1" applyAlignment="1" applyProtection="1">
      <alignment horizontal="left" vertical="center" wrapText="1"/>
      <protection locked="0"/>
    </xf>
    <xf numFmtId="0" fontId="16" fillId="0" borderId="2" xfId="1" applyFont="1" applyBorder="1" applyAlignment="1">
      <alignment horizontal="center" vertical="center" wrapText="1"/>
    </xf>
    <xf numFmtId="0" fontId="17" fillId="0" borderId="35" xfId="0" applyFont="1" applyBorder="1" applyAlignment="1">
      <alignment wrapText="1"/>
    </xf>
    <xf numFmtId="0" fontId="17" fillId="0" borderId="35" xfId="0" applyFont="1" applyBorder="1" applyAlignment="1">
      <alignment horizontal="left" wrapText="1"/>
    </xf>
    <xf numFmtId="0" fontId="17" fillId="0" borderId="35" xfId="0" applyFont="1" applyBorder="1" applyAlignment="1">
      <alignment horizontal="center" wrapText="1"/>
    </xf>
    <xf numFmtId="0" fontId="17" fillId="0" borderId="35" xfId="0" applyFont="1" applyBorder="1" applyAlignment="1">
      <alignment horizontal="center" vertical="center" wrapText="1"/>
    </xf>
    <xf numFmtId="0" fontId="16" fillId="5" borderId="35" xfId="1" applyFont="1" applyFill="1" applyBorder="1" applyAlignment="1">
      <alignment vertical="center" wrapText="1"/>
    </xf>
    <xf numFmtId="0" fontId="18" fillId="5" borderId="35" xfId="0" applyFont="1" applyFill="1" applyBorder="1" applyAlignment="1">
      <alignment vertical="center" wrapText="1"/>
    </xf>
    <xf numFmtId="0" fontId="17" fillId="16" borderId="35" xfId="0" applyFont="1" applyFill="1" applyBorder="1" applyAlignment="1">
      <alignment wrapText="1"/>
    </xf>
    <xf numFmtId="0" fontId="17" fillId="0" borderId="35" xfId="0" applyFont="1" applyBorder="1" applyAlignment="1">
      <alignment vertical="center" wrapText="1"/>
    </xf>
    <xf numFmtId="0" fontId="20" fillId="16" borderId="35" xfId="0" applyFont="1" applyFill="1" applyBorder="1" applyAlignment="1">
      <alignment wrapText="1"/>
    </xf>
    <xf numFmtId="0" fontId="17" fillId="16" borderId="35" xfId="0" applyFont="1" applyFill="1" applyBorder="1" applyAlignment="1">
      <alignment horizontal="left" wrapText="1"/>
    </xf>
    <xf numFmtId="0" fontId="17" fillId="16" borderId="35" xfId="0" applyFont="1" applyFill="1" applyBorder="1" applyAlignment="1">
      <alignment horizontal="center" wrapText="1"/>
    </xf>
    <xf numFmtId="0" fontId="17" fillId="16" borderId="35" xfId="0" applyFont="1" applyFill="1" applyBorder="1" applyAlignment="1">
      <alignment horizontal="left" vertical="top" wrapText="1"/>
    </xf>
    <xf numFmtId="0" fontId="16" fillId="0" borderId="2" xfId="1" applyFont="1" applyBorder="1" applyAlignment="1" applyProtection="1">
      <alignment horizontal="center" vertical="center" wrapText="1"/>
      <protection locked="0"/>
    </xf>
    <xf numFmtId="0" fontId="17" fillId="0" borderId="5" xfId="0" applyFont="1" applyBorder="1" applyAlignment="1">
      <alignment horizontal="left" wrapText="1"/>
    </xf>
    <xf numFmtId="0" fontId="17" fillId="0" borderId="5" xfId="0" applyFont="1" applyBorder="1" applyAlignment="1">
      <alignment horizontal="center" wrapText="1"/>
    </xf>
    <xf numFmtId="0" fontId="17" fillId="5" borderId="5" xfId="0" applyFont="1" applyFill="1" applyBorder="1" applyAlignment="1" applyProtection="1">
      <alignment horizontal="left" wrapText="1"/>
      <protection locked="0"/>
    </xf>
    <xf numFmtId="0" fontId="17" fillId="5" borderId="5" xfId="0" applyFont="1" applyFill="1" applyBorder="1" applyAlignment="1" applyProtection="1">
      <alignment horizontal="right" wrapText="1"/>
      <protection locked="0"/>
    </xf>
    <xf numFmtId="0" fontId="21" fillId="4" borderId="5" xfId="0" applyFont="1" applyFill="1" applyBorder="1" applyAlignment="1" applyProtection="1">
      <alignment horizontal="center" wrapText="1"/>
      <protection locked="0"/>
    </xf>
    <xf numFmtId="0" fontId="17" fillId="0" borderId="5" xfId="0" applyFont="1" applyBorder="1" applyAlignment="1" applyProtection="1">
      <alignment horizontal="center" vertical="center" wrapText="1"/>
      <protection locked="0"/>
    </xf>
    <xf numFmtId="0" fontId="17" fillId="0" borderId="0" xfId="0" applyFont="1" applyAlignment="1" applyProtection="1">
      <alignment horizontal="left" vertical="center" wrapText="1"/>
      <protection locked="0"/>
    </xf>
    <xf numFmtId="0" fontId="17" fillId="0" borderId="5" xfId="0" applyFont="1" applyBorder="1" applyAlignment="1" applyProtection="1">
      <alignment horizontal="right" vertical="center" wrapText="1"/>
      <protection locked="0"/>
    </xf>
    <xf numFmtId="9" fontId="17" fillId="5" borderId="5" xfId="0" applyNumberFormat="1" applyFont="1" applyFill="1" applyBorder="1" applyAlignment="1" applyProtection="1">
      <alignment horizontal="right" wrapText="1"/>
      <protection locked="0"/>
    </xf>
    <xf numFmtId="9" fontId="21" fillId="4" borderId="5" xfId="0" applyNumberFormat="1" applyFont="1" applyFill="1" applyBorder="1" applyAlignment="1" applyProtection="1">
      <alignment horizontal="center" wrapText="1"/>
      <protection locked="0"/>
    </xf>
    <xf numFmtId="0" fontId="17" fillId="0" borderId="0" xfId="0" applyFont="1" applyAlignment="1" applyProtection="1">
      <alignment horizontal="left" wrapText="1"/>
      <protection locked="0"/>
    </xf>
    <xf numFmtId="0" fontId="17" fillId="0" borderId="5" xfId="0" applyFont="1" applyBorder="1" applyAlignment="1">
      <alignment horizontal="left" vertical="center" wrapText="1"/>
    </xf>
    <xf numFmtId="0" fontId="20" fillId="5" borderId="5" xfId="0" applyFont="1" applyFill="1" applyBorder="1" applyAlignment="1" applyProtection="1">
      <alignment horizontal="left" wrapText="1"/>
      <protection locked="0"/>
    </xf>
    <xf numFmtId="9" fontId="17" fillId="5" borderId="5" xfId="0" applyNumberFormat="1" applyFont="1" applyFill="1" applyBorder="1" applyAlignment="1" applyProtection="1">
      <alignment horizontal="left" wrapText="1"/>
      <protection locked="0"/>
    </xf>
    <xf numFmtId="0" fontId="17" fillId="0" borderId="0" xfId="0" applyFont="1" applyAlignment="1" applyProtection="1">
      <alignment wrapText="1"/>
      <protection locked="0"/>
    </xf>
    <xf numFmtId="0" fontId="17" fillId="0" borderId="53" xfId="0" applyFont="1" applyBorder="1" applyAlignment="1" applyProtection="1">
      <alignment horizontal="right" vertical="center" wrapText="1"/>
      <protection locked="0"/>
    </xf>
    <xf numFmtId="0" fontId="16" fillId="5" borderId="5" xfId="1" applyFont="1" applyFill="1" applyBorder="1" applyAlignment="1" applyProtection="1">
      <alignment horizontal="left" wrapText="1"/>
      <protection locked="0"/>
    </xf>
    <xf numFmtId="9" fontId="21" fillId="4" borderId="5" xfId="7" applyFont="1" applyFill="1" applyBorder="1" applyAlignment="1" applyProtection="1">
      <alignment horizontal="center" wrapText="1"/>
      <protection locked="0"/>
    </xf>
    <xf numFmtId="0" fontId="18" fillId="5" borderId="5" xfId="0" applyFont="1" applyFill="1" applyBorder="1" applyAlignment="1" applyProtection="1">
      <alignment horizontal="left" wrapText="1"/>
      <protection locked="0"/>
    </xf>
    <xf numFmtId="0" fontId="20" fillId="28" borderId="5" xfId="0" applyFont="1" applyFill="1" applyBorder="1" applyAlignment="1">
      <alignment horizontal="left" wrapText="1"/>
    </xf>
    <xf numFmtId="0" fontId="20" fillId="0" borderId="5" xfId="0" applyFont="1" applyBorder="1" applyAlignment="1">
      <alignment horizontal="right" vertical="center" wrapText="1"/>
    </xf>
    <xf numFmtId="0" fontId="20" fillId="0" borderId="5" xfId="0" applyFont="1" applyBorder="1" applyAlignment="1">
      <alignment horizontal="left" vertical="center" wrapText="1"/>
    </xf>
    <xf numFmtId="0" fontId="20" fillId="0" borderId="54" xfId="0" applyFont="1" applyBorder="1" applyAlignment="1">
      <alignment horizontal="right" vertical="center" wrapText="1"/>
    </xf>
    <xf numFmtId="0" fontId="20" fillId="0" borderId="53" xfId="0" applyFont="1" applyBorder="1" applyAlignment="1">
      <alignment horizontal="right" vertical="center" wrapText="1"/>
    </xf>
    <xf numFmtId="0" fontId="17" fillId="5" borderId="32" xfId="0" applyFont="1" applyFill="1" applyBorder="1" applyAlignment="1" applyProtection="1">
      <alignment horizontal="left" wrapText="1"/>
      <protection locked="0"/>
    </xf>
    <xf numFmtId="9" fontId="17" fillId="5" borderId="32" xfId="0" applyNumberFormat="1" applyFont="1" applyFill="1" applyBorder="1" applyAlignment="1" applyProtection="1">
      <alignment horizontal="right" wrapText="1"/>
      <protection locked="0"/>
    </xf>
    <xf numFmtId="0" fontId="17" fillId="5" borderId="32" xfId="0" applyFont="1" applyFill="1" applyBorder="1" applyAlignment="1" applyProtection="1">
      <alignment horizontal="right" wrapText="1"/>
      <protection locked="0"/>
    </xf>
    <xf numFmtId="9" fontId="21" fillId="4" borderId="55" xfId="0" applyNumberFormat="1" applyFont="1" applyFill="1" applyBorder="1" applyAlignment="1" applyProtection="1">
      <alignment horizontal="center" wrapText="1"/>
      <protection locked="0"/>
    </xf>
    <xf numFmtId="0" fontId="17" fillId="5" borderId="53" xfId="0" applyFont="1" applyFill="1" applyBorder="1" applyAlignment="1" applyProtection="1">
      <alignment horizontal="left" wrapText="1"/>
      <protection locked="0"/>
    </xf>
    <xf numFmtId="0" fontId="17" fillId="0" borderId="53" xfId="0" applyFont="1" applyBorder="1" applyAlignment="1" applyProtection="1">
      <alignment horizontal="left" wrapText="1"/>
      <protection locked="0"/>
    </xf>
    <xf numFmtId="0" fontId="17" fillId="0" borderId="53" xfId="0" applyFont="1" applyBorder="1" applyAlignment="1" applyProtection="1">
      <alignment horizontal="center" vertical="center" wrapText="1"/>
      <protection locked="0"/>
    </xf>
    <xf numFmtId="1" fontId="17" fillId="5" borderId="32" xfId="0" applyNumberFormat="1" applyFont="1" applyFill="1" applyBorder="1" applyAlignment="1" applyProtection="1">
      <alignment horizontal="right" wrapText="1"/>
      <protection locked="0"/>
    </xf>
    <xf numFmtId="1" fontId="21" fillId="4" borderId="55" xfId="0" applyNumberFormat="1" applyFont="1" applyFill="1" applyBorder="1" applyAlignment="1" applyProtection="1">
      <alignment horizontal="center" wrapText="1"/>
      <protection locked="0"/>
    </xf>
    <xf numFmtId="0" fontId="17" fillId="5" borderId="54" xfId="0" applyFont="1" applyFill="1" applyBorder="1" applyAlignment="1" applyProtection="1">
      <alignment horizontal="left" wrapText="1"/>
      <protection locked="0"/>
    </xf>
    <xf numFmtId="9" fontId="17" fillId="5" borderId="54" xfId="0" applyNumberFormat="1" applyFont="1" applyFill="1" applyBorder="1" applyAlignment="1" applyProtection="1">
      <alignment horizontal="right" wrapText="1"/>
      <protection locked="0"/>
    </xf>
    <xf numFmtId="1" fontId="17" fillId="5" borderId="54" xfId="0" applyNumberFormat="1" applyFont="1" applyFill="1" applyBorder="1" applyAlignment="1" applyProtection="1">
      <alignment horizontal="right" wrapText="1"/>
      <protection locked="0"/>
    </xf>
    <xf numFmtId="9" fontId="21" fillId="4" borderId="53" xfId="0" applyNumberFormat="1" applyFont="1" applyFill="1" applyBorder="1" applyAlignment="1" applyProtection="1">
      <alignment horizontal="center" wrapText="1"/>
      <protection locked="0"/>
    </xf>
    <xf numFmtId="9" fontId="17" fillId="5" borderId="53" xfId="0" applyNumberFormat="1" applyFont="1" applyFill="1" applyBorder="1" applyAlignment="1" applyProtection="1">
      <alignment horizontal="right" wrapText="1"/>
      <protection locked="0"/>
    </xf>
    <xf numFmtId="1" fontId="17" fillId="5" borderId="53" xfId="0" applyNumberFormat="1" applyFont="1" applyFill="1" applyBorder="1" applyAlignment="1" applyProtection="1">
      <alignment horizontal="right" wrapText="1"/>
      <protection locked="0"/>
    </xf>
    <xf numFmtId="0" fontId="17" fillId="0" borderId="55" xfId="0" applyFont="1" applyBorder="1" applyAlignment="1" applyProtection="1">
      <alignment horizontal="left" vertical="center" wrapText="1"/>
      <protection locked="0"/>
    </xf>
    <xf numFmtId="166" fontId="17" fillId="0" borderId="53" xfId="0" applyNumberFormat="1" applyFont="1" applyBorder="1" applyAlignment="1" applyProtection="1">
      <alignment horizontal="center" vertical="center" wrapText="1"/>
      <protection locked="0"/>
    </xf>
    <xf numFmtId="166" fontId="17" fillId="0" borderId="5" xfId="0" applyNumberFormat="1" applyFont="1" applyBorder="1" applyAlignment="1" applyProtection="1">
      <alignment horizontal="right" vertical="center" wrapText="1"/>
      <protection locked="0"/>
    </xf>
    <xf numFmtId="0" fontId="17" fillId="0" borderId="5" xfId="0" applyFont="1" applyBorder="1" applyAlignment="1">
      <alignment wrapText="1"/>
    </xf>
    <xf numFmtId="0" fontId="17" fillId="0" borderId="5" xfId="0" applyFont="1" applyBorder="1" applyAlignment="1" applyProtection="1">
      <alignment horizontal="center" wrapText="1"/>
      <protection locked="0"/>
    </xf>
    <xf numFmtId="0" fontId="17" fillId="0" borderId="35" xfId="0" applyFont="1" applyBorder="1" applyAlignment="1" applyProtection="1">
      <alignment horizontal="center" wrapText="1"/>
      <protection locked="0"/>
    </xf>
    <xf numFmtId="0" fontId="17" fillId="0" borderId="35" xfId="0" applyFont="1" applyBorder="1" applyAlignment="1" applyProtection="1">
      <alignment horizontal="left" wrapText="1"/>
      <protection locked="0"/>
    </xf>
    <xf numFmtId="0" fontId="17" fillId="0" borderId="35" xfId="0" applyFont="1" applyBorder="1" applyAlignment="1" applyProtection="1">
      <alignment horizontal="left" vertical="center" wrapText="1"/>
      <protection locked="0"/>
    </xf>
    <xf numFmtId="0" fontId="17" fillId="26" borderId="35" xfId="0" applyFont="1" applyFill="1" applyBorder="1" applyAlignment="1" applyProtection="1">
      <alignment horizontal="left" wrapText="1"/>
      <protection locked="0"/>
    </xf>
    <xf numFmtId="0" fontId="17" fillId="0" borderId="35" xfId="0" applyFont="1" applyBorder="1" applyAlignment="1" applyProtection="1">
      <alignment vertical="top" wrapText="1"/>
      <protection locked="0"/>
    </xf>
    <xf numFmtId="0" fontId="17" fillId="16" borderId="35" xfId="0" applyFont="1" applyFill="1" applyBorder="1" applyAlignment="1" applyProtection="1">
      <alignment wrapText="1"/>
      <protection locked="0"/>
    </xf>
    <xf numFmtId="0" fontId="17" fillId="0" borderId="35" xfId="0" applyFont="1" applyBorder="1" applyAlignment="1" applyProtection="1">
      <alignment horizontal="left" vertical="top" wrapText="1"/>
      <protection locked="0"/>
    </xf>
    <xf numFmtId="0" fontId="17" fillId="26" borderId="35" xfId="0" applyFont="1" applyFill="1" applyBorder="1" applyAlignment="1" applyProtection="1">
      <alignment horizontal="left" vertical="center" wrapText="1"/>
      <protection locked="0"/>
    </xf>
    <xf numFmtId="0" fontId="17" fillId="0" borderId="35" xfId="0" applyFont="1" applyBorder="1" applyAlignment="1" applyProtection="1">
      <alignment vertical="center" wrapText="1"/>
      <protection locked="0"/>
    </xf>
    <xf numFmtId="0" fontId="20" fillId="5" borderId="35" xfId="0" applyFont="1" applyFill="1" applyBorder="1" applyAlignment="1" applyProtection="1">
      <alignment vertical="center" wrapText="1"/>
      <protection locked="0"/>
    </xf>
    <xf numFmtId="0" fontId="17" fillId="26" borderId="5" xfId="0" applyFont="1" applyFill="1" applyBorder="1" applyAlignment="1" applyProtection="1">
      <alignment vertical="center" wrapText="1"/>
      <protection locked="0"/>
    </xf>
    <xf numFmtId="0" fontId="17" fillId="26" borderId="5" xfId="0" applyFont="1" applyFill="1" applyBorder="1" applyAlignment="1" applyProtection="1">
      <alignment horizontal="left" wrapText="1"/>
      <protection locked="0"/>
    </xf>
    <xf numFmtId="0" fontId="17" fillId="0" borderId="39" xfId="0" applyFont="1" applyBorder="1" applyAlignment="1">
      <alignment wrapText="1"/>
    </xf>
    <xf numFmtId="0" fontId="20" fillId="0" borderId="0" xfId="0" applyFont="1" applyAlignment="1">
      <alignment wrapText="1"/>
    </xf>
    <xf numFmtId="0" fontId="20" fillId="5" borderId="5" xfId="0" applyFont="1" applyFill="1" applyBorder="1" applyAlignment="1" applyProtection="1">
      <alignment vertical="center" wrapText="1"/>
      <protection locked="0"/>
    </xf>
    <xf numFmtId="0" fontId="20" fillId="5" borderId="35" xfId="0" applyFont="1" applyFill="1" applyBorder="1" applyAlignment="1">
      <alignment vertical="center" wrapText="1"/>
    </xf>
    <xf numFmtId="0" fontId="17" fillId="5" borderId="35" xfId="0" applyFont="1" applyFill="1" applyBorder="1" applyAlignment="1">
      <alignment wrapText="1"/>
    </xf>
    <xf numFmtId="10" fontId="17" fillId="5" borderId="35" xfId="0" applyNumberFormat="1" applyFont="1" applyFill="1" applyBorder="1" applyAlignment="1">
      <alignment wrapText="1"/>
    </xf>
    <xf numFmtId="0" fontId="30" fillId="2" borderId="4" xfId="0" applyFont="1" applyFill="1" applyBorder="1" applyAlignment="1">
      <alignment horizontal="center" vertical="center" wrapText="1"/>
    </xf>
    <xf numFmtId="0" fontId="30" fillId="2" borderId="4"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4" borderId="23"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right" vertical="center" wrapText="1"/>
      <protection locked="0"/>
    </xf>
    <xf numFmtId="0" fontId="28" fillId="0" borderId="0" xfId="0" applyFont="1" applyAlignment="1" applyProtection="1">
      <alignment wrapText="1"/>
      <protection locked="0"/>
    </xf>
    <xf numFmtId="0" fontId="17" fillId="0" borderId="35" xfId="0" applyFont="1" applyBorder="1" applyAlignment="1" applyProtection="1">
      <alignment horizontal="center" vertical="center" wrapText="1"/>
      <protection locked="0"/>
    </xf>
    <xf numFmtId="0" fontId="17" fillId="0" borderId="35" xfId="0" applyFont="1" applyBorder="1" applyAlignment="1" applyProtection="1">
      <alignment horizontal="center" vertical="top" wrapText="1"/>
      <protection locked="0"/>
    </xf>
    <xf numFmtId="0" fontId="17" fillId="5" borderId="5" xfId="0" applyFont="1" applyFill="1" applyBorder="1" applyAlignment="1" applyProtection="1">
      <alignment wrapText="1"/>
      <protection locked="0"/>
    </xf>
    <xf numFmtId="9" fontId="17" fillId="5" borderId="5" xfId="0" applyNumberFormat="1" applyFont="1" applyFill="1" applyBorder="1" applyAlignment="1" applyProtection="1">
      <alignment wrapText="1"/>
      <protection locked="0"/>
    </xf>
    <xf numFmtId="0" fontId="17" fillId="0" borderId="0" xfId="0" applyFont="1" applyAlignment="1" applyProtection="1">
      <alignment vertical="center" wrapText="1"/>
      <protection locked="0"/>
    </xf>
    <xf numFmtId="0" fontId="17" fillId="5" borderId="5" xfId="0" applyFont="1" applyFill="1" applyBorder="1" applyAlignment="1" applyProtection="1">
      <alignment horizontal="center" vertical="center" wrapText="1"/>
      <protection locked="0"/>
    </xf>
    <xf numFmtId="0" fontId="17" fillId="0" borderId="0" xfId="0" applyFont="1" applyAlignment="1">
      <alignment wrapText="1"/>
    </xf>
    <xf numFmtId="0" fontId="30" fillId="2" borderId="23"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17" fillId="26" borderId="35" xfId="0" applyFont="1" applyFill="1" applyBorder="1" applyAlignment="1" applyProtection="1">
      <alignment wrapText="1"/>
      <protection locked="0"/>
    </xf>
    <xf numFmtId="0" fontId="17" fillId="0" borderId="0" xfId="0" applyFont="1" applyAlignment="1" applyProtection="1">
      <alignment horizontal="center" wrapText="1"/>
      <protection locked="0"/>
    </xf>
    <xf numFmtId="0" fontId="32" fillId="0" borderId="10" xfId="0" applyFont="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32" fillId="0" borderId="0" xfId="0" applyFont="1" applyAlignment="1" applyProtection="1">
      <alignment vertical="center" wrapText="1"/>
      <protection locked="0"/>
    </xf>
    <xf numFmtId="0" fontId="32" fillId="0" borderId="12" xfId="0" applyFont="1" applyBorder="1" applyAlignment="1" applyProtection="1">
      <alignment vertical="center" wrapText="1"/>
      <protection locked="0"/>
    </xf>
    <xf numFmtId="0" fontId="32" fillId="0" borderId="7" xfId="0" applyFont="1" applyBorder="1" applyAlignment="1" applyProtection="1">
      <alignment vertical="center" wrapText="1"/>
      <protection locked="0"/>
    </xf>
    <xf numFmtId="0" fontId="17" fillId="0" borderId="0" xfId="0" applyFont="1" applyAlignment="1" applyProtection="1">
      <alignment horizontal="center" vertical="center" wrapText="1"/>
      <protection locked="0"/>
    </xf>
    <xf numFmtId="0" fontId="23" fillId="0" borderId="0" xfId="0" applyFont="1" applyAlignment="1" applyProtection="1">
      <alignment wrapText="1"/>
      <protection locked="0"/>
    </xf>
    <xf numFmtId="0" fontId="17" fillId="5" borderId="35" xfId="0" applyFont="1" applyFill="1" applyBorder="1" applyAlignment="1" applyProtection="1">
      <alignment wrapText="1"/>
      <protection locked="0"/>
    </xf>
    <xf numFmtId="9" fontId="17" fillId="5" borderId="35" xfId="0" applyNumberFormat="1" applyFont="1" applyFill="1" applyBorder="1" applyAlignment="1" applyProtection="1">
      <alignment wrapText="1"/>
      <protection locked="0"/>
    </xf>
    <xf numFmtId="44" fontId="17" fillId="5" borderId="35" xfId="9" applyFont="1" applyFill="1" applyBorder="1" applyAlignment="1" applyProtection="1">
      <alignment wrapText="1"/>
      <protection locked="0"/>
    </xf>
    <xf numFmtId="0" fontId="17" fillId="26" borderId="35" xfId="0" applyFont="1" applyFill="1" applyBorder="1" applyAlignment="1" applyProtection="1">
      <alignment vertical="center" wrapText="1"/>
      <protection locked="0"/>
    </xf>
    <xf numFmtId="0" fontId="17" fillId="5" borderId="35" xfId="0" applyFont="1" applyFill="1" applyBorder="1" applyAlignment="1" applyProtection="1">
      <alignment vertical="center" wrapText="1"/>
      <protection locked="0"/>
    </xf>
    <xf numFmtId="9" fontId="17" fillId="5" borderId="35" xfId="0" applyNumberFormat="1" applyFont="1" applyFill="1" applyBorder="1" applyAlignment="1" applyProtection="1">
      <alignment vertical="center" wrapText="1"/>
      <protection locked="0"/>
    </xf>
    <xf numFmtId="43" fontId="17" fillId="0" borderId="35" xfId="0" applyNumberFormat="1" applyFont="1" applyBorder="1" applyAlignment="1" applyProtection="1">
      <alignment wrapText="1"/>
      <protection locked="0"/>
    </xf>
    <xf numFmtId="165" fontId="17" fillId="0" borderId="35" xfId="0" applyNumberFormat="1" applyFont="1" applyBorder="1" applyAlignment="1" applyProtection="1">
      <alignment wrapText="1"/>
      <protection locked="0"/>
    </xf>
    <xf numFmtId="9" fontId="17" fillId="5" borderId="5" xfId="0" applyNumberFormat="1" applyFont="1" applyFill="1" applyBorder="1" applyAlignment="1" applyProtection="1">
      <alignment horizontal="center" vertical="center" wrapText="1"/>
      <protection locked="0"/>
    </xf>
    <xf numFmtId="0" fontId="5" fillId="0" borderId="5" xfId="0" applyFont="1" applyBorder="1" applyAlignment="1" applyProtection="1">
      <alignment wrapText="1"/>
      <protection locked="0"/>
    </xf>
    <xf numFmtId="0" fontId="30" fillId="2" borderId="4" xfId="0" applyFont="1" applyFill="1" applyBorder="1" applyAlignment="1" applyProtection="1">
      <alignment horizontal="left" wrapText="1"/>
      <protection locked="0"/>
    </xf>
    <xf numFmtId="0" fontId="28" fillId="0" borderId="6" xfId="0" applyFont="1" applyBorder="1" applyAlignment="1" applyProtection="1">
      <alignment wrapText="1"/>
      <protection locked="0"/>
    </xf>
    <xf numFmtId="0" fontId="32" fillId="0" borderId="40" xfId="0" applyFont="1" applyBorder="1" applyAlignment="1">
      <alignment vertical="center" wrapText="1"/>
    </xf>
    <xf numFmtId="0" fontId="32" fillId="0" borderId="41" xfId="0" applyFont="1" applyBorder="1" applyAlignment="1">
      <alignment vertical="center" wrapText="1"/>
    </xf>
    <xf numFmtId="0" fontId="23" fillId="0" borderId="0" xfId="0" applyFont="1" applyAlignment="1">
      <alignment wrapText="1"/>
    </xf>
    <xf numFmtId="0" fontId="32" fillId="0" borderId="43" xfId="0" applyFont="1" applyBorder="1" applyAlignment="1">
      <alignment vertical="center" wrapText="1"/>
    </xf>
    <xf numFmtId="0" fontId="32" fillId="0" borderId="0" xfId="0" applyFont="1" applyAlignment="1">
      <alignment vertical="center" wrapText="1"/>
    </xf>
    <xf numFmtId="0" fontId="32" fillId="0" borderId="44" xfId="0" applyFont="1" applyBorder="1" applyAlignment="1">
      <alignment vertical="center" wrapText="1"/>
    </xf>
    <xf numFmtId="0" fontId="32" fillId="0" borderId="48" xfId="0" applyFont="1" applyBorder="1" applyAlignment="1">
      <alignment vertical="center" wrapText="1"/>
    </xf>
    <xf numFmtId="0" fontId="32" fillId="0" borderId="49" xfId="0" applyFont="1" applyBorder="1" applyAlignment="1">
      <alignment vertical="center" wrapText="1"/>
    </xf>
    <xf numFmtId="0" fontId="32" fillId="0" borderId="50" xfId="0" applyFont="1" applyBorder="1" applyAlignment="1">
      <alignment vertical="center" wrapText="1"/>
    </xf>
    <xf numFmtId="0" fontId="17" fillId="0" borderId="0" xfId="0" applyFont="1" applyAlignment="1">
      <alignment horizontal="center" wrapText="1"/>
    </xf>
    <xf numFmtId="0" fontId="16" fillId="27" borderId="35" xfId="0" applyFont="1" applyFill="1" applyBorder="1" applyAlignment="1">
      <alignment wrapText="1"/>
    </xf>
    <xf numFmtId="9" fontId="17" fillId="5" borderId="35" xfId="7" applyFont="1" applyFill="1" applyBorder="1" applyAlignment="1">
      <alignment wrapText="1"/>
    </xf>
    <xf numFmtId="9" fontId="16" fillId="27" borderId="35" xfId="7" applyFont="1" applyFill="1" applyBorder="1" applyAlignment="1">
      <alignment wrapText="1"/>
    </xf>
    <xf numFmtId="9" fontId="17" fillId="5" borderId="35" xfId="0" applyNumberFormat="1" applyFont="1" applyFill="1" applyBorder="1" applyAlignment="1">
      <alignment wrapText="1"/>
    </xf>
    <xf numFmtId="9" fontId="16" fillId="27" borderId="35" xfId="0" applyNumberFormat="1" applyFont="1" applyFill="1" applyBorder="1" applyAlignment="1">
      <alignment wrapText="1"/>
    </xf>
    <xf numFmtId="20" fontId="17" fillId="5" borderId="35" xfId="0" applyNumberFormat="1" applyFont="1" applyFill="1" applyBorder="1" applyAlignment="1">
      <alignment wrapText="1"/>
    </xf>
    <xf numFmtId="20" fontId="16" fillId="27" borderId="35" xfId="0" applyNumberFormat="1" applyFont="1" applyFill="1" applyBorder="1" applyAlignment="1">
      <alignment wrapText="1"/>
    </xf>
    <xf numFmtId="10" fontId="17" fillId="5" borderId="35" xfId="7" applyNumberFormat="1" applyFont="1" applyFill="1" applyBorder="1" applyAlignment="1">
      <alignment wrapText="1"/>
    </xf>
    <xf numFmtId="0" fontId="28" fillId="0" borderId="0" xfId="0" applyFont="1" applyAlignment="1">
      <alignment wrapText="1"/>
    </xf>
    <xf numFmtId="0" fontId="17" fillId="0" borderId="0" xfId="0" applyFont="1" applyAlignment="1" applyProtection="1">
      <alignment horizontal="right" wrapText="1"/>
      <protection locked="0"/>
    </xf>
    <xf numFmtId="9" fontId="20" fillId="28" borderId="5" xfId="0" applyNumberFormat="1" applyFont="1" applyFill="1" applyBorder="1" applyAlignment="1">
      <alignment horizontal="left" wrapText="1"/>
    </xf>
    <xf numFmtId="0" fontId="20" fillId="28" borderId="5" xfId="0" applyFont="1" applyFill="1" applyBorder="1" applyAlignment="1">
      <alignment horizontal="right" wrapText="1"/>
    </xf>
    <xf numFmtId="9" fontId="20" fillId="28" borderId="5" xfId="0" applyNumberFormat="1" applyFont="1" applyFill="1" applyBorder="1" applyAlignment="1">
      <alignment horizontal="right" wrapText="1"/>
    </xf>
    <xf numFmtId="9" fontId="21" fillId="4" borderId="5" xfId="7" applyFont="1" applyFill="1" applyBorder="1" applyAlignment="1">
      <alignment horizontal="center" wrapText="1"/>
    </xf>
    <xf numFmtId="0" fontId="20" fillId="0" borderId="5" xfId="0" applyFont="1" applyBorder="1" applyAlignment="1">
      <alignment horizontal="left" wrapText="1"/>
    </xf>
    <xf numFmtId="9" fontId="20" fillId="29" borderId="5" xfId="0" applyNumberFormat="1" applyFont="1" applyFill="1" applyBorder="1" applyAlignment="1">
      <alignment horizontal="left" wrapText="1"/>
    </xf>
    <xf numFmtId="9" fontId="20" fillId="29" borderId="5" xfId="0" applyNumberFormat="1" applyFont="1" applyFill="1" applyBorder="1" applyAlignment="1">
      <alignment horizontal="right" wrapText="1"/>
    </xf>
    <xf numFmtId="0" fontId="21" fillId="4" borderId="5" xfId="0" applyFont="1" applyFill="1" applyBorder="1" applyAlignment="1">
      <alignment horizontal="center" wrapText="1"/>
    </xf>
    <xf numFmtId="0" fontId="20" fillId="28" borderId="54" xfId="0" applyFont="1" applyFill="1" applyBorder="1" applyAlignment="1">
      <alignment horizontal="left" wrapText="1"/>
    </xf>
    <xf numFmtId="0" fontId="20" fillId="28" borderId="54" xfId="0" applyFont="1" applyFill="1" applyBorder="1" applyAlignment="1">
      <alignment horizontal="right" wrapText="1"/>
    </xf>
    <xf numFmtId="0" fontId="21" fillId="4" borderId="54" xfId="0" applyFont="1" applyFill="1" applyBorder="1" applyAlignment="1">
      <alignment horizontal="center" wrapText="1"/>
    </xf>
    <xf numFmtId="0" fontId="20" fillId="0" borderId="54" xfId="0" applyFont="1" applyBorder="1" applyAlignment="1">
      <alignment horizontal="left" wrapText="1"/>
    </xf>
    <xf numFmtId="9" fontId="20" fillId="28" borderId="32" xfId="0" applyNumberFormat="1" applyFont="1" applyFill="1" applyBorder="1" applyAlignment="1">
      <alignment horizontal="left" wrapText="1"/>
    </xf>
    <xf numFmtId="9" fontId="21" fillId="4" borderId="55" xfId="0" applyNumberFormat="1" applyFont="1" applyFill="1" applyBorder="1" applyAlignment="1">
      <alignment horizontal="center" wrapText="1"/>
    </xf>
    <xf numFmtId="0" fontId="20" fillId="28" borderId="53" xfId="0" applyFont="1" applyFill="1" applyBorder="1" applyAlignment="1">
      <alignment horizontal="left" wrapText="1"/>
    </xf>
    <xf numFmtId="0" fontId="20" fillId="0" borderId="53" xfId="0" applyFont="1" applyBorder="1" applyAlignment="1">
      <alignment horizontal="left" wrapText="1"/>
    </xf>
    <xf numFmtId="0" fontId="17" fillId="5" borderId="53" xfId="0" applyFont="1" applyFill="1" applyBorder="1" applyAlignment="1" applyProtection="1">
      <alignment horizontal="right" wrapText="1"/>
      <protection locked="0"/>
    </xf>
    <xf numFmtId="0" fontId="21" fillId="4" borderId="53" xfId="0" applyFont="1" applyFill="1" applyBorder="1" applyAlignment="1" applyProtection="1">
      <alignment horizontal="center" wrapText="1"/>
      <protection locked="0"/>
    </xf>
    <xf numFmtId="9" fontId="21" fillId="4" borderId="53" xfId="7" applyFont="1" applyFill="1" applyBorder="1" applyAlignment="1">
      <alignment horizontal="center" wrapText="1"/>
    </xf>
    <xf numFmtId="0" fontId="32" fillId="0" borderId="11" xfId="0" applyFont="1" applyBorder="1" applyAlignment="1" applyProtection="1">
      <alignment vertical="center" wrapText="1"/>
      <protection locked="0"/>
    </xf>
    <xf numFmtId="0" fontId="32" fillId="0" borderId="8" xfId="0" applyFont="1" applyBorder="1" applyAlignment="1" applyProtection="1">
      <alignment vertical="center" wrapText="1"/>
      <protection locked="0"/>
    </xf>
    <xf numFmtId="0" fontId="32" fillId="0" borderId="36" xfId="0" applyFont="1" applyBorder="1" applyAlignment="1" applyProtection="1">
      <alignment vertical="center" wrapText="1"/>
      <protection locked="0"/>
    </xf>
    <xf numFmtId="0" fontId="38" fillId="0" borderId="9" xfId="11" applyFont="1" applyBorder="1" applyAlignment="1" applyProtection="1">
      <alignment vertical="center" wrapText="1"/>
      <protection locked="0"/>
    </xf>
    <xf numFmtId="0" fontId="16" fillId="3" borderId="1" xfId="1" applyFont="1" applyFill="1" applyBorder="1" applyAlignment="1" applyProtection="1">
      <alignment horizontal="center" vertical="center" wrapText="1"/>
      <protection locked="0"/>
    </xf>
    <xf numFmtId="0" fontId="33" fillId="0" borderId="10"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wrapText="1"/>
      <protection locked="0"/>
    </xf>
    <xf numFmtId="0" fontId="16" fillId="3" borderId="22" xfId="1" applyFont="1" applyFill="1" applyBorder="1" applyAlignment="1" applyProtection="1">
      <alignment horizontal="center" vertical="center" wrapText="1"/>
      <protection locked="0"/>
    </xf>
    <xf numFmtId="0" fontId="33" fillId="0" borderId="13" xfId="0" applyFont="1" applyBorder="1" applyAlignment="1" applyProtection="1">
      <alignment horizontal="right" vertical="center" wrapText="1"/>
      <protection locked="0"/>
    </xf>
    <xf numFmtId="0" fontId="33" fillId="0" borderId="14" xfId="0" applyFont="1" applyBorder="1" applyAlignment="1" applyProtection="1">
      <alignment horizontal="right" vertical="center" wrapText="1"/>
      <protection locked="0"/>
    </xf>
    <xf numFmtId="0" fontId="33" fillId="0" borderId="15" xfId="0" applyFont="1" applyBorder="1" applyAlignment="1" applyProtection="1">
      <alignment horizontal="right" vertical="center" wrapText="1"/>
      <protection locked="0"/>
    </xf>
    <xf numFmtId="0" fontId="33" fillId="0" borderId="16" xfId="0" applyFont="1" applyBorder="1" applyAlignment="1" applyProtection="1">
      <alignment horizontal="right" vertical="center" wrapText="1"/>
      <protection locked="0"/>
    </xf>
    <xf numFmtId="0" fontId="23" fillId="0" borderId="10"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33" fillId="0" borderId="17" xfId="0" applyFont="1" applyBorder="1" applyAlignment="1" applyProtection="1">
      <alignment horizontal="right" vertical="center" wrapText="1"/>
      <protection locked="0"/>
    </xf>
    <xf numFmtId="0" fontId="33" fillId="0" borderId="18" xfId="0" applyFont="1" applyBorder="1" applyAlignment="1" applyProtection="1">
      <alignment horizontal="right" vertical="center" wrapText="1"/>
      <protection locked="0"/>
    </xf>
    <xf numFmtId="0" fontId="23" fillId="0" borderId="19"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17" fontId="23" fillId="0" borderId="19" xfId="0" applyNumberFormat="1"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16" fillId="3" borderId="1" xfId="1" applyFont="1" applyFill="1" applyBorder="1" applyAlignment="1">
      <alignment horizontal="center" vertical="center" wrapText="1"/>
    </xf>
    <xf numFmtId="0" fontId="16" fillId="3" borderId="22" xfId="1" applyFont="1" applyFill="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0" xfId="0" applyFont="1" applyAlignment="1">
      <alignment horizontal="center" vertical="center" wrapText="1"/>
    </xf>
    <xf numFmtId="0" fontId="33" fillId="0" borderId="4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2" xfId="0" applyFont="1" applyBorder="1" applyAlignment="1">
      <alignment horizontal="right" vertical="center" wrapText="1"/>
    </xf>
    <xf numFmtId="0" fontId="33" fillId="0" borderId="14" xfId="0" applyFont="1" applyBorder="1" applyAlignment="1">
      <alignment horizontal="right" vertical="center" wrapText="1"/>
    </xf>
    <xf numFmtId="0" fontId="33" fillId="0" borderId="45" xfId="0" applyFont="1" applyBorder="1" applyAlignment="1">
      <alignment horizontal="right" vertical="center" wrapText="1"/>
    </xf>
    <xf numFmtId="0" fontId="33" fillId="0" borderId="16" xfId="0" applyFont="1" applyBorder="1" applyAlignment="1">
      <alignment horizontal="right"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0" xfId="0" applyFont="1" applyAlignment="1">
      <alignment horizontal="center" vertical="center" wrapText="1"/>
    </xf>
    <xf numFmtId="0" fontId="23" fillId="0" borderId="8" xfId="0" applyFont="1" applyBorder="1" applyAlignment="1">
      <alignment horizontal="center" vertical="center" wrapText="1"/>
    </xf>
    <xf numFmtId="0" fontId="33" fillId="0" borderId="47" xfId="0" applyFont="1" applyBorder="1" applyAlignment="1">
      <alignment horizontal="right" vertical="center" wrapText="1"/>
    </xf>
    <xf numFmtId="0" fontId="33" fillId="0" borderId="18" xfId="0" applyFont="1" applyBorder="1" applyAlignment="1">
      <alignment horizontal="right"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52" xfId="0" applyFont="1" applyBorder="1" applyAlignment="1">
      <alignment horizontal="center" vertical="center" wrapText="1"/>
    </xf>
    <xf numFmtId="17" fontId="23" fillId="0" borderId="19" xfId="0" applyNumberFormat="1" applyFont="1" applyBorder="1" applyAlignment="1">
      <alignment horizontal="center" vertical="center" wrapText="1"/>
    </xf>
    <xf numFmtId="0" fontId="0" fillId="0" borderId="24" xfId="0" applyBorder="1" applyAlignment="1">
      <alignment horizontal="left"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8"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0" fillId="15" borderId="33"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3" fillId="17" borderId="34" xfId="0" applyFont="1" applyFill="1" applyBorder="1" applyAlignment="1">
      <alignment horizontal="center" vertical="center"/>
    </xf>
    <xf numFmtId="0" fontId="13" fillId="19" borderId="34" xfId="0" applyFont="1" applyFill="1" applyBorder="1" applyAlignment="1">
      <alignment horizontal="center" vertical="center" wrapText="1"/>
    </xf>
    <xf numFmtId="0" fontId="10" fillId="20" borderId="34" xfId="0" applyFont="1" applyFill="1" applyBorder="1" applyAlignment="1">
      <alignment horizontal="center" vertical="center"/>
    </xf>
    <xf numFmtId="0" fontId="10" fillId="6" borderId="34" xfId="0" applyFont="1" applyFill="1" applyBorder="1" applyAlignment="1">
      <alignment horizontal="center" vertical="center" wrapText="1"/>
    </xf>
    <xf numFmtId="0" fontId="10" fillId="23" borderId="34" xfId="0" applyFont="1" applyFill="1" applyBorder="1" applyAlignment="1">
      <alignment horizontal="center" vertical="center" wrapText="1"/>
    </xf>
    <xf numFmtId="0" fontId="5" fillId="7" borderId="5" xfId="0" applyFont="1" applyFill="1" applyBorder="1" applyAlignment="1">
      <alignment horizontal="center" vertical="center"/>
    </xf>
    <xf numFmtId="0" fontId="0" fillId="0" borderId="0" xfId="0" applyProtection="1"/>
    <xf numFmtId="0" fontId="37" fillId="0" borderId="0" xfId="0" applyFont="1" applyAlignment="1" applyProtection="1">
      <alignment horizontal="center"/>
    </xf>
    <xf numFmtId="0" fontId="33" fillId="0" borderId="0" xfId="0" applyFont="1" applyProtection="1"/>
    <xf numFmtId="0" fontId="28" fillId="0" borderId="0" xfId="0" applyFont="1" applyProtection="1"/>
    <xf numFmtId="0" fontId="34" fillId="0" borderId="0" xfId="0" applyFont="1" applyAlignment="1" applyProtection="1">
      <alignment horizontal="center" vertical="center"/>
    </xf>
    <xf numFmtId="0" fontId="36" fillId="0" borderId="0" xfId="11" applyFont="1" applyBorder="1" applyAlignment="1" applyProtection="1">
      <alignment horizontal="left"/>
    </xf>
    <xf numFmtId="0" fontId="38" fillId="0" borderId="9" xfId="11" applyFont="1" applyBorder="1" applyAlignment="1" applyProtection="1">
      <alignment vertical="center" wrapText="1"/>
    </xf>
    <xf numFmtId="0" fontId="32" fillId="0" borderId="10" xfId="0" applyFont="1" applyBorder="1" applyAlignment="1" applyProtection="1">
      <alignment vertical="center" wrapText="1"/>
    </xf>
    <xf numFmtId="0" fontId="33" fillId="0" borderId="10" xfId="0" applyFont="1" applyBorder="1" applyAlignment="1" applyProtection="1">
      <alignment horizontal="center" vertical="center" wrapText="1"/>
    </xf>
    <xf numFmtId="0" fontId="33" fillId="0" borderId="10" xfId="0" applyFont="1" applyBorder="1" applyAlignment="1" applyProtection="1">
      <alignment vertical="center" wrapText="1"/>
    </xf>
    <xf numFmtId="0" fontId="33" fillId="0" borderId="13" xfId="0" applyFont="1" applyBorder="1" applyAlignment="1" applyProtection="1">
      <alignment horizontal="left" vertical="center" wrapText="1"/>
    </xf>
    <xf numFmtId="0" fontId="33" fillId="0" borderId="14" xfId="0" applyFont="1" applyBorder="1" applyAlignment="1" applyProtection="1">
      <alignment horizontal="left" vertical="center" wrapText="1"/>
    </xf>
    <xf numFmtId="0" fontId="23" fillId="0" borderId="10" xfId="0" applyFont="1" applyBorder="1" applyAlignment="1" applyProtection="1">
      <alignment horizontal="left" vertical="center" wrapText="1"/>
    </xf>
    <xf numFmtId="0" fontId="23" fillId="0" borderId="11" xfId="0" applyFont="1" applyBorder="1" applyAlignment="1" applyProtection="1">
      <alignment horizontal="left" vertical="center" wrapText="1"/>
    </xf>
    <xf numFmtId="0" fontId="23" fillId="0" borderId="0" xfId="0" applyFont="1" applyAlignment="1" applyProtection="1">
      <alignment horizontal="left" vertical="center" wrapText="1"/>
    </xf>
    <xf numFmtId="0" fontId="32" fillId="0" borderId="6" xfId="0" applyFont="1" applyBorder="1" applyAlignment="1" applyProtection="1">
      <alignment vertical="center" wrapText="1"/>
    </xf>
    <xf numFmtId="0" fontId="32" fillId="0" borderId="0" xfId="0" applyFont="1" applyAlignment="1" applyProtection="1">
      <alignment vertical="center" wrapText="1"/>
    </xf>
    <xf numFmtId="0" fontId="33" fillId="0" borderId="0" xfId="0" applyFont="1" applyAlignment="1" applyProtection="1">
      <alignment horizontal="center" vertical="center" wrapText="1"/>
    </xf>
    <xf numFmtId="0" fontId="33" fillId="0" borderId="0" xfId="0" applyFont="1" applyAlignment="1" applyProtection="1">
      <alignment vertical="center" wrapText="1"/>
    </xf>
    <xf numFmtId="0" fontId="33" fillId="0" borderId="15" xfId="0" applyFont="1" applyBorder="1" applyAlignment="1" applyProtection="1">
      <alignment horizontal="left" vertical="center" wrapText="1"/>
    </xf>
    <xf numFmtId="0" fontId="33" fillId="0" borderId="16" xfId="0" applyFont="1" applyBorder="1" applyAlignment="1" applyProtection="1">
      <alignment horizontal="left" vertical="center" wrapText="1"/>
    </xf>
    <xf numFmtId="0" fontId="23" fillId="0" borderId="0" xfId="0" applyFont="1" applyAlignment="1" applyProtection="1">
      <alignment horizontal="left" vertical="center" wrapText="1"/>
    </xf>
    <xf numFmtId="0" fontId="23" fillId="0" borderId="8" xfId="0" applyFont="1" applyBorder="1" applyAlignment="1" applyProtection="1">
      <alignment horizontal="left" vertical="center" wrapText="1"/>
    </xf>
    <xf numFmtId="0" fontId="33" fillId="0" borderId="17" xfId="0" applyFont="1" applyBorder="1" applyAlignment="1" applyProtection="1">
      <alignment horizontal="left" vertical="center" wrapText="1"/>
    </xf>
    <xf numFmtId="0" fontId="33" fillId="0" borderId="18" xfId="0" applyFont="1" applyBorder="1" applyAlignment="1" applyProtection="1">
      <alignment horizontal="left" vertical="center" wrapText="1"/>
    </xf>
    <xf numFmtId="0" fontId="23" fillId="0" borderId="19" xfId="0" applyFont="1" applyBorder="1" applyAlignment="1" applyProtection="1">
      <alignment horizontal="left" vertical="center" wrapText="1"/>
    </xf>
    <xf numFmtId="0" fontId="23" fillId="0" borderId="20" xfId="0" applyFont="1" applyBorder="1" applyAlignment="1" applyProtection="1">
      <alignment horizontal="left" vertical="center" wrapText="1"/>
    </xf>
    <xf numFmtId="0" fontId="32" fillId="0" borderId="12" xfId="0" applyFont="1" applyBorder="1" applyAlignment="1" applyProtection="1">
      <alignment vertical="center" wrapText="1"/>
    </xf>
    <xf numFmtId="0" fontId="32" fillId="0" borderId="7" xfId="0" applyFont="1" applyBorder="1" applyAlignment="1" applyProtection="1">
      <alignment vertical="center" wrapText="1"/>
    </xf>
    <xf numFmtId="0" fontId="33" fillId="0" borderId="21" xfId="0" applyFont="1" applyBorder="1" applyAlignment="1" applyProtection="1">
      <alignment horizontal="center" vertical="center" wrapText="1"/>
    </xf>
    <xf numFmtId="0" fontId="33" fillId="0" borderId="21" xfId="0" applyFont="1" applyBorder="1" applyAlignment="1" applyProtection="1">
      <alignment vertical="center" wrapText="1"/>
    </xf>
    <xf numFmtId="0" fontId="33" fillId="0" borderId="20" xfId="0" applyFont="1" applyBorder="1" applyAlignment="1" applyProtection="1">
      <alignment horizontal="center" vertical="center" wrapText="1"/>
    </xf>
    <xf numFmtId="17" fontId="23" fillId="0" borderId="19" xfId="0" applyNumberFormat="1" applyFont="1" applyBorder="1" applyAlignment="1" applyProtection="1">
      <alignment horizontal="left" vertical="center" wrapText="1"/>
    </xf>
    <xf numFmtId="0" fontId="17" fillId="0" borderId="0" xfId="0" applyFont="1" applyAlignment="1" applyProtection="1">
      <alignment horizontal="left" vertical="center" wrapText="1"/>
    </xf>
    <xf numFmtId="0" fontId="16" fillId="3" borderId="1" xfId="1" applyFont="1" applyFill="1" applyBorder="1" applyAlignment="1" applyProtection="1">
      <alignment horizontal="center" vertical="center" wrapText="1"/>
    </xf>
    <xf numFmtId="0" fontId="18" fillId="0" borderId="2" xfId="1" applyFont="1" applyBorder="1" applyAlignment="1" applyProtection="1">
      <alignment vertical="center" wrapText="1"/>
    </xf>
    <xf numFmtId="0" fontId="16" fillId="3" borderId="1" xfId="1" applyFont="1" applyFill="1" applyBorder="1" applyAlignment="1" applyProtection="1">
      <alignment horizontal="left" vertical="center" wrapText="1"/>
    </xf>
    <xf numFmtId="0" fontId="16" fillId="3" borderId="22" xfId="1" applyFont="1" applyFill="1" applyBorder="1" applyAlignment="1" applyProtection="1">
      <alignment horizontal="left" vertical="center" wrapText="1"/>
    </xf>
    <xf numFmtId="0" fontId="30" fillId="2" borderId="4" xfId="0" applyFont="1" applyFill="1" applyBorder="1" applyAlignment="1" applyProtection="1">
      <alignment horizontal="center" vertical="center" wrapText="1"/>
    </xf>
    <xf numFmtId="0" fontId="30" fillId="2" borderId="23" xfId="0" applyFont="1" applyFill="1" applyBorder="1" applyAlignment="1" applyProtection="1">
      <alignment horizontal="center" vertical="center" wrapText="1"/>
    </xf>
    <xf numFmtId="0" fontId="30" fillId="2" borderId="3" xfId="0" applyFont="1" applyFill="1" applyBorder="1" applyAlignment="1" applyProtection="1">
      <alignment horizontal="center" vertical="center" wrapText="1"/>
    </xf>
    <xf numFmtId="0" fontId="30" fillId="4" borderId="23" xfId="0" applyFont="1" applyFill="1" applyBorder="1" applyAlignment="1" applyProtection="1">
      <alignment horizontal="center" vertical="center" wrapText="1"/>
    </xf>
    <xf numFmtId="0" fontId="30" fillId="2" borderId="23" xfId="0" applyFont="1" applyFill="1" applyBorder="1" applyAlignment="1" applyProtection="1">
      <alignment vertical="center" wrapText="1"/>
    </xf>
    <xf numFmtId="0" fontId="28" fillId="0" borderId="0" xfId="0" applyFont="1" applyAlignment="1" applyProtection="1">
      <alignment horizontal="center" vertical="center" wrapText="1"/>
    </xf>
    <xf numFmtId="0" fontId="24" fillId="0" borderId="35" xfId="0" applyFont="1" applyBorder="1" applyAlignment="1" applyProtection="1">
      <alignment horizontal="left" vertical="center" wrapText="1"/>
    </xf>
    <xf numFmtId="0" fontId="24" fillId="0" borderId="35" xfId="0" applyFont="1" applyBorder="1" applyAlignment="1" applyProtection="1">
      <alignment horizontal="center" vertical="center" wrapText="1"/>
    </xf>
    <xf numFmtId="9" fontId="24" fillId="5" borderId="35" xfId="0" applyNumberFormat="1" applyFont="1" applyFill="1" applyBorder="1" applyAlignment="1" applyProtection="1">
      <alignment horizontal="left" vertical="center" wrapText="1"/>
    </xf>
    <xf numFmtId="9" fontId="22" fillId="4" borderId="35" xfId="0" applyNumberFormat="1" applyFont="1" applyFill="1" applyBorder="1" applyAlignment="1" applyProtection="1">
      <alignment vertical="center" wrapText="1"/>
    </xf>
    <xf numFmtId="0" fontId="24" fillId="5" borderId="35" xfId="0" applyFont="1" applyFill="1" applyBorder="1" applyAlignment="1" applyProtection="1">
      <alignment horizontal="left" vertical="center" wrapText="1"/>
    </xf>
    <xf numFmtId="0" fontId="24" fillId="0" borderId="35" xfId="0" applyFont="1" applyBorder="1" applyAlignment="1" applyProtection="1">
      <alignment vertical="center" wrapText="1"/>
    </xf>
    <xf numFmtId="0" fontId="24" fillId="0" borderId="0" xfId="0" applyFont="1" applyAlignment="1" applyProtection="1">
      <alignment horizontal="left" vertical="center" wrapText="1"/>
    </xf>
    <xf numFmtId="0" fontId="25" fillId="5" borderId="35" xfId="1" applyFont="1" applyFill="1" applyBorder="1" applyAlignment="1" applyProtection="1">
      <alignment horizontal="left" vertical="center" wrapText="1"/>
    </xf>
    <xf numFmtId="0" fontId="24" fillId="5" borderId="35" xfId="1" applyFont="1" applyFill="1" applyBorder="1" applyAlignment="1" applyProtection="1">
      <alignment horizontal="left" vertical="center" wrapText="1"/>
    </xf>
    <xf numFmtId="0" fontId="24" fillId="0" borderId="35" xfId="1" applyFont="1" applyBorder="1" applyAlignment="1" applyProtection="1">
      <alignment vertical="center" wrapText="1"/>
    </xf>
    <xf numFmtId="0" fontId="24" fillId="0" borderId="35" xfId="1" applyFont="1" applyBorder="1" applyAlignment="1" applyProtection="1">
      <alignment horizontal="left" vertical="center" wrapText="1"/>
    </xf>
    <xf numFmtId="0" fontId="25" fillId="5" borderId="35" xfId="0" applyFont="1" applyFill="1" applyBorder="1" applyAlignment="1" applyProtection="1">
      <alignment horizontal="left" vertical="center" wrapText="1"/>
    </xf>
    <xf numFmtId="0" fontId="17" fillId="0" borderId="0" xfId="0" applyFont="1" applyAlignment="1" applyProtection="1">
      <alignment horizontal="center" vertical="center" wrapText="1"/>
    </xf>
    <xf numFmtId="0" fontId="17" fillId="0" borderId="0" xfId="0" applyFont="1" applyAlignment="1" applyProtection="1">
      <alignment vertical="center" wrapText="1"/>
    </xf>
    <xf numFmtId="0" fontId="32" fillId="0" borderId="11" xfId="0" applyFont="1" applyBorder="1" applyAlignment="1" applyProtection="1">
      <alignment vertical="center" wrapText="1"/>
    </xf>
    <xf numFmtId="0" fontId="33" fillId="0" borderId="13" xfId="0" applyFont="1" applyBorder="1" applyAlignment="1" applyProtection="1">
      <alignment horizontal="right" vertical="center" wrapText="1"/>
    </xf>
    <xf numFmtId="0" fontId="33" fillId="0" borderId="14" xfId="0" applyFont="1" applyBorder="1" applyAlignment="1" applyProtection="1">
      <alignment horizontal="right" vertical="center" wrapText="1"/>
    </xf>
    <xf numFmtId="0" fontId="23" fillId="0" borderId="10"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0" fontId="23" fillId="0" borderId="0" xfId="0" applyFont="1" applyAlignment="1" applyProtection="1">
      <alignment wrapText="1"/>
    </xf>
    <xf numFmtId="0" fontId="32" fillId="0" borderId="8" xfId="0" applyFont="1" applyBorder="1" applyAlignment="1" applyProtection="1">
      <alignment vertical="center" wrapText="1"/>
    </xf>
    <xf numFmtId="0" fontId="33" fillId="0" borderId="15" xfId="0" applyFont="1" applyBorder="1" applyAlignment="1" applyProtection="1">
      <alignment horizontal="right" vertical="center" wrapText="1"/>
    </xf>
    <xf numFmtId="0" fontId="33" fillId="0" borderId="16" xfId="0" applyFont="1" applyBorder="1" applyAlignment="1" applyProtection="1">
      <alignment horizontal="right" vertical="center" wrapText="1"/>
    </xf>
    <xf numFmtId="0" fontId="23" fillId="0" borderId="0" xfId="0" applyFont="1" applyAlignment="1" applyProtection="1">
      <alignment horizontal="center" vertical="center" wrapText="1"/>
    </xf>
    <xf numFmtId="0" fontId="23" fillId="0" borderId="8" xfId="0" applyFont="1" applyBorder="1" applyAlignment="1" applyProtection="1">
      <alignment horizontal="center" vertical="center" wrapText="1"/>
    </xf>
    <xf numFmtId="0" fontId="33" fillId="0" borderId="17" xfId="0" applyFont="1" applyBorder="1" applyAlignment="1" applyProtection="1">
      <alignment horizontal="right" vertical="center" wrapText="1"/>
    </xf>
    <xf numFmtId="0" fontId="33" fillId="0" borderId="18" xfId="0" applyFont="1" applyBorder="1" applyAlignment="1" applyProtection="1">
      <alignment horizontal="right" vertical="center" wrapText="1"/>
    </xf>
    <xf numFmtId="0" fontId="23" fillId="0" borderId="19" xfId="0" applyFont="1" applyBorder="1" applyAlignment="1" applyProtection="1">
      <alignment horizontal="center" vertical="center" wrapText="1"/>
    </xf>
    <xf numFmtId="0" fontId="23" fillId="0" borderId="20" xfId="0" applyFont="1" applyBorder="1" applyAlignment="1" applyProtection="1">
      <alignment horizontal="center" vertical="center" wrapText="1"/>
    </xf>
    <xf numFmtId="0" fontId="32" fillId="0" borderId="36" xfId="0" applyFont="1" applyBorder="1" applyAlignment="1" applyProtection="1">
      <alignment vertical="center" wrapText="1"/>
    </xf>
    <xf numFmtId="17" fontId="23" fillId="0" borderId="19" xfId="0" applyNumberFormat="1" applyFont="1" applyBorder="1" applyAlignment="1" applyProtection="1">
      <alignment horizontal="center" vertical="center" wrapText="1"/>
    </xf>
    <xf numFmtId="0" fontId="17" fillId="0" borderId="0" xfId="0" applyFont="1" applyAlignment="1" applyProtection="1">
      <alignment wrapText="1"/>
    </xf>
    <xf numFmtId="0" fontId="16" fillId="0" borderId="2" xfId="1" applyFont="1" applyBorder="1" applyAlignment="1" applyProtection="1">
      <alignment horizontal="center" vertical="center" wrapText="1"/>
    </xf>
    <xf numFmtId="0" fontId="16" fillId="3" borderId="22" xfId="1" applyFont="1" applyFill="1" applyBorder="1" applyAlignment="1" applyProtection="1">
      <alignment horizontal="center" vertical="center" wrapText="1"/>
    </xf>
    <xf numFmtId="0" fontId="28" fillId="0" borderId="0" xfId="0" applyFont="1" applyAlignment="1" applyProtection="1">
      <alignment wrapText="1"/>
    </xf>
    <xf numFmtId="0" fontId="17" fillId="0" borderId="35" xfId="0" applyFont="1" applyBorder="1" applyAlignment="1" applyProtection="1">
      <alignment wrapText="1"/>
    </xf>
    <xf numFmtId="0" fontId="17" fillId="0" borderId="35" xfId="0" applyFont="1" applyBorder="1" applyAlignment="1" applyProtection="1">
      <alignment horizontal="center" vertical="center" wrapText="1"/>
    </xf>
    <xf numFmtId="0" fontId="17" fillId="0" borderId="35" xfId="0" applyFont="1" applyBorder="1" applyAlignment="1" applyProtection="1">
      <alignment horizontal="center" wrapText="1"/>
    </xf>
    <xf numFmtId="0" fontId="17" fillId="5" borderId="35" xfId="0" applyFont="1" applyFill="1" applyBorder="1" applyAlignment="1" applyProtection="1">
      <alignment wrapText="1"/>
    </xf>
    <xf numFmtId="0" fontId="21" fillId="4" borderId="35" xfId="0" applyFont="1" applyFill="1" applyBorder="1" applyAlignment="1" applyProtection="1">
      <alignment wrapText="1"/>
    </xf>
    <xf numFmtId="0" fontId="17" fillId="0" borderId="35" xfId="0" applyFont="1" applyBorder="1" applyAlignment="1" applyProtection="1">
      <alignment horizontal="left" wrapText="1"/>
    </xf>
    <xf numFmtId="0" fontId="16" fillId="5" borderId="35" xfId="1" applyFont="1" applyFill="1" applyBorder="1" applyAlignment="1" applyProtection="1">
      <alignment vertical="center" wrapText="1"/>
    </xf>
    <xf numFmtId="9" fontId="17" fillId="5" borderId="35" xfId="0" applyNumberFormat="1" applyFont="1" applyFill="1" applyBorder="1" applyAlignment="1" applyProtection="1">
      <alignment wrapText="1"/>
    </xf>
    <xf numFmtId="9" fontId="21" fillId="4" borderId="35" xfId="0" applyNumberFormat="1" applyFont="1" applyFill="1" applyBorder="1" applyAlignment="1" applyProtection="1">
      <alignment wrapText="1"/>
    </xf>
    <xf numFmtId="0" fontId="18" fillId="5" borderId="35" xfId="0" applyFont="1" applyFill="1" applyBorder="1" applyAlignment="1" applyProtection="1">
      <alignment vertical="center" wrapText="1"/>
    </xf>
    <xf numFmtId="0" fontId="17" fillId="0" borderId="35" xfId="0" applyFont="1" applyBorder="1" applyAlignment="1" applyProtection="1">
      <alignment horizontal="left" vertical="center" wrapText="1"/>
    </xf>
    <xf numFmtId="0" fontId="32" fillId="0" borderId="10" xfId="0" applyFont="1" applyBorder="1" applyAlignment="1" applyProtection="1">
      <alignment horizontal="center" vertical="center" wrapText="1"/>
    </xf>
    <xf numFmtId="0" fontId="32" fillId="0" borderId="11" xfId="0" applyFont="1" applyBorder="1" applyAlignment="1" applyProtection="1">
      <alignment horizontal="center" vertical="center" wrapText="1"/>
    </xf>
    <xf numFmtId="0" fontId="32" fillId="0" borderId="0" xfId="0" applyFont="1" applyAlignment="1" applyProtection="1">
      <alignment horizontal="center" vertical="center" wrapText="1"/>
    </xf>
    <xf numFmtId="0" fontId="32" fillId="0" borderId="8" xfId="0" applyFont="1" applyBorder="1" applyAlignment="1" applyProtection="1">
      <alignment horizontal="center" vertical="center" wrapText="1"/>
    </xf>
    <xf numFmtId="0" fontId="32" fillId="0" borderId="7" xfId="0" applyFont="1" applyBorder="1" applyAlignment="1" applyProtection="1">
      <alignment horizontal="center" vertical="center" wrapText="1"/>
    </xf>
    <xf numFmtId="0" fontId="32" fillId="0" borderId="36" xfId="0" applyFont="1" applyBorder="1" applyAlignment="1" applyProtection="1">
      <alignment horizontal="center" vertical="center" wrapText="1"/>
    </xf>
    <xf numFmtId="0" fontId="17" fillId="0" borderId="37" xfId="0" applyFont="1" applyBorder="1" applyAlignment="1" applyProtection="1">
      <alignment wrapText="1"/>
    </xf>
    <xf numFmtId="0" fontId="17" fillId="0" borderId="38" xfId="0" applyFont="1" applyBorder="1" applyAlignment="1" applyProtection="1">
      <alignment horizontal="left" vertical="center" wrapText="1"/>
    </xf>
    <xf numFmtId="0" fontId="17" fillId="0" borderId="5" xfId="0" applyFont="1" applyBorder="1" applyAlignment="1" applyProtection="1">
      <alignment vertical="center" wrapText="1"/>
    </xf>
    <xf numFmtId="0" fontId="17" fillId="0" borderId="5" xfId="0" applyFont="1" applyBorder="1" applyAlignment="1" applyProtection="1">
      <alignment horizontal="center" vertical="center" wrapText="1"/>
    </xf>
    <xf numFmtId="9" fontId="17" fillId="5" borderId="5" xfId="7" applyFont="1" applyFill="1" applyBorder="1" applyAlignment="1" applyProtection="1">
      <alignment vertical="center" wrapText="1"/>
    </xf>
    <xf numFmtId="9" fontId="16" fillId="4" borderId="5" xfId="7" applyFont="1" applyFill="1" applyBorder="1" applyAlignment="1" applyProtection="1">
      <alignment horizontal="center" vertical="center" wrapText="1"/>
    </xf>
    <xf numFmtId="0" fontId="16" fillId="5" borderId="5" xfId="1" applyFont="1" applyFill="1" applyBorder="1" applyAlignment="1" applyProtection="1">
      <alignment wrapText="1"/>
    </xf>
    <xf numFmtId="0" fontId="17" fillId="0" borderId="5" xfId="0" applyFont="1" applyBorder="1" applyAlignment="1" applyProtection="1">
      <alignment wrapText="1"/>
    </xf>
    <xf numFmtId="0" fontId="17" fillId="0" borderId="5" xfId="0" applyFont="1" applyBorder="1" applyAlignment="1" applyProtection="1">
      <alignment horizontal="center" wrapText="1"/>
    </xf>
    <xf numFmtId="9" fontId="17" fillId="0" borderId="5" xfId="7" applyFont="1" applyBorder="1" applyAlignment="1" applyProtection="1">
      <alignment horizontal="center" vertical="center" wrapText="1"/>
    </xf>
    <xf numFmtId="0" fontId="17" fillId="0" borderId="5" xfId="0" applyFont="1" applyBorder="1" applyAlignment="1" applyProtection="1">
      <alignment horizontal="left" vertical="center" wrapText="1"/>
    </xf>
    <xf numFmtId="9" fontId="16" fillId="4" borderId="5" xfId="0" applyNumberFormat="1" applyFont="1" applyFill="1" applyBorder="1" applyAlignment="1" applyProtection="1">
      <alignment horizontal="center" vertical="center" wrapText="1"/>
    </xf>
    <xf numFmtId="0" fontId="18" fillId="5" borderId="5" xfId="0" applyFont="1" applyFill="1" applyBorder="1" applyAlignment="1" applyProtection="1">
      <alignment wrapText="1"/>
    </xf>
    <xf numFmtId="0" fontId="17" fillId="16" borderId="38" xfId="0" applyFont="1" applyFill="1" applyBorder="1" applyAlignment="1" applyProtection="1">
      <alignment horizontal="left" vertical="center" wrapText="1"/>
    </xf>
    <xf numFmtId="0" fontId="17" fillId="5" borderId="5" xfId="0" applyFont="1" applyFill="1" applyBorder="1" applyAlignment="1" applyProtection="1">
      <alignment wrapText="1"/>
    </xf>
    <xf numFmtId="0" fontId="27" fillId="5" borderId="5" xfId="0" applyFont="1" applyFill="1" applyBorder="1" applyAlignment="1" applyProtection="1">
      <alignment horizontal="center" wrapText="1"/>
    </xf>
    <xf numFmtId="0" fontId="27" fillId="0" borderId="5" xfId="0" applyFont="1" applyBorder="1" applyAlignment="1" applyProtection="1">
      <alignment horizontal="center" wrapText="1"/>
    </xf>
    <xf numFmtId="0" fontId="27" fillId="0" borderId="5" xfId="0" applyFont="1" applyBorder="1" applyAlignment="1" applyProtection="1">
      <alignment vertical="center" wrapText="1"/>
    </xf>
    <xf numFmtId="0" fontId="27" fillId="0" borderId="5" xfId="0" applyFont="1" applyBorder="1" applyAlignment="1" applyProtection="1">
      <alignment wrapText="1"/>
    </xf>
    <xf numFmtId="0" fontId="32" fillId="0" borderId="40" xfId="0" applyFont="1" applyBorder="1" applyAlignment="1" applyProtection="1">
      <alignment vertical="center" wrapText="1"/>
    </xf>
    <xf numFmtId="0" fontId="32" fillId="0" borderId="41" xfId="0" applyFont="1" applyBorder="1" applyAlignment="1" applyProtection="1">
      <alignment vertical="center" wrapText="1"/>
    </xf>
    <xf numFmtId="0" fontId="33" fillId="0" borderId="40" xfId="0" applyFont="1" applyBorder="1" applyAlignment="1" applyProtection="1">
      <alignment horizontal="center" vertical="center" wrapText="1"/>
    </xf>
    <xf numFmtId="0" fontId="33" fillId="0" borderId="41" xfId="0" applyFont="1" applyBorder="1" applyAlignment="1" applyProtection="1">
      <alignment horizontal="center" vertical="center" wrapText="1"/>
    </xf>
    <xf numFmtId="0" fontId="33" fillId="0" borderId="42" xfId="0" applyFont="1" applyBorder="1" applyAlignment="1" applyProtection="1">
      <alignment horizontal="right" vertical="center" wrapText="1"/>
    </xf>
    <xf numFmtId="0" fontId="32" fillId="0" borderId="43" xfId="0" applyFont="1" applyBorder="1" applyAlignment="1" applyProtection="1">
      <alignment vertical="center" wrapText="1"/>
    </xf>
    <xf numFmtId="0" fontId="32" fillId="0" borderId="44" xfId="0" applyFont="1" applyBorder="1" applyAlignment="1" applyProtection="1">
      <alignment vertical="center" wrapText="1"/>
    </xf>
    <xf numFmtId="0" fontId="33" fillId="0" borderId="44" xfId="0" applyFont="1" applyBorder="1" applyAlignment="1" applyProtection="1">
      <alignment horizontal="center" vertical="center" wrapText="1"/>
    </xf>
    <xf numFmtId="0" fontId="33" fillId="0" borderId="45" xfId="0" applyFont="1" applyBorder="1" applyAlignment="1" applyProtection="1">
      <alignment horizontal="right" vertical="center" wrapText="1"/>
    </xf>
    <xf numFmtId="0" fontId="33" fillId="0" borderId="7" xfId="0" applyFont="1" applyBorder="1" applyAlignment="1" applyProtection="1">
      <alignment horizontal="center" vertical="center" wrapText="1"/>
    </xf>
    <xf numFmtId="0" fontId="33" fillId="0" borderId="46" xfId="0" applyFont="1" applyBorder="1" applyAlignment="1" applyProtection="1">
      <alignment horizontal="center" vertical="center" wrapText="1"/>
    </xf>
    <xf numFmtId="0" fontId="33" fillId="0" borderId="47" xfId="0" applyFont="1" applyBorder="1" applyAlignment="1" applyProtection="1">
      <alignment horizontal="right" vertical="center" wrapText="1"/>
    </xf>
    <xf numFmtId="0" fontId="32" fillId="0" borderId="48" xfId="0" applyFont="1" applyBorder="1" applyAlignment="1" applyProtection="1">
      <alignment vertical="center" wrapText="1"/>
    </xf>
    <xf numFmtId="0" fontId="32" fillId="0" borderId="49" xfId="0" applyFont="1" applyBorder="1" applyAlignment="1" applyProtection="1">
      <alignment vertical="center" wrapText="1"/>
    </xf>
    <xf numFmtId="0" fontId="32" fillId="0" borderId="50" xfId="0" applyFont="1" applyBorder="1" applyAlignment="1" applyProtection="1">
      <alignment vertical="center" wrapText="1"/>
    </xf>
    <xf numFmtId="0" fontId="33" fillId="0" borderId="51" xfId="0" applyFont="1" applyBorder="1" applyAlignment="1" applyProtection="1">
      <alignment horizontal="center" vertical="center" wrapText="1"/>
    </xf>
    <xf numFmtId="0" fontId="33" fillId="0" borderId="52" xfId="0" applyFont="1" applyBorder="1" applyAlignment="1" applyProtection="1">
      <alignment horizontal="center" vertical="center" wrapText="1"/>
    </xf>
    <xf numFmtId="0" fontId="27" fillId="0" borderId="0" xfId="0" applyFont="1" applyAlignment="1" applyProtection="1">
      <alignment wrapText="1"/>
    </xf>
    <xf numFmtId="0" fontId="29" fillId="0" borderId="2" xfId="1" applyFont="1" applyBorder="1" applyAlignment="1" applyProtection="1">
      <alignment horizontal="center" vertical="center" wrapText="1"/>
    </xf>
    <xf numFmtId="0" fontId="28" fillId="0" borderId="6" xfId="0" applyFont="1" applyBorder="1" applyAlignment="1" applyProtection="1">
      <alignment wrapText="1"/>
    </xf>
    <xf numFmtId="0" fontId="17" fillId="0" borderId="35" xfId="0" applyFont="1" applyBorder="1" applyAlignment="1" applyProtection="1">
      <alignment vertical="center" wrapText="1"/>
    </xf>
    <xf numFmtId="0" fontId="9" fillId="4" borderId="35" xfId="0" applyFont="1" applyFill="1" applyBorder="1" applyAlignment="1" applyProtection="1">
      <alignment wrapText="1"/>
    </xf>
    <xf numFmtId="10" fontId="17" fillId="5" borderId="35" xfId="0" applyNumberFormat="1" applyFont="1" applyFill="1" applyBorder="1" applyAlignment="1" applyProtection="1">
      <alignment wrapText="1"/>
    </xf>
    <xf numFmtId="10" fontId="9" fillId="4" borderId="35" xfId="0" applyNumberFormat="1" applyFont="1" applyFill="1" applyBorder="1" applyAlignment="1" applyProtection="1">
      <alignment wrapText="1"/>
    </xf>
    <xf numFmtId="2" fontId="17" fillId="5" borderId="35" xfId="0" applyNumberFormat="1" applyFont="1" applyFill="1" applyBorder="1" applyAlignment="1" applyProtection="1">
      <alignment wrapText="1"/>
    </xf>
    <xf numFmtId="0" fontId="17" fillId="0" borderId="0" xfId="0" applyFont="1" applyAlignment="1" applyProtection="1">
      <alignment horizontal="center" wrapText="1"/>
    </xf>
    <xf numFmtId="0" fontId="20" fillId="0" borderId="35" xfId="0" applyFont="1" applyBorder="1" applyAlignment="1" applyProtection="1">
      <alignment wrapText="1"/>
    </xf>
    <xf numFmtId="0" fontId="20" fillId="16" borderId="35" xfId="0" applyFont="1" applyFill="1" applyBorder="1" applyAlignment="1" applyProtection="1">
      <alignment wrapText="1"/>
    </xf>
    <xf numFmtId="0" fontId="24" fillId="0" borderId="35" xfId="0" applyFont="1" applyBorder="1" applyAlignment="1" applyProtection="1">
      <alignment wrapText="1"/>
    </xf>
    <xf numFmtId="0" fontId="20" fillId="0" borderId="35" xfId="0" applyFont="1" applyBorder="1" applyAlignment="1" applyProtection="1">
      <alignment horizontal="center" wrapText="1"/>
    </xf>
    <xf numFmtId="0" fontId="9" fillId="4" borderId="35" xfId="0" applyFont="1" applyFill="1" applyBorder="1" applyAlignment="1" applyProtection="1">
      <alignment horizontal="center" wrapText="1"/>
    </xf>
    <xf numFmtId="0" fontId="20" fillId="5" borderId="35" xfId="0" applyFont="1" applyFill="1" applyBorder="1" applyAlignment="1" applyProtection="1">
      <alignment wrapText="1"/>
    </xf>
    <xf numFmtId="0" fontId="20" fillId="16" borderId="35" xfId="0" applyFont="1" applyFill="1" applyBorder="1" applyAlignment="1" applyProtection="1">
      <alignment vertical="center" wrapText="1"/>
    </xf>
    <xf numFmtId="0" fontId="20" fillId="0" borderId="35" xfId="0" applyFont="1" applyBorder="1" applyAlignment="1" applyProtection="1">
      <alignment horizontal="left" wrapText="1"/>
    </xf>
    <xf numFmtId="9" fontId="9" fillId="4" borderId="35" xfId="0" applyNumberFormat="1" applyFont="1" applyFill="1" applyBorder="1" applyAlignment="1" applyProtection="1">
      <alignment horizontal="center" wrapText="1"/>
    </xf>
    <xf numFmtId="167" fontId="20" fillId="0" borderId="35" xfId="0" applyNumberFormat="1" applyFont="1" applyBorder="1" applyAlignment="1" applyProtection="1">
      <alignment horizontal="left" wrapText="1"/>
    </xf>
    <xf numFmtId="0" fontId="20" fillId="26" borderId="35" xfId="0" applyFont="1" applyFill="1" applyBorder="1" applyAlignment="1" applyProtection="1">
      <alignment horizontal="left" wrapText="1"/>
    </xf>
    <xf numFmtId="0" fontId="24" fillId="26" borderId="35" xfId="0" applyFont="1" applyFill="1" applyBorder="1" applyAlignment="1" applyProtection="1">
      <alignment wrapText="1"/>
    </xf>
    <xf numFmtId="0" fontId="20" fillId="26" borderId="35" xfId="0" applyFont="1" applyFill="1" applyBorder="1" applyAlignment="1" applyProtection="1">
      <alignment wrapText="1"/>
    </xf>
    <xf numFmtId="0" fontId="20" fillId="0" borderId="35" xfId="0" applyFont="1" applyBorder="1" applyAlignment="1" applyProtection="1">
      <alignment vertical="center" wrapText="1"/>
    </xf>
    <xf numFmtId="0" fontId="24" fillId="0" borderId="35" xfId="0" applyFont="1" applyBorder="1" applyAlignment="1" applyProtection="1">
      <alignment horizontal="center" wrapText="1"/>
    </xf>
    <xf numFmtId="0" fontId="20" fillId="0" borderId="35" xfId="0" applyFont="1" applyBorder="1" applyAlignment="1" applyProtection="1">
      <alignment horizontal="center" vertical="center" wrapText="1"/>
    </xf>
    <xf numFmtId="168" fontId="20" fillId="0" borderId="35" xfId="0" applyNumberFormat="1" applyFont="1" applyBorder="1" applyAlignment="1" applyProtection="1">
      <alignment horizontal="right" wrapText="1"/>
    </xf>
    <xf numFmtId="0" fontId="24" fillId="0" borderId="35" xfId="0" applyFont="1" applyBorder="1" applyAlignment="1" applyProtection="1">
      <alignment horizontal="left" wrapText="1"/>
    </xf>
    <xf numFmtId="0" fontId="20" fillId="0" borderId="35" xfId="0" applyFont="1" applyBorder="1" applyAlignment="1" applyProtection="1">
      <alignment horizontal="left" vertical="center" wrapText="1"/>
    </xf>
    <xf numFmtId="9" fontId="9" fillId="4" borderId="35" xfId="0" applyNumberFormat="1" applyFont="1" applyFill="1" applyBorder="1" applyAlignment="1" applyProtection="1">
      <alignment wrapText="1"/>
    </xf>
    <xf numFmtId="168" fontId="20" fillId="0" borderId="35" xfId="0" applyNumberFormat="1" applyFont="1" applyBorder="1" applyAlignment="1" applyProtection="1">
      <alignment wrapText="1"/>
    </xf>
    <xf numFmtId="0" fontId="20" fillId="26" borderId="35" xfId="0" applyFont="1" applyFill="1" applyBorder="1" applyAlignment="1" applyProtection="1">
      <alignment horizontal="left" vertical="center" wrapText="1"/>
    </xf>
    <xf numFmtId="0" fontId="20" fillId="26" borderId="35" xfId="0" applyFont="1" applyFill="1" applyBorder="1" applyAlignment="1" applyProtection="1">
      <alignment horizontal="center" vertical="center" wrapText="1"/>
    </xf>
    <xf numFmtId="0" fontId="20" fillId="26" borderId="35" xfId="0" applyFont="1" applyFill="1" applyBorder="1" applyAlignment="1" applyProtection="1">
      <alignment horizontal="center" wrapText="1"/>
    </xf>
    <xf numFmtId="0" fontId="24" fillId="0" borderId="0" xfId="0" applyFont="1" applyAlignment="1" applyProtection="1">
      <alignment wrapText="1"/>
    </xf>
    <xf numFmtId="0" fontId="33" fillId="0" borderId="9" xfId="0" applyFont="1" applyBorder="1" applyAlignment="1" applyProtection="1">
      <alignment horizontal="center" vertical="center" wrapText="1"/>
    </xf>
    <xf numFmtId="0" fontId="33" fillId="0" borderId="11"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23" fillId="0" borderId="10" xfId="0" applyFont="1" applyBorder="1" applyAlignment="1" applyProtection="1">
      <alignment vertical="center" wrapText="1"/>
    </xf>
    <xf numFmtId="0" fontId="23" fillId="0" borderId="11" xfId="0" applyFont="1" applyBorder="1" applyAlignment="1" applyProtection="1">
      <alignment vertical="center" wrapText="1"/>
    </xf>
    <xf numFmtId="0" fontId="33" fillId="0" borderId="12" xfId="0" applyFont="1" applyBorder="1" applyAlignment="1" applyProtection="1">
      <alignment horizontal="center" vertical="center" wrapText="1"/>
    </xf>
    <xf numFmtId="0" fontId="33" fillId="0" borderId="36"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Alignment="1" applyProtection="1">
      <alignment horizontal="right" vertical="center" wrapText="1"/>
    </xf>
    <xf numFmtId="17" fontId="17" fillId="0" borderId="0" xfId="0" applyNumberFormat="1" applyFont="1" applyAlignment="1" applyProtection="1">
      <alignment horizontal="center" vertical="center" wrapText="1"/>
    </xf>
    <xf numFmtId="0" fontId="17" fillId="5" borderId="35" xfId="0" applyFont="1" applyFill="1" applyBorder="1" applyAlignment="1" applyProtection="1">
      <alignment horizontal="center" vertical="center" wrapText="1"/>
    </xf>
    <xf numFmtId="0" fontId="9" fillId="4" borderId="35" xfId="0" applyFont="1" applyFill="1" applyBorder="1" applyAlignment="1" applyProtection="1">
      <alignment horizontal="center" vertical="center" wrapText="1"/>
    </xf>
    <xf numFmtId="9" fontId="17" fillId="5" borderId="35" xfId="7" applyFont="1" applyFill="1" applyBorder="1" applyAlignment="1" applyProtection="1">
      <alignment horizontal="center" vertical="center" wrapText="1"/>
    </xf>
    <xf numFmtId="10" fontId="9" fillId="4" borderId="35" xfId="0" applyNumberFormat="1" applyFont="1" applyFill="1" applyBorder="1" applyAlignment="1" applyProtection="1">
      <alignment horizontal="center" vertical="center" wrapText="1"/>
    </xf>
    <xf numFmtId="0" fontId="20" fillId="5" borderId="35" xfId="0" applyFont="1" applyFill="1" applyBorder="1" applyAlignment="1" applyProtection="1">
      <alignment vertical="center" wrapText="1"/>
    </xf>
    <xf numFmtId="3" fontId="17" fillId="0" borderId="35" xfId="0" applyNumberFormat="1" applyFont="1" applyBorder="1" applyAlignment="1" applyProtection="1">
      <alignment horizontal="center" vertical="center" wrapText="1"/>
    </xf>
    <xf numFmtId="9" fontId="9" fillId="4" borderId="35" xfId="0" applyNumberFormat="1" applyFont="1" applyFill="1" applyBorder="1" applyAlignment="1" applyProtection="1">
      <alignment horizontal="center" vertical="center" wrapText="1"/>
    </xf>
    <xf numFmtId="0" fontId="17" fillId="0" borderId="35" xfId="0" applyFont="1" applyBorder="1" applyAlignment="1" applyProtection="1">
      <alignment horizontal="center" vertical="top" wrapText="1"/>
    </xf>
    <xf numFmtId="0" fontId="17" fillId="28" borderId="35" xfId="0" applyFont="1" applyFill="1" applyBorder="1" applyAlignment="1" applyProtection="1">
      <alignment horizontal="left" vertical="center" wrapText="1"/>
    </xf>
    <xf numFmtId="0" fontId="9" fillId="28" borderId="35" xfId="1" applyFont="1" applyFill="1" applyBorder="1" applyAlignment="1" applyProtection="1">
      <alignment horizontal="left" vertical="center" wrapText="1"/>
    </xf>
    <xf numFmtId="0" fontId="18" fillId="28" borderId="35" xfId="0" applyFont="1" applyFill="1" applyBorder="1" applyAlignment="1" applyProtection="1">
      <alignment horizontal="left" vertical="center" wrapText="1"/>
    </xf>
    <xf numFmtId="0" fontId="17" fillId="0" borderId="35" xfId="0" applyFont="1" applyBorder="1" applyAlignment="1" applyProtection="1">
      <alignment vertical="top" wrapText="1"/>
    </xf>
    <xf numFmtId="0" fontId="17" fillId="0" borderId="35" xfId="0" applyFont="1" applyBorder="1" applyAlignment="1" applyProtection="1">
      <alignment horizontal="left" vertical="top" wrapText="1"/>
    </xf>
    <xf numFmtId="0" fontId="17" fillId="30" borderId="35" xfId="0" applyFont="1" applyFill="1" applyBorder="1" applyAlignment="1" applyProtection="1">
      <alignment horizontal="center" vertical="center" wrapText="1"/>
    </xf>
    <xf numFmtId="0" fontId="28" fillId="0" borderId="0" xfId="0" applyFont="1" applyAlignment="1" applyProtection="1">
      <alignment horizontal="center" wrapText="1"/>
    </xf>
    <xf numFmtId="0" fontId="17" fillId="0" borderId="5" xfId="0" applyFont="1" applyBorder="1" applyAlignment="1" applyProtection="1">
      <alignment horizontal="left" wrapText="1"/>
    </xf>
    <xf numFmtId="0" fontId="16" fillId="3" borderId="1" xfId="1" applyFont="1" applyFill="1" applyBorder="1" applyAlignment="1" applyProtection="1">
      <alignment horizontal="center" vertical="center" wrapText="1"/>
    </xf>
    <xf numFmtId="0" fontId="22" fillId="4" borderId="5" xfId="0" applyFont="1" applyFill="1" applyBorder="1" applyAlignment="1" applyProtection="1">
      <alignment wrapText="1"/>
    </xf>
    <xf numFmtId="43" fontId="17" fillId="0" borderId="5" xfId="8" applyFont="1" applyBorder="1" applyAlignment="1" applyProtection="1">
      <alignment wrapText="1"/>
    </xf>
    <xf numFmtId="0" fontId="16" fillId="5" borderId="5" xfId="1" applyFont="1" applyFill="1" applyBorder="1" applyAlignment="1" applyProtection="1">
      <alignment vertical="center" wrapText="1"/>
    </xf>
    <xf numFmtId="0" fontId="18" fillId="5" borderId="5" xfId="0" applyFont="1" applyFill="1" applyBorder="1" applyAlignment="1" applyProtection="1">
      <alignment vertical="center" wrapText="1"/>
    </xf>
    <xf numFmtId="0" fontId="17" fillId="5" borderId="5" xfId="7" applyNumberFormat="1" applyFont="1" applyFill="1" applyBorder="1" applyAlignment="1" applyProtection="1">
      <alignment wrapText="1"/>
    </xf>
    <xf numFmtId="0" fontId="16" fillId="3" borderId="1" xfId="7" applyNumberFormat="1" applyFont="1" applyFill="1" applyBorder="1" applyAlignment="1" applyProtection="1">
      <alignment horizontal="center" vertical="center" wrapText="1"/>
    </xf>
    <xf numFmtId="0" fontId="20" fillId="0" borderId="56" xfId="0" applyFont="1" applyBorder="1" applyAlignment="1" applyProtection="1">
      <alignment wrapText="1"/>
    </xf>
    <xf numFmtId="9" fontId="17" fillId="5" borderId="5" xfId="0" applyNumberFormat="1" applyFont="1" applyFill="1" applyBorder="1" applyAlignment="1" applyProtection="1">
      <alignment wrapText="1"/>
    </xf>
    <xf numFmtId="9" fontId="16" fillId="3" borderId="1" xfId="7" applyFont="1" applyFill="1" applyBorder="1" applyAlignment="1" applyProtection="1">
      <alignment horizontal="center" vertical="center" wrapText="1"/>
    </xf>
    <xf numFmtId="44" fontId="17" fillId="0" borderId="5" xfId="9" applyFont="1" applyBorder="1" applyAlignment="1" applyProtection="1">
      <alignment wrapText="1"/>
    </xf>
    <xf numFmtId="0" fontId="20" fillId="0" borderId="55" xfId="0" applyFont="1" applyBorder="1" applyAlignment="1" applyProtection="1">
      <alignment wrapText="1"/>
    </xf>
    <xf numFmtId="0" fontId="20" fillId="5" borderId="5" xfId="0" applyFont="1" applyFill="1" applyBorder="1" applyAlignment="1" applyProtection="1">
      <alignment vertical="center" wrapText="1"/>
    </xf>
    <xf numFmtId="0" fontId="20" fillId="0" borderId="0" xfId="0" applyFont="1" applyAlignment="1" applyProtection="1">
      <alignment wrapText="1"/>
    </xf>
    <xf numFmtId="0" fontId="20" fillId="0" borderId="54" xfId="0" applyFont="1" applyBorder="1" applyAlignment="1" applyProtection="1">
      <alignment wrapText="1"/>
    </xf>
    <xf numFmtId="43" fontId="17" fillId="5" borderId="5" xfId="8" applyFont="1" applyFill="1" applyBorder="1" applyAlignment="1" applyProtection="1">
      <alignment wrapText="1"/>
    </xf>
    <xf numFmtId="0" fontId="17" fillId="16" borderId="5" xfId="0" applyFont="1" applyFill="1" applyBorder="1" applyAlignment="1" applyProtection="1">
      <alignment horizontal="center" wrapText="1"/>
    </xf>
    <xf numFmtId="9" fontId="17" fillId="5" borderId="5" xfId="7" applyFont="1" applyFill="1" applyBorder="1" applyAlignment="1" applyProtection="1">
      <alignment wrapText="1"/>
    </xf>
    <xf numFmtId="43" fontId="17" fillId="16" borderId="5" xfId="8" applyFont="1" applyFill="1" applyBorder="1" applyAlignment="1" applyProtection="1">
      <alignment wrapText="1"/>
    </xf>
    <xf numFmtId="169" fontId="17" fillId="5" borderId="5" xfId="8" applyNumberFormat="1" applyFont="1" applyFill="1" applyBorder="1" applyAlignment="1" applyProtection="1">
      <alignment wrapText="1"/>
    </xf>
    <xf numFmtId="169" fontId="17" fillId="5" borderId="5" xfId="7" applyNumberFormat="1" applyFont="1" applyFill="1" applyBorder="1" applyAlignment="1" applyProtection="1">
      <alignment wrapText="1"/>
    </xf>
    <xf numFmtId="16" fontId="23" fillId="0" borderId="19" xfId="0" applyNumberFormat="1" applyFont="1" applyBorder="1" applyAlignment="1" applyProtection="1">
      <alignment horizontal="center" vertical="center" wrapText="1"/>
    </xf>
    <xf numFmtId="9" fontId="17" fillId="5" borderId="5" xfId="7" applyFont="1" applyFill="1" applyBorder="1" applyAlignment="1" applyProtection="1">
      <alignment horizontal="center" vertical="center" wrapText="1"/>
    </xf>
    <xf numFmtId="9" fontId="22" fillId="4" borderId="0" xfId="0" applyNumberFormat="1" applyFont="1" applyFill="1" applyAlignment="1" applyProtection="1">
      <alignment horizontal="center" vertical="center" wrapText="1"/>
    </xf>
    <xf numFmtId="0" fontId="17" fillId="5" borderId="5" xfId="0" applyFont="1" applyFill="1" applyBorder="1" applyAlignment="1" applyProtection="1">
      <alignment vertical="center" wrapText="1"/>
    </xf>
    <xf numFmtId="9" fontId="22" fillId="4" borderId="5" xfId="0" applyNumberFormat="1" applyFont="1" applyFill="1" applyBorder="1" applyAlignment="1" applyProtection="1">
      <alignment horizontal="center" vertical="center" wrapText="1"/>
    </xf>
    <xf numFmtId="3" fontId="17" fillId="5" borderId="5" xfId="0" applyNumberFormat="1" applyFont="1" applyFill="1" applyBorder="1" applyAlignment="1" applyProtection="1">
      <alignment horizontal="center" vertical="center" wrapText="1"/>
    </xf>
    <xf numFmtId="3" fontId="22" fillId="4" borderId="5" xfId="0" applyNumberFormat="1" applyFont="1" applyFill="1" applyBorder="1" applyAlignment="1" applyProtection="1">
      <alignment horizontal="center" vertical="center" wrapText="1"/>
    </xf>
    <xf numFmtId="0" fontId="17" fillId="16" borderId="5" xfId="0" applyFont="1" applyFill="1" applyBorder="1" applyAlignment="1" applyProtection="1">
      <alignment vertical="center" wrapText="1"/>
    </xf>
    <xf numFmtId="10" fontId="17" fillId="5" borderId="5" xfId="7" applyNumberFormat="1" applyFont="1" applyFill="1" applyBorder="1" applyAlignment="1" applyProtection="1">
      <alignment horizontal="center" vertical="center" wrapText="1"/>
    </xf>
    <xf numFmtId="10" fontId="22" fillId="4" borderId="5" xfId="7" applyNumberFormat="1" applyFont="1" applyFill="1" applyBorder="1" applyAlignment="1" applyProtection="1">
      <alignment horizontal="center" vertical="center" wrapText="1"/>
    </xf>
    <xf numFmtId="9" fontId="22" fillId="4" borderId="5" xfId="7" applyFont="1" applyFill="1" applyBorder="1" applyAlignment="1" applyProtection="1">
      <alignment horizontal="center" vertical="center" wrapText="1"/>
    </xf>
    <xf numFmtId="0" fontId="17" fillId="5"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wrapText="1"/>
    </xf>
    <xf numFmtId="10" fontId="22" fillId="4" borderId="5" xfId="0" applyNumberFormat="1" applyFont="1" applyFill="1" applyBorder="1" applyAlignment="1" applyProtection="1">
      <alignment horizontal="center" vertical="center" wrapText="1"/>
    </xf>
    <xf numFmtId="10" fontId="17" fillId="5" borderId="5" xfId="0" applyNumberFormat="1" applyFont="1" applyFill="1" applyBorder="1" applyAlignment="1" applyProtection="1">
      <alignment horizontal="center" vertical="center" wrapText="1"/>
    </xf>
    <xf numFmtId="164" fontId="23" fillId="0" borderId="19" xfId="0" applyNumberFormat="1" applyFont="1" applyBorder="1" applyAlignment="1" applyProtection="1">
      <alignment horizontal="center" vertical="center" wrapText="1"/>
    </xf>
    <xf numFmtId="164" fontId="23" fillId="0" borderId="20" xfId="0" applyNumberFormat="1" applyFont="1" applyBorder="1" applyAlignment="1" applyProtection="1">
      <alignment horizontal="center" vertical="center" wrapText="1"/>
    </xf>
    <xf numFmtId="0" fontId="17" fillId="0" borderId="35" xfId="10" applyFont="1" applyBorder="1" applyAlignment="1" applyProtection="1">
      <alignment horizontal="justify" vertical="center" wrapText="1"/>
    </xf>
    <xf numFmtId="9" fontId="17" fillId="5" borderId="35" xfId="7" applyFont="1" applyFill="1" applyBorder="1" applyAlignment="1" applyProtection="1">
      <alignment wrapText="1"/>
    </xf>
    <xf numFmtId="0" fontId="20" fillId="28" borderId="35" xfId="0" applyFont="1" applyFill="1" applyBorder="1" applyAlignment="1" applyProtection="1">
      <alignment wrapText="1"/>
    </xf>
    <xf numFmtId="9" fontId="20" fillId="28" borderId="35" xfId="0" applyNumberFormat="1" applyFont="1" applyFill="1" applyBorder="1" applyAlignment="1" applyProtection="1">
      <alignment wrapText="1"/>
    </xf>
    <xf numFmtId="0" fontId="24" fillId="0" borderId="35" xfId="10" applyFont="1" applyBorder="1" applyAlignment="1" applyProtection="1">
      <alignment horizontal="justify" vertical="center" wrapText="1"/>
    </xf>
    <xf numFmtId="0" fontId="23" fillId="0" borderId="9" xfId="0" applyFont="1" applyBorder="1" applyAlignment="1" applyProtection="1">
      <alignment horizontal="center" vertical="center" wrapText="1"/>
    </xf>
    <xf numFmtId="0" fontId="23" fillId="0" borderId="12" xfId="0" applyFont="1" applyBorder="1" applyAlignment="1" applyProtection="1">
      <alignment horizontal="center" vertical="center" wrapText="1"/>
    </xf>
    <xf numFmtId="0" fontId="23" fillId="0" borderId="36" xfId="0" applyFont="1" applyBorder="1" applyAlignment="1" applyProtection="1">
      <alignment horizontal="center" vertical="center" wrapText="1"/>
    </xf>
    <xf numFmtId="0" fontId="16" fillId="3" borderId="57" xfId="1" applyFont="1" applyFill="1" applyBorder="1" applyAlignment="1" applyProtection="1">
      <alignment horizontal="center" vertical="center" wrapText="1"/>
    </xf>
    <xf numFmtId="0" fontId="16" fillId="3" borderId="58" xfId="1" applyFont="1" applyFill="1" applyBorder="1" applyAlignment="1" applyProtection="1">
      <alignment horizontal="center" vertical="center" wrapText="1"/>
    </xf>
    <xf numFmtId="0" fontId="16" fillId="3" borderId="59" xfId="1" applyFont="1" applyFill="1" applyBorder="1" applyAlignment="1" applyProtection="1">
      <alignment horizontal="center" vertical="center" wrapText="1"/>
    </xf>
    <xf numFmtId="8" fontId="5" fillId="0" borderId="0" xfId="0" applyNumberFormat="1" applyFont="1" applyAlignment="1" applyProtection="1">
      <alignment horizontal="center" wrapText="1"/>
    </xf>
    <xf numFmtId="0" fontId="17" fillId="0" borderId="39" xfId="0" applyFont="1" applyBorder="1" applyAlignment="1" applyProtection="1">
      <alignment vertical="center" wrapText="1"/>
    </xf>
    <xf numFmtId="0" fontId="17" fillId="26" borderId="5" xfId="0" applyFont="1" applyFill="1" applyBorder="1" applyAlignment="1" applyProtection="1">
      <alignment horizontal="left" vertical="center" wrapText="1"/>
    </xf>
    <xf numFmtId="0" fontId="31" fillId="5" borderId="5" xfId="0" applyFont="1" applyFill="1" applyBorder="1" applyAlignment="1" applyProtection="1">
      <alignment vertical="center" wrapText="1"/>
    </xf>
    <xf numFmtId="0" fontId="16" fillId="4" borderId="5" xfId="0" applyFont="1" applyFill="1" applyBorder="1" applyAlignment="1" applyProtection="1">
      <alignment vertical="center" wrapText="1"/>
    </xf>
    <xf numFmtId="8" fontId="17" fillId="0" borderId="5" xfId="0" applyNumberFormat="1" applyFont="1" applyBorder="1" applyAlignment="1" applyProtection="1">
      <alignment vertical="center" wrapText="1"/>
    </xf>
    <xf numFmtId="0" fontId="17" fillId="26" borderId="5" xfId="0" applyFont="1" applyFill="1" applyBorder="1" applyAlignment="1" applyProtection="1">
      <alignment vertical="center" wrapText="1"/>
    </xf>
    <xf numFmtId="9" fontId="31" fillId="5" borderId="5" xfId="0" applyNumberFormat="1" applyFont="1" applyFill="1" applyBorder="1" applyAlignment="1" applyProtection="1">
      <alignment vertical="center" wrapText="1"/>
    </xf>
    <xf numFmtId="9" fontId="16" fillId="4" borderId="5" xfId="0" applyNumberFormat="1" applyFont="1" applyFill="1" applyBorder="1" applyAlignment="1" applyProtection="1">
      <alignment vertical="center" wrapText="1"/>
    </xf>
    <xf numFmtId="9" fontId="17" fillId="5" borderId="5" xfId="0" applyNumberFormat="1" applyFont="1" applyFill="1" applyBorder="1" applyAlignment="1" applyProtection="1">
      <alignment vertical="center" wrapText="1"/>
    </xf>
    <xf numFmtId="0" fontId="21" fillId="4" borderId="5" xfId="0" applyFont="1" applyFill="1" applyBorder="1" applyAlignment="1" applyProtection="1">
      <alignment vertical="center" wrapText="1"/>
    </xf>
    <xf numFmtId="0" fontId="17" fillId="16" borderId="5" xfId="0" applyFont="1" applyFill="1" applyBorder="1" applyAlignment="1" applyProtection="1">
      <alignment horizontal="left" vertical="center" wrapText="1"/>
    </xf>
    <xf numFmtId="170" fontId="16" fillId="4" borderId="5" xfId="0" applyNumberFormat="1" applyFont="1" applyFill="1" applyBorder="1" applyAlignment="1" applyProtection="1">
      <alignment vertical="center" wrapText="1"/>
    </xf>
    <xf numFmtId="0" fontId="17" fillId="16" borderId="5" xfId="0" applyFont="1" applyFill="1" applyBorder="1" applyAlignment="1" applyProtection="1">
      <alignment horizontal="center" vertical="center" wrapText="1"/>
    </xf>
    <xf numFmtId="0" fontId="17" fillId="0" borderId="60" xfId="0" applyFont="1" applyBorder="1" applyAlignment="1" applyProtection="1">
      <alignment vertical="center" wrapText="1"/>
    </xf>
    <xf numFmtId="0" fontId="17" fillId="0" borderId="60" xfId="0" applyFont="1" applyBorder="1" applyAlignment="1" applyProtection="1">
      <alignment horizontal="center" vertical="center" wrapText="1"/>
    </xf>
    <xf numFmtId="0" fontId="17" fillId="0" borderId="60" xfId="0" applyFont="1" applyBorder="1" applyAlignment="1" applyProtection="1">
      <alignment horizontal="left" vertical="center" wrapText="1"/>
    </xf>
    <xf numFmtId="0" fontId="17" fillId="5" borderId="60" xfId="0" applyFont="1" applyFill="1" applyBorder="1" applyAlignment="1" applyProtection="1">
      <alignment vertical="center" wrapText="1"/>
    </xf>
    <xf numFmtId="0" fontId="16" fillId="4" borderId="60" xfId="0" applyFont="1" applyFill="1" applyBorder="1" applyAlignment="1" applyProtection="1">
      <alignment vertical="center" wrapText="1"/>
    </xf>
    <xf numFmtId="8" fontId="17" fillId="0" borderId="60" xfId="0" applyNumberFormat="1" applyFont="1" applyBorder="1" applyAlignment="1" applyProtection="1">
      <alignment vertical="center" wrapText="1"/>
    </xf>
    <xf numFmtId="0" fontId="17" fillId="26" borderId="35" xfId="0" applyFont="1" applyFill="1" applyBorder="1" applyAlignment="1" applyProtection="1">
      <alignment horizontal="center" wrapText="1"/>
    </xf>
    <xf numFmtId="0" fontId="16" fillId="3" borderId="35" xfId="1" applyFont="1" applyFill="1" applyBorder="1" applyAlignment="1" applyProtection="1">
      <alignment horizontal="center" wrapText="1"/>
    </xf>
    <xf numFmtId="0" fontId="17" fillId="26" borderId="35" xfId="0" applyFont="1" applyFill="1" applyBorder="1" applyAlignment="1" applyProtection="1">
      <alignment wrapText="1"/>
    </xf>
    <xf numFmtId="43" fontId="17" fillId="26" borderId="35" xfId="8" applyFont="1" applyFill="1" applyBorder="1" applyAlignment="1" applyProtection="1">
      <alignment wrapText="1"/>
    </xf>
    <xf numFmtId="0" fontId="17" fillId="16" borderId="35" xfId="0" applyFont="1" applyFill="1" applyBorder="1" applyAlignment="1" applyProtection="1">
      <alignment wrapText="1"/>
    </xf>
    <xf numFmtId="43" fontId="17" fillId="16" borderId="35" xfId="8" applyFont="1" applyFill="1" applyBorder="1" applyAlignment="1" applyProtection="1">
      <alignment wrapText="1"/>
    </xf>
    <xf numFmtId="168" fontId="17" fillId="0" borderId="35" xfId="9" applyNumberFormat="1" applyFont="1" applyFill="1" applyBorder="1" applyAlignment="1" applyProtection="1">
      <alignment wrapText="1"/>
    </xf>
    <xf numFmtId="166" fontId="17" fillId="0" borderId="35" xfId="9" applyNumberFormat="1" applyFont="1" applyFill="1" applyBorder="1" applyAlignment="1" applyProtection="1">
      <alignment wrapText="1"/>
    </xf>
    <xf numFmtId="44" fontId="17" fillId="0" borderId="35" xfId="9" applyFont="1" applyFill="1" applyBorder="1" applyAlignment="1" applyProtection="1">
      <alignment wrapText="1"/>
    </xf>
    <xf numFmtId="9" fontId="20" fillId="5" borderId="35" xfId="0" applyNumberFormat="1" applyFont="1" applyFill="1" applyBorder="1" applyAlignment="1" applyProtection="1">
      <alignment wrapText="1"/>
    </xf>
    <xf numFmtId="44" fontId="17" fillId="0" borderId="35" xfId="9" applyFont="1" applyBorder="1" applyAlignment="1" applyProtection="1">
      <alignment wrapText="1"/>
    </xf>
    <xf numFmtId="0" fontId="17" fillId="16" borderId="35" xfId="0" applyFont="1" applyFill="1" applyBorder="1" applyAlignment="1" applyProtection="1">
      <alignment horizontal="left" wrapText="1"/>
    </xf>
    <xf numFmtId="0" fontId="17" fillId="26" borderId="35" xfId="0" applyFont="1" applyFill="1" applyBorder="1" applyAlignment="1" applyProtection="1">
      <alignment horizontal="left" wrapText="1"/>
    </xf>
    <xf numFmtId="0" fontId="17" fillId="16" borderId="35" xfId="0" applyFont="1" applyFill="1" applyBorder="1" applyAlignment="1" applyProtection="1">
      <alignment horizontal="center" wrapText="1"/>
    </xf>
    <xf numFmtId="9" fontId="9" fillId="4" borderId="35" xfId="7" applyFont="1" applyFill="1" applyBorder="1" applyAlignment="1" applyProtection="1">
      <alignment wrapText="1"/>
    </xf>
    <xf numFmtId="0" fontId="21" fillId="4" borderId="35" xfId="0" applyFont="1" applyFill="1" applyBorder="1" applyAlignment="1" applyProtection="1">
      <alignment horizontal="center" wrapText="1"/>
    </xf>
    <xf numFmtId="9" fontId="21" fillId="4" borderId="35" xfId="0" applyNumberFormat="1" applyFont="1" applyFill="1" applyBorder="1" applyAlignment="1" applyProtection="1">
      <alignment horizontal="center" wrapText="1"/>
    </xf>
    <xf numFmtId="168" fontId="17" fillId="5" borderId="35" xfId="7" applyNumberFormat="1" applyFont="1" applyFill="1" applyBorder="1" applyAlignment="1" applyProtection="1">
      <alignment wrapText="1"/>
    </xf>
    <xf numFmtId="168" fontId="21" fillId="4" borderId="35" xfId="7" applyNumberFormat="1" applyFont="1" applyFill="1" applyBorder="1" applyAlignment="1" applyProtection="1">
      <alignment horizontal="center" wrapText="1"/>
    </xf>
    <xf numFmtId="168" fontId="21" fillId="4" borderId="35" xfId="0" applyNumberFormat="1" applyFont="1" applyFill="1" applyBorder="1" applyAlignment="1" applyProtection="1">
      <alignment horizontal="center" wrapText="1"/>
    </xf>
    <xf numFmtId="170" fontId="21" fillId="4" borderId="35" xfId="0" applyNumberFormat="1" applyFont="1" applyFill="1" applyBorder="1" applyAlignment="1" applyProtection="1">
      <alignment horizontal="center" wrapText="1"/>
    </xf>
    <xf numFmtId="1" fontId="17" fillId="5" borderId="35" xfId="0" applyNumberFormat="1" applyFont="1" applyFill="1" applyBorder="1" applyAlignment="1" applyProtection="1">
      <alignment wrapText="1"/>
    </xf>
    <xf numFmtId="1" fontId="21" fillId="4" borderId="35" xfId="0" applyNumberFormat="1" applyFont="1" applyFill="1" applyBorder="1" applyAlignment="1" applyProtection="1">
      <alignment horizontal="center" wrapText="1"/>
    </xf>
    <xf numFmtId="0" fontId="15" fillId="0" borderId="10" xfId="12" applyFont="1" applyBorder="1" applyAlignment="1" applyProtection="1">
      <alignment vertical="center"/>
    </xf>
    <xf numFmtId="0" fontId="15" fillId="0" borderId="11" xfId="12" applyFont="1" applyBorder="1" applyAlignment="1" applyProtection="1">
      <alignment vertical="center"/>
    </xf>
    <xf numFmtId="0" fontId="4" fillId="0" borderId="10" xfId="12" applyFont="1" applyBorder="1" applyAlignment="1" applyProtection="1">
      <alignment horizontal="center" vertical="center"/>
    </xf>
    <xf numFmtId="0" fontId="5" fillId="0" borderId="13" xfId="12" applyFont="1" applyBorder="1" applyAlignment="1" applyProtection="1">
      <alignment horizontal="right" vertical="center"/>
    </xf>
    <xf numFmtId="0" fontId="5" fillId="0" borderId="14" xfId="12" applyFont="1" applyBorder="1" applyAlignment="1" applyProtection="1">
      <alignment horizontal="right" vertical="center"/>
    </xf>
    <xf numFmtId="0" fontId="14" fillId="0" borderId="10" xfId="12" applyBorder="1" applyAlignment="1" applyProtection="1">
      <alignment horizontal="center" vertical="center"/>
    </xf>
    <xf numFmtId="0" fontId="14" fillId="0" borderId="11" xfId="12" applyBorder="1" applyAlignment="1" applyProtection="1">
      <alignment horizontal="center" vertical="center"/>
    </xf>
    <xf numFmtId="0" fontId="14" fillId="0" borderId="0" xfId="12" applyProtection="1"/>
    <xf numFmtId="0" fontId="15" fillId="0" borderId="6" xfId="12" applyFont="1" applyBorder="1" applyAlignment="1" applyProtection="1">
      <alignment vertical="center"/>
    </xf>
    <xf numFmtId="0" fontId="15" fillId="0" borderId="0" xfId="12" applyFont="1" applyAlignment="1" applyProtection="1">
      <alignment vertical="center"/>
    </xf>
    <xf numFmtId="0" fontId="15" fillId="0" borderId="8" xfId="12" applyFont="1" applyBorder="1" applyAlignment="1" applyProtection="1">
      <alignment vertical="center"/>
    </xf>
    <xf numFmtId="0" fontId="4" fillId="0" borderId="0" xfId="12" applyFont="1" applyAlignment="1" applyProtection="1">
      <alignment horizontal="center" vertical="center"/>
    </xf>
    <xf numFmtId="0" fontId="5" fillId="0" borderId="15" xfId="12" applyFont="1" applyBorder="1" applyAlignment="1" applyProtection="1">
      <alignment horizontal="right" vertical="center"/>
    </xf>
    <xf numFmtId="0" fontId="5" fillId="0" borderId="16" xfId="12" applyFont="1" applyBorder="1" applyAlignment="1" applyProtection="1">
      <alignment horizontal="right" vertical="center"/>
    </xf>
    <xf numFmtId="0" fontId="14" fillId="0" borderId="0" xfId="12" applyAlignment="1" applyProtection="1">
      <alignment horizontal="center" vertical="center"/>
    </xf>
    <xf numFmtId="0" fontId="14" fillId="0" borderId="8" xfId="12" applyBorder="1" applyAlignment="1" applyProtection="1">
      <alignment horizontal="center" vertical="center"/>
    </xf>
    <xf numFmtId="0" fontId="5" fillId="0" borderId="17" xfId="12" applyFont="1" applyBorder="1" applyAlignment="1" applyProtection="1">
      <alignment horizontal="right" vertical="center"/>
    </xf>
    <xf numFmtId="0" fontId="5" fillId="0" borderId="18" xfId="12" applyFont="1" applyBorder="1" applyAlignment="1" applyProtection="1">
      <alignment horizontal="right" vertical="center"/>
    </xf>
    <xf numFmtId="0" fontId="14" fillId="0" borderId="19" xfId="12" applyBorder="1" applyAlignment="1" applyProtection="1">
      <alignment horizontal="center" vertical="center"/>
    </xf>
    <xf numFmtId="0" fontId="14" fillId="0" borderId="20" xfId="12" applyBorder="1" applyAlignment="1" applyProtection="1">
      <alignment horizontal="center" vertical="center"/>
    </xf>
    <xf numFmtId="0" fontId="15" fillId="0" borderId="12" xfId="12" applyFont="1" applyBorder="1" applyAlignment="1" applyProtection="1">
      <alignment vertical="center"/>
    </xf>
    <xf numFmtId="0" fontId="15" fillId="0" borderId="7" xfId="12" applyFont="1" applyBorder="1" applyAlignment="1" applyProtection="1">
      <alignment vertical="center"/>
    </xf>
    <xf numFmtId="0" fontId="15" fillId="0" borderId="36" xfId="12" applyFont="1" applyBorder="1" applyAlignment="1" applyProtection="1">
      <alignment vertical="center"/>
    </xf>
    <xf numFmtId="0" fontId="4" fillId="0" borderId="21" xfId="12" applyFont="1" applyBorder="1" applyAlignment="1" applyProtection="1">
      <alignment horizontal="center" vertical="center"/>
    </xf>
    <xf numFmtId="0" fontId="4" fillId="0" borderId="20" xfId="12" applyFont="1" applyBorder="1" applyAlignment="1" applyProtection="1">
      <alignment horizontal="center" vertical="center"/>
    </xf>
    <xf numFmtId="17" fontId="14" fillId="0" borderId="19" xfId="12" applyNumberFormat="1" applyBorder="1" applyAlignment="1" applyProtection="1">
      <alignment horizontal="center" vertical="center"/>
    </xf>
    <xf numFmtId="0" fontId="40" fillId="0" borderId="2" xfId="1" applyFont="1" applyBorder="1" applyAlignment="1" applyProtection="1">
      <alignment horizontal="center" vertical="center" wrapText="1"/>
    </xf>
    <xf numFmtId="0" fontId="16" fillId="2" borderId="4" xfId="12" applyFont="1" applyFill="1" applyBorder="1" applyAlignment="1" applyProtection="1">
      <alignment horizontal="center" vertical="center" wrapText="1"/>
    </xf>
    <xf numFmtId="0" fontId="16" fillId="2" borderId="23" xfId="12" applyFont="1" applyFill="1" applyBorder="1" applyAlignment="1" applyProtection="1">
      <alignment horizontal="center" vertical="center" wrapText="1"/>
    </xf>
    <xf numFmtId="0" fontId="16" fillId="2" borderId="3" xfId="12" applyFont="1" applyFill="1" applyBorder="1" applyAlignment="1" applyProtection="1">
      <alignment horizontal="center" vertical="center" wrapText="1"/>
    </xf>
    <xf numFmtId="0" fontId="16" fillId="4" borderId="23" xfId="12" applyFont="1" applyFill="1" applyBorder="1" applyAlignment="1" applyProtection="1">
      <alignment horizontal="center" vertical="center" wrapText="1"/>
    </xf>
    <xf numFmtId="0" fontId="17" fillId="0" borderId="0" xfId="12" applyFont="1" applyProtection="1"/>
    <xf numFmtId="0" fontId="17" fillId="0" borderId="5" xfId="12" applyFont="1" applyBorder="1" applyProtection="1"/>
    <xf numFmtId="0" fontId="17" fillId="0" borderId="5" xfId="12" applyFont="1" applyBorder="1" applyAlignment="1" applyProtection="1">
      <alignment horizontal="left" wrapText="1"/>
    </xf>
    <xf numFmtId="0" fontId="17" fillId="0" borderId="5" xfId="12" applyFont="1" applyBorder="1" applyAlignment="1" applyProtection="1">
      <alignment horizontal="center"/>
    </xf>
    <xf numFmtId="9" fontId="17" fillId="5" borderId="5" xfId="7" applyFont="1" applyFill="1" applyBorder="1" applyProtection="1"/>
    <xf numFmtId="0" fontId="17" fillId="5" borderId="5" xfId="12" applyFont="1" applyFill="1" applyBorder="1" applyProtection="1"/>
    <xf numFmtId="9" fontId="22" fillId="4" borderId="5" xfId="7" applyFont="1" applyFill="1" applyBorder="1" applyAlignment="1" applyProtection="1">
      <alignment horizontal="center"/>
    </xf>
    <xf numFmtId="0" fontId="17" fillId="0" borderId="5" xfId="12" applyFont="1" applyBorder="1" applyAlignment="1" applyProtection="1">
      <alignment horizontal="center" wrapText="1"/>
    </xf>
    <xf numFmtId="0" fontId="22" fillId="4" borderId="5" xfId="12" applyFont="1" applyFill="1" applyBorder="1" applyAlignment="1" applyProtection="1">
      <alignment horizontal="center"/>
    </xf>
    <xf numFmtId="0" fontId="18" fillId="5" borderId="5" xfId="12" applyFont="1" applyFill="1" applyBorder="1" applyAlignment="1" applyProtection="1">
      <alignment vertical="center" wrapText="1"/>
    </xf>
    <xf numFmtId="0" fontId="17" fillId="0" borderId="60" xfId="12" applyFont="1" applyBorder="1" applyAlignment="1" applyProtection="1">
      <alignment horizontal="left" wrapText="1"/>
    </xf>
    <xf numFmtId="0" fontId="17" fillId="0" borderId="38" xfId="12" applyFont="1" applyBorder="1" applyAlignment="1" applyProtection="1">
      <alignment horizontal="center" wrapText="1"/>
    </xf>
    <xf numFmtId="0" fontId="17" fillId="0" borderId="24" xfId="12" applyFont="1" applyBorder="1" applyAlignment="1" applyProtection="1">
      <alignment horizontal="left" wrapText="1"/>
    </xf>
    <xf numFmtId="0" fontId="17" fillId="0" borderId="61" xfId="12" applyFont="1" applyBorder="1" applyAlignment="1" applyProtection="1">
      <alignment horizontal="left" wrapText="1"/>
    </xf>
    <xf numFmtId="0" fontId="17" fillId="16" borderId="5" xfId="12" applyFont="1" applyFill="1" applyBorder="1" applyProtection="1"/>
    <xf numFmtId="0" fontId="17" fillId="16" borderId="5" xfId="12" applyFont="1" applyFill="1" applyBorder="1" applyAlignment="1" applyProtection="1">
      <alignment horizontal="left" wrapText="1"/>
    </xf>
    <xf numFmtId="0" fontId="17" fillId="16" borderId="5" xfId="12" applyFont="1" applyFill="1" applyBorder="1" applyAlignment="1" applyProtection="1">
      <alignment horizontal="center" wrapText="1"/>
    </xf>
    <xf numFmtId="0" fontId="17" fillId="16" borderId="5" xfId="12" applyFont="1" applyFill="1" applyBorder="1" applyAlignment="1" applyProtection="1">
      <alignment horizontal="center"/>
    </xf>
    <xf numFmtId="0" fontId="20" fillId="5" borderId="5" xfId="12" applyFont="1" applyFill="1" applyBorder="1" applyAlignment="1" applyProtection="1">
      <alignment vertical="center" wrapText="1"/>
    </xf>
    <xf numFmtId="0" fontId="17" fillId="0" borderId="0" xfId="12" applyFont="1" applyAlignment="1" applyProtection="1">
      <alignment horizontal="left" wrapText="1"/>
    </xf>
    <xf numFmtId="0" fontId="17" fillId="0" borderId="5" xfId="12" applyFont="1" applyBorder="1" applyAlignment="1" applyProtection="1">
      <alignment wrapText="1"/>
    </xf>
    <xf numFmtId="0" fontId="17" fillId="5" borderId="5" xfId="0" applyFont="1" applyFill="1" applyBorder="1" applyProtection="1"/>
    <xf numFmtId="0" fontId="17" fillId="5" borderId="5" xfId="0" applyFont="1" applyFill="1" applyBorder="1" applyAlignment="1" applyProtection="1">
      <alignment horizontal="center" vertical="center"/>
    </xf>
    <xf numFmtId="0" fontId="22" fillId="4" borderId="5" xfId="0" applyFont="1" applyFill="1" applyBorder="1" applyAlignment="1" applyProtection="1">
      <alignment horizontal="center" vertical="center"/>
    </xf>
    <xf numFmtId="0" fontId="17" fillId="16" borderId="60" xfId="0" applyFont="1" applyFill="1" applyBorder="1" applyAlignment="1" applyProtection="1">
      <alignment horizontal="center" vertical="center"/>
    </xf>
    <xf numFmtId="0" fontId="17" fillId="16" borderId="62" xfId="0" applyFont="1" applyFill="1" applyBorder="1" applyAlignment="1" applyProtection="1">
      <alignment horizontal="center" vertical="center"/>
    </xf>
    <xf numFmtId="9" fontId="17" fillId="5" borderId="5" xfId="0" applyNumberFormat="1" applyFont="1" applyFill="1" applyBorder="1" applyAlignment="1" applyProtection="1">
      <alignment horizontal="center" vertical="center"/>
    </xf>
    <xf numFmtId="9" fontId="22" fillId="4" borderId="5" xfId="0" applyNumberFormat="1" applyFont="1" applyFill="1" applyBorder="1" applyAlignment="1" applyProtection="1">
      <alignment horizontal="center" vertical="center"/>
    </xf>
    <xf numFmtId="0" fontId="17" fillId="16" borderId="39" xfId="0" applyFont="1" applyFill="1" applyBorder="1" applyAlignment="1" applyProtection="1">
      <alignment horizontal="center" vertical="center"/>
    </xf>
    <xf numFmtId="0" fontId="17" fillId="0" borderId="60" xfId="0" applyFont="1" applyBorder="1" applyAlignment="1" applyProtection="1">
      <alignment horizontal="center" vertical="center" wrapText="1"/>
    </xf>
    <xf numFmtId="0" fontId="17" fillId="0" borderId="62" xfId="0" applyFont="1" applyBorder="1" applyAlignment="1" applyProtection="1">
      <alignment horizontal="center" vertical="center" wrapText="1"/>
    </xf>
    <xf numFmtId="0" fontId="17" fillId="0" borderId="39" xfId="0" applyFont="1" applyBorder="1" applyAlignment="1" applyProtection="1">
      <alignment horizontal="center" vertical="center" wrapText="1"/>
    </xf>
    <xf numFmtId="0" fontId="17" fillId="0" borderId="60" xfId="12" applyFont="1" applyBorder="1" applyAlignment="1" applyProtection="1">
      <alignment horizontal="center" vertical="center" wrapText="1"/>
    </xf>
    <xf numFmtId="0" fontId="17" fillId="0" borderId="5" xfId="0" applyFont="1" applyBorder="1" applyAlignment="1" applyProtection="1">
      <alignment horizontal="center" vertical="center"/>
    </xf>
    <xf numFmtId="0" fontId="17" fillId="0" borderId="5" xfId="0" applyFont="1" applyBorder="1" applyProtection="1"/>
    <xf numFmtId="0" fontId="17" fillId="0" borderId="62" xfId="12" applyFont="1" applyBorder="1" applyAlignment="1" applyProtection="1">
      <alignment horizontal="center" vertical="center" wrapText="1"/>
    </xf>
    <xf numFmtId="0" fontId="17" fillId="0" borderId="39" xfId="12" applyFont="1" applyBorder="1" applyAlignment="1" applyProtection="1">
      <alignment horizontal="center" vertical="center" wrapText="1"/>
    </xf>
    <xf numFmtId="0" fontId="17" fillId="0" borderId="60" xfId="12" applyFont="1" applyBorder="1" applyAlignment="1" applyProtection="1">
      <alignment vertical="center" wrapText="1"/>
    </xf>
    <xf numFmtId="0" fontId="17" fillId="0" borderId="39" xfId="12" applyFont="1" applyBorder="1" applyAlignment="1" applyProtection="1">
      <alignment vertical="center" wrapText="1"/>
    </xf>
    <xf numFmtId="0" fontId="17" fillId="0" borderId="60" xfId="12" applyFont="1" applyBorder="1" applyAlignment="1" applyProtection="1">
      <alignment vertical="center"/>
    </xf>
    <xf numFmtId="0" fontId="17" fillId="0" borderId="62" xfId="12" applyFont="1" applyBorder="1" applyAlignment="1" applyProtection="1">
      <alignment vertical="center"/>
    </xf>
    <xf numFmtId="0" fontId="17" fillId="0" borderId="39" xfId="12" applyFont="1" applyBorder="1" applyAlignment="1" applyProtection="1">
      <alignment vertical="center"/>
    </xf>
    <xf numFmtId="0" fontId="17" fillId="31" borderId="5" xfId="0" applyFont="1" applyFill="1" applyBorder="1" applyAlignment="1" applyProtection="1">
      <alignment horizontal="center" vertical="center"/>
    </xf>
    <xf numFmtId="0" fontId="39" fillId="4" borderId="5" xfId="0" applyFont="1" applyFill="1" applyBorder="1" applyAlignment="1" applyProtection="1">
      <alignment horizontal="center" vertical="center"/>
    </xf>
    <xf numFmtId="0" fontId="17" fillId="0" borderId="62" xfId="12" applyFont="1" applyBorder="1" applyAlignment="1" applyProtection="1">
      <alignment vertical="center" wrapText="1"/>
    </xf>
    <xf numFmtId="9" fontId="17" fillId="31" borderId="5" xfId="0" applyNumberFormat="1" applyFont="1" applyFill="1" applyBorder="1" applyAlignment="1" applyProtection="1">
      <alignment horizontal="center" vertical="center"/>
    </xf>
    <xf numFmtId="9" fontId="39" fillId="4" borderId="5" xfId="0" applyNumberFormat="1" applyFont="1" applyFill="1" applyBorder="1" applyAlignment="1" applyProtection="1">
      <alignment horizontal="center" vertical="center"/>
    </xf>
    <xf numFmtId="49" fontId="39" fillId="4" borderId="5" xfId="0" applyNumberFormat="1" applyFont="1" applyFill="1" applyBorder="1" applyAlignment="1" applyProtection="1">
      <alignment horizontal="center" vertical="center"/>
    </xf>
    <xf numFmtId="0" fontId="39" fillId="4" borderId="0" xfId="0" applyFont="1" applyFill="1" applyProtection="1"/>
    <xf numFmtId="0" fontId="17" fillId="31" borderId="5" xfId="0" applyFont="1" applyFill="1" applyBorder="1" applyProtection="1"/>
    <xf numFmtId="9" fontId="22" fillId="4" borderId="5" xfId="7" applyFont="1" applyFill="1" applyBorder="1" applyAlignment="1" applyProtection="1">
      <alignment horizontal="center" vertical="center"/>
    </xf>
    <xf numFmtId="0" fontId="14" fillId="0" borderId="0" xfId="12" applyAlignment="1" applyProtection="1">
      <alignment horizontal="center"/>
    </xf>
    <xf numFmtId="0" fontId="17" fillId="0" borderId="5" xfId="0" applyFont="1" applyBorder="1" applyAlignment="1" applyProtection="1">
      <alignment horizontal="left" vertical="top" wrapText="1"/>
    </xf>
    <xf numFmtId="0" fontId="17" fillId="5" borderId="5" xfId="0" applyFont="1" applyFill="1" applyBorder="1" applyAlignment="1" applyProtection="1">
      <alignment horizontal="left" wrapText="1"/>
    </xf>
    <xf numFmtId="0" fontId="22" fillId="4" borderId="5" xfId="0" applyFont="1" applyFill="1" applyBorder="1" applyAlignment="1" applyProtection="1">
      <alignment horizontal="left" wrapText="1"/>
    </xf>
    <xf numFmtId="9" fontId="17" fillId="5" borderId="5" xfId="7" applyFont="1" applyFill="1" applyBorder="1" applyAlignment="1" applyProtection="1">
      <alignment horizontal="left" wrapText="1"/>
    </xf>
    <xf numFmtId="9" fontId="22" fillId="4" borderId="5" xfId="0" applyNumberFormat="1" applyFont="1" applyFill="1" applyBorder="1" applyAlignment="1" applyProtection="1">
      <alignment horizontal="left" wrapText="1"/>
    </xf>
    <xf numFmtId="0" fontId="16" fillId="0" borderId="5" xfId="1" applyFont="1" applyBorder="1" applyAlignment="1" applyProtection="1">
      <alignment horizontal="left" vertical="top" wrapText="1"/>
    </xf>
    <xf numFmtId="0" fontId="18" fillId="0" borderId="5" xfId="0" applyFont="1" applyBorder="1" applyAlignment="1" applyProtection="1">
      <alignment horizontal="left" vertical="top" wrapText="1"/>
    </xf>
    <xf numFmtId="9" fontId="22" fillId="4" borderId="5" xfId="7" applyFont="1" applyFill="1" applyBorder="1" applyAlignment="1" applyProtection="1">
      <alignment horizontal="left" wrapText="1"/>
    </xf>
    <xf numFmtId="0" fontId="22" fillId="4" borderId="5" xfId="0" applyFont="1" applyFill="1" applyBorder="1" applyAlignment="1" applyProtection="1">
      <alignment horizontal="left" vertical="top" wrapText="1"/>
    </xf>
    <xf numFmtId="0" fontId="20" fillId="0" borderId="5" xfId="0" applyFont="1" applyBorder="1" applyAlignment="1" applyProtection="1">
      <alignment horizontal="left" vertical="top" wrapText="1"/>
    </xf>
    <xf numFmtId="0" fontId="22" fillId="4" borderId="5" xfId="7" applyNumberFormat="1" applyFont="1" applyFill="1" applyBorder="1" applyAlignment="1" applyProtection="1">
      <alignment horizontal="center" wrapText="1"/>
    </xf>
    <xf numFmtId="9" fontId="22" fillId="4" borderId="5" xfId="7" applyFont="1" applyFill="1" applyBorder="1" applyAlignment="1" applyProtection="1">
      <alignment horizontal="center" wrapText="1"/>
    </xf>
    <xf numFmtId="0" fontId="17" fillId="0" borderId="35" xfId="0" applyFont="1" applyFill="1" applyBorder="1" applyAlignment="1" applyProtection="1">
      <alignment wrapText="1"/>
      <protection locked="0"/>
    </xf>
  </cellXfs>
  <cellStyles count="13">
    <cellStyle name="Hipervínculo" xfId="11" builtinId="8"/>
    <cellStyle name="Millares" xfId="8" builtinId="3"/>
    <cellStyle name="Millares 2" xfId="3" xr:uid="{61930C48-93EF-4AD4-A941-D47C74A913FA}"/>
    <cellStyle name="Moneda" xfId="9" builtinId="4"/>
    <cellStyle name="Moneda 2" xfId="6" xr:uid="{43E18694-29D2-48A7-AC4E-34867D865883}"/>
    <cellStyle name="Normal" xfId="0" builtinId="0"/>
    <cellStyle name="Normal 10" xfId="1" xr:uid="{3AF2CE6B-441E-4163-A2A5-F693E35C3D7A}"/>
    <cellStyle name="Normal 2" xfId="2" xr:uid="{C585D81D-135C-4243-AA89-2077F98A4BB1}"/>
    <cellStyle name="Normal 2 2" xfId="4" xr:uid="{8F695039-D948-4AEA-9EFF-B907DAE6DEA9}"/>
    <cellStyle name="Normal 3" xfId="10" xr:uid="{33A577E3-21BC-479F-952C-CC6A880CA445}"/>
    <cellStyle name="Normal 4" xfId="12" xr:uid="{C5E11AD6-1B71-4939-A53E-264AF9543056}"/>
    <cellStyle name="Porcentaje" xfId="7" builtinId="5"/>
    <cellStyle name="Porcentaje 2" xfId="5" xr:uid="{FA8AE4CE-2B7C-473E-98A2-2FD6AD57D547}"/>
  </cellStyles>
  <dxfs count="50">
    <dxf>
      <font>
        <strike val="0"/>
        <outline val="0"/>
        <shadow val="0"/>
        <u val="none"/>
        <vertAlign val="baseline"/>
        <sz val="12"/>
        <name val="Times New Roman"/>
        <family val="1"/>
        <scheme val="none"/>
      </font>
      <alignment horizontal="general" vertical="center" textRotation="0" wrapText="1" indent="0" justifyLastLine="0" shrinkToFit="0" readingOrder="0"/>
      <protection locked="1" hidden="0"/>
    </dxf>
    <dxf>
      <font>
        <b/>
        <i val="0"/>
        <strike val="0"/>
        <condense val="0"/>
        <extend val="0"/>
        <outline val="0"/>
        <shadow val="0"/>
        <u val="none"/>
        <vertAlign val="baseline"/>
        <sz val="14"/>
        <color theme="0"/>
        <name val="Times New Roman"/>
        <family val="1"/>
        <scheme val="none"/>
      </font>
      <fill>
        <patternFill patternType="solid">
          <fgColor indexed="64"/>
          <bgColor rgb="FF00B0F0"/>
        </patternFill>
      </fill>
      <alignment horizontal="center" vertical="center" textRotation="0" wrapText="1" indent="0" justifyLastLine="0" shrinkToFit="0" readingOrder="0"/>
      <border diagonalUp="0" diagonalDown="0">
        <left style="medium">
          <color rgb="FFFFFFFF"/>
        </left>
        <right style="medium">
          <color rgb="FFFFFFFF"/>
        </right>
        <top/>
        <bottom/>
      </border>
      <protection locked="1" hidden="0"/>
    </dxf>
    <dxf>
      <font>
        <strike val="0"/>
        <outline val="0"/>
        <shadow val="0"/>
        <u val="none"/>
        <vertAlign val="baseline"/>
        <sz val="12"/>
        <name val="Times New Roman"/>
        <family val="1"/>
        <scheme val="none"/>
      </font>
      <numFmt numFmtId="12" formatCode="&quot;$&quot;#,##0.00_);[Red]\(&quot;$&quot;#,##0.00\)"/>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fill>
        <patternFill patternType="solid">
          <fgColor indexed="64"/>
          <bgColor rgb="FFFFFFD1"/>
        </patternFill>
      </fill>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left"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center"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font>
        <strike val="0"/>
        <outline val="0"/>
        <shadow val="0"/>
        <u val="none"/>
        <vertAlign val="baseline"/>
        <sz val="12"/>
        <name val="Times New Roman"/>
        <family val="1"/>
        <scheme val="none"/>
      </font>
      <alignment horizontal="general" vertical="center" textRotation="0" wrapText="1" indent="0" justifyLastLine="0" shrinkToFit="0" readingOrder="0"/>
      <border diagonalUp="0" diagonalDown="0">
        <left style="thin">
          <color theme="8" tint="-0.249977111117893"/>
        </left>
        <right style="thin">
          <color theme="8" tint="-0.249977111117893"/>
        </right>
        <top style="thin">
          <color theme="8" tint="-0.249977111117893"/>
        </top>
        <bottom style="thin">
          <color theme="8" tint="-0.249977111117893"/>
        </bottom>
      </border>
      <protection locked="1" hidden="0"/>
    </dxf>
    <dxf>
      <border outline="0">
        <bottom style="thin">
          <color theme="8" tint="-0.249977111117893"/>
        </bottom>
      </border>
    </dxf>
  </dxfs>
  <tableStyles count="0" defaultTableStyle="TableStyleMedium2" defaultPivotStyle="PivotStyleLight16"/>
  <colors>
    <mruColors>
      <color rgb="FFFF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edenorte.com.do/"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193222</xdr:colOff>
      <xdr:row>1</xdr:row>
      <xdr:rowOff>89647</xdr:rowOff>
    </xdr:from>
    <xdr:to>
      <xdr:col>7</xdr:col>
      <xdr:colOff>464039</xdr:colOff>
      <xdr:row>2</xdr:row>
      <xdr:rowOff>179295</xdr:rowOff>
    </xdr:to>
    <xdr:pic>
      <xdr:nvPicPr>
        <xdr:cNvPr id="3" name="Imagen 2">
          <a:hlinkClick xmlns:r="http://schemas.openxmlformats.org/officeDocument/2006/relationships" r:id="rId1"/>
          <a:extLst>
            <a:ext uri="{FF2B5EF4-FFF2-40B4-BE49-F238E27FC236}">
              <a16:creationId xmlns:a16="http://schemas.microsoft.com/office/drawing/2014/main" id="{0EEDBBDA-33A8-88D0-852D-EE20C7B56A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5869" y="414618"/>
          <a:ext cx="1906876" cy="5042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99772</xdr:colOff>
      <xdr:row>1</xdr:row>
      <xdr:rowOff>35378</xdr:rowOff>
    </xdr:from>
    <xdr:to>
      <xdr:col>2</xdr:col>
      <xdr:colOff>494923</xdr:colOff>
      <xdr:row>3</xdr:row>
      <xdr:rowOff>189138</xdr:rowOff>
    </xdr:to>
    <xdr:pic>
      <xdr:nvPicPr>
        <xdr:cNvPr id="2" name="Imagen 1">
          <a:extLst>
            <a:ext uri="{FF2B5EF4-FFF2-40B4-BE49-F238E27FC236}">
              <a16:creationId xmlns:a16="http://schemas.microsoft.com/office/drawing/2014/main" id="{B6EF5E0F-B6A1-4D9B-AE4F-E2658106F450}"/>
            </a:ext>
          </a:extLst>
        </xdr:cNvPr>
        <xdr:cNvPicPr>
          <a:picLocks noChangeAspect="1"/>
        </xdr:cNvPicPr>
      </xdr:nvPicPr>
      <xdr:blipFill rotWithShape="1">
        <a:blip xmlns:r="http://schemas.openxmlformats.org/officeDocument/2006/relationships" r:embed="rId1"/>
        <a:srcRect l="6310" t="24377" r="4988" b="23742"/>
        <a:stretch/>
      </xdr:blipFill>
      <xdr:spPr>
        <a:xfrm>
          <a:off x="1773451" y="293914"/>
          <a:ext cx="2068829" cy="69804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395968</xdr:colOff>
      <xdr:row>1</xdr:row>
      <xdr:rowOff>100693</xdr:rowOff>
    </xdr:from>
    <xdr:to>
      <xdr:col>2</xdr:col>
      <xdr:colOff>549729</xdr:colOff>
      <xdr:row>3</xdr:row>
      <xdr:rowOff>181471</xdr:rowOff>
    </xdr:to>
    <xdr:pic>
      <xdr:nvPicPr>
        <xdr:cNvPr id="2" name="Imagen 1">
          <a:extLst>
            <a:ext uri="{FF2B5EF4-FFF2-40B4-BE49-F238E27FC236}">
              <a16:creationId xmlns:a16="http://schemas.microsoft.com/office/drawing/2014/main" id="{AEF20D25-BF71-459A-BA00-0A74E853CBD0}"/>
            </a:ext>
          </a:extLst>
        </xdr:cNvPr>
        <xdr:cNvPicPr>
          <a:picLocks noChangeAspect="1"/>
        </xdr:cNvPicPr>
      </xdr:nvPicPr>
      <xdr:blipFill rotWithShape="1">
        <a:blip xmlns:r="http://schemas.openxmlformats.org/officeDocument/2006/relationships" r:embed="rId1"/>
        <a:srcRect l="6310" t="24377" r="4988" b="23742"/>
        <a:stretch/>
      </xdr:blipFill>
      <xdr:spPr>
        <a:xfrm>
          <a:off x="2110468" y="359229"/>
          <a:ext cx="1868261" cy="6250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0</xdr:row>
      <xdr:rowOff>119895</xdr:rowOff>
    </xdr:from>
    <xdr:to>
      <xdr:col>2</xdr:col>
      <xdr:colOff>19353</xdr:colOff>
      <xdr:row>2</xdr:row>
      <xdr:rowOff>128977</xdr:rowOff>
    </xdr:to>
    <xdr:pic>
      <xdr:nvPicPr>
        <xdr:cNvPr id="2" name="Imagen 1">
          <a:extLst>
            <a:ext uri="{FF2B5EF4-FFF2-40B4-BE49-F238E27FC236}">
              <a16:creationId xmlns:a16="http://schemas.microsoft.com/office/drawing/2014/main" id="{C2699B80-EF2A-4238-B45C-E2DF1780EAA6}"/>
            </a:ext>
          </a:extLst>
        </xdr:cNvPr>
        <xdr:cNvPicPr>
          <a:picLocks noChangeAspect="1"/>
        </xdr:cNvPicPr>
      </xdr:nvPicPr>
      <xdr:blipFill rotWithShape="1">
        <a:blip xmlns:r="http://schemas.openxmlformats.org/officeDocument/2006/relationships" r:embed="rId1"/>
        <a:srcRect l="6310" t="24377" r="4988" b="23742"/>
        <a:stretch/>
      </xdr:blipFill>
      <xdr:spPr>
        <a:xfrm>
          <a:off x="1455965" y="119895"/>
          <a:ext cx="1475317" cy="58058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1458686</xdr:colOff>
      <xdr:row>0</xdr:row>
      <xdr:rowOff>250372</xdr:rowOff>
    </xdr:from>
    <xdr:to>
      <xdr:col>2</xdr:col>
      <xdr:colOff>47625</xdr:colOff>
      <xdr:row>3</xdr:row>
      <xdr:rowOff>32657</xdr:rowOff>
    </xdr:to>
    <xdr:pic>
      <xdr:nvPicPr>
        <xdr:cNvPr id="2" name="Imagen 1">
          <a:extLst>
            <a:ext uri="{FF2B5EF4-FFF2-40B4-BE49-F238E27FC236}">
              <a16:creationId xmlns:a16="http://schemas.microsoft.com/office/drawing/2014/main" id="{5BC12A6C-FD12-4F11-B2F8-7B8B1DC9ED5D}"/>
            </a:ext>
          </a:extLst>
        </xdr:cNvPr>
        <xdr:cNvPicPr>
          <a:picLocks noChangeAspect="1"/>
        </xdr:cNvPicPr>
      </xdr:nvPicPr>
      <xdr:blipFill rotWithShape="1">
        <a:blip xmlns:r="http://schemas.openxmlformats.org/officeDocument/2006/relationships" r:embed="rId1"/>
        <a:srcRect l="6310" t="24377" r="4988" b="23742"/>
        <a:stretch/>
      </xdr:blipFill>
      <xdr:spPr>
        <a:xfrm>
          <a:off x="1458686" y="250372"/>
          <a:ext cx="1800225" cy="612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1425886</xdr:colOff>
      <xdr:row>0</xdr:row>
      <xdr:rowOff>81715</xdr:rowOff>
    </xdr:from>
    <xdr:to>
      <xdr:col>2</xdr:col>
      <xdr:colOff>901068</xdr:colOff>
      <xdr:row>3</xdr:row>
      <xdr:rowOff>110540</xdr:rowOff>
    </xdr:to>
    <xdr:pic>
      <xdr:nvPicPr>
        <xdr:cNvPr id="2" name="Imagen 1">
          <a:extLst>
            <a:ext uri="{FF2B5EF4-FFF2-40B4-BE49-F238E27FC236}">
              <a16:creationId xmlns:a16="http://schemas.microsoft.com/office/drawing/2014/main" id="{AF2ECCE8-73B4-490D-A5B1-2A1A87269F0F}"/>
            </a:ext>
          </a:extLst>
        </xdr:cNvPr>
        <xdr:cNvPicPr>
          <a:picLocks noChangeAspect="1"/>
        </xdr:cNvPicPr>
      </xdr:nvPicPr>
      <xdr:blipFill rotWithShape="1">
        <a:blip xmlns:r="http://schemas.openxmlformats.org/officeDocument/2006/relationships" r:embed="rId1"/>
        <a:srcRect l="6310" t="24377" r="4988" b="23742"/>
        <a:stretch/>
      </xdr:blipFill>
      <xdr:spPr>
        <a:xfrm>
          <a:off x="1425886" y="81715"/>
          <a:ext cx="2343888" cy="8580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0</xdr:row>
      <xdr:rowOff>133350</xdr:rowOff>
    </xdr:from>
    <xdr:to>
      <xdr:col>2</xdr:col>
      <xdr:colOff>661366</xdr:colOff>
      <xdr:row>2</xdr:row>
      <xdr:rowOff>253034</xdr:rowOff>
    </xdr:to>
    <xdr:pic>
      <xdr:nvPicPr>
        <xdr:cNvPr id="2" name="Imagen 1">
          <a:extLst>
            <a:ext uri="{FF2B5EF4-FFF2-40B4-BE49-F238E27FC236}">
              <a16:creationId xmlns:a16="http://schemas.microsoft.com/office/drawing/2014/main" id="{4BF193F2-A5B6-4506-ADBA-D608E60B7918}"/>
            </a:ext>
          </a:extLst>
        </xdr:cNvPr>
        <xdr:cNvPicPr>
          <a:picLocks noChangeAspect="1"/>
        </xdr:cNvPicPr>
      </xdr:nvPicPr>
      <xdr:blipFill rotWithShape="1">
        <a:blip xmlns:r="http://schemas.openxmlformats.org/officeDocument/2006/relationships" r:embed="rId1"/>
        <a:srcRect l="6310" t="24377" r="4988" b="23742"/>
        <a:stretch/>
      </xdr:blipFill>
      <xdr:spPr>
        <a:xfrm>
          <a:off x="1343025" y="133350"/>
          <a:ext cx="1966291" cy="67213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1149501</xdr:colOff>
      <xdr:row>0</xdr:row>
      <xdr:rowOff>95403</xdr:rowOff>
    </xdr:from>
    <xdr:to>
      <xdr:col>1</xdr:col>
      <xdr:colOff>1294515</xdr:colOff>
      <xdr:row>2</xdr:row>
      <xdr:rowOff>141514</xdr:rowOff>
    </xdr:to>
    <xdr:pic>
      <xdr:nvPicPr>
        <xdr:cNvPr id="2" name="Imagen 1">
          <a:extLst>
            <a:ext uri="{FF2B5EF4-FFF2-40B4-BE49-F238E27FC236}">
              <a16:creationId xmlns:a16="http://schemas.microsoft.com/office/drawing/2014/main" id="{4684CC90-9140-4BA8-AFFC-DE181E0AE6E9}"/>
            </a:ext>
          </a:extLst>
        </xdr:cNvPr>
        <xdr:cNvPicPr>
          <a:picLocks noChangeAspect="1"/>
        </xdr:cNvPicPr>
      </xdr:nvPicPr>
      <xdr:blipFill rotWithShape="1">
        <a:blip xmlns:r="http://schemas.openxmlformats.org/officeDocument/2006/relationships" r:embed="rId1"/>
        <a:srcRect l="6310" t="24377" r="4988" b="23742"/>
        <a:stretch/>
      </xdr:blipFill>
      <xdr:spPr>
        <a:xfrm>
          <a:off x="1149501" y="95403"/>
          <a:ext cx="1669014" cy="60400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48684</xdr:colOff>
      <xdr:row>0</xdr:row>
      <xdr:rowOff>170242</xdr:rowOff>
    </xdr:from>
    <xdr:to>
      <xdr:col>2</xdr:col>
      <xdr:colOff>714375</xdr:colOff>
      <xdr:row>2</xdr:row>
      <xdr:rowOff>257176</xdr:rowOff>
    </xdr:to>
    <xdr:pic>
      <xdr:nvPicPr>
        <xdr:cNvPr id="2" name="Imagen 1">
          <a:extLst>
            <a:ext uri="{FF2B5EF4-FFF2-40B4-BE49-F238E27FC236}">
              <a16:creationId xmlns:a16="http://schemas.microsoft.com/office/drawing/2014/main" id="{B3FE0FF8-1912-4313-9863-60650C22AE2C}"/>
            </a:ext>
          </a:extLst>
        </xdr:cNvPr>
        <xdr:cNvPicPr>
          <a:picLocks noChangeAspect="1"/>
        </xdr:cNvPicPr>
      </xdr:nvPicPr>
      <xdr:blipFill rotWithShape="1">
        <a:blip xmlns:r="http://schemas.openxmlformats.org/officeDocument/2006/relationships" r:embed="rId1"/>
        <a:srcRect l="6310" t="24377" r="4988" b="23742"/>
        <a:stretch/>
      </xdr:blipFill>
      <xdr:spPr>
        <a:xfrm>
          <a:off x="1486959" y="170242"/>
          <a:ext cx="2103966" cy="63938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610961</xdr:colOff>
      <xdr:row>1</xdr:row>
      <xdr:rowOff>17689</xdr:rowOff>
    </xdr:from>
    <xdr:to>
      <xdr:col>2</xdr:col>
      <xdr:colOff>1217840</xdr:colOff>
      <xdr:row>3</xdr:row>
      <xdr:rowOff>171449</xdr:rowOff>
    </xdr:to>
    <xdr:pic>
      <xdr:nvPicPr>
        <xdr:cNvPr id="2" name="Imagen 1">
          <a:extLst>
            <a:ext uri="{FF2B5EF4-FFF2-40B4-BE49-F238E27FC236}">
              <a16:creationId xmlns:a16="http://schemas.microsoft.com/office/drawing/2014/main" id="{5DE0E45C-A9C2-430B-8681-E6588FAA9A49}"/>
            </a:ext>
          </a:extLst>
        </xdr:cNvPr>
        <xdr:cNvPicPr>
          <a:picLocks noChangeAspect="1"/>
        </xdr:cNvPicPr>
      </xdr:nvPicPr>
      <xdr:blipFill rotWithShape="1">
        <a:blip xmlns:r="http://schemas.openxmlformats.org/officeDocument/2006/relationships" r:embed="rId1"/>
        <a:srcRect l="6310" t="24377" r="4988" b="23742"/>
        <a:stretch/>
      </xdr:blipFill>
      <xdr:spPr>
        <a:xfrm>
          <a:off x="2053318" y="276225"/>
          <a:ext cx="2049236" cy="69804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519891</xdr:colOff>
      <xdr:row>0</xdr:row>
      <xdr:rowOff>165198</xdr:rowOff>
    </xdr:from>
    <xdr:to>
      <xdr:col>2</xdr:col>
      <xdr:colOff>883022</xdr:colOff>
      <xdr:row>3</xdr:row>
      <xdr:rowOff>29135</xdr:rowOff>
    </xdr:to>
    <xdr:pic>
      <xdr:nvPicPr>
        <xdr:cNvPr id="2" name="Imagen 1">
          <a:extLst>
            <a:ext uri="{FF2B5EF4-FFF2-40B4-BE49-F238E27FC236}">
              <a16:creationId xmlns:a16="http://schemas.microsoft.com/office/drawing/2014/main" id="{C88C0C51-D286-4959-A4B2-64AFB4CB71E3}"/>
            </a:ext>
          </a:extLst>
        </xdr:cNvPr>
        <xdr:cNvPicPr>
          <a:picLocks noChangeAspect="1"/>
        </xdr:cNvPicPr>
      </xdr:nvPicPr>
      <xdr:blipFill rotWithShape="1">
        <a:blip xmlns:r="http://schemas.openxmlformats.org/officeDocument/2006/relationships" r:embed="rId1"/>
        <a:srcRect l="6310" t="24377" r="4988" b="23742"/>
        <a:stretch/>
      </xdr:blipFill>
      <xdr:spPr>
        <a:xfrm>
          <a:off x="2111126" y="165198"/>
          <a:ext cx="1954367" cy="6931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201387</xdr:colOff>
      <xdr:row>0</xdr:row>
      <xdr:rowOff>216355</xdr:rowOff>
    </xdr:from>
    <xdr:to>
      <xdr:col>2</xdr:col>
      <xdr:colOff>732066</xdr:colOff>
      <xdr:row>3</xdr:row>
      <xdr:rowOff>46265</xdr:rowOff>
    </xdr:to>
    <xdr:pic>
      <xdr:nvPicPr>
        <xdr:cNvPr id="3" name="Imagen 1">
          <a:extLst>
            <a:ext uri="{FF2B5EF4-FFF2-40B4-BE49-F238E27FC236}">
              <a16:creationId xmlns:a16="http://schemas.microsoft.com/office/drawing/2014/main" id="{C461F3E8-C37E-49C4-4AD8-46CCCD2378D3}"/>
            </a:ext>
          </a:extLst>
        </xdr:cNvPr>
        <xdr:cNvPicPr>
          <a:picLocks noChangeAspect="1"/>
        </xdr:cNvPicPr>
      </xdr:nvPicPr>
      <xdr:blipFill rotWithShape="1">
        <a:blip xmlns:r="http://schemas.openxmlformats.org/officeDocument/2006/relationships" r:embed="rId1"/>
        <a:srcRect l="6310" t="24377" r="4988" b="23742"/>
        <a:stretch/>
      </xdr:blipFill>
      <xdr:spPr>
        <a:xfrm>
          <a:off x="1643744" y="216355"/>
          <a:ext cx="1973036" cy="65994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124883</xdr:colOff>
      <xdr:row>1</xdr:row>
      <xdr:rowOff>17841</xdr:rowOff>
    </xdr:from>
    <xdr:to>
      <xdr:col>2</xdr:col>
      <xdr:colOff>209550</xdr:colOff>
      <xdr:row>3</xdr:row>
      <xdr:rowOff>133350</xdr:rowOff>
    </xdr:to>
    <xdr:pic>
      <xdr:nvPicPr>
        <xdr:cNvPr id="2" name="Imagen 1">
          <a:extLst>
            <a:ext uri="{FF2B5EF4-FFF2-40B4-BE49-F238E27FC236}">
              <a16:creationId xmlns:a16="http://schemas.microsoft.com/office/drawing/2014/main" id="{9DFEFB7D-B802-4284-8114-A6AEF0A57EEB}"/>
            </a:ext>
          </a:extLst>
        </xdr:cNvPr>
        <xdr:cNvPicPr>
          <a:picLocks noChangeAspect="1"/>
        </xdr:cNvPicPr>
      </xdr:nvPicPr>
      <xdr:blipFill rotWithShape="1">
        <a:blip xmlns:r="http://schemas.openxmlformats.org/officeDocument/2006/relationships" r:embed="rId1"/>
        <a:srcRect l="6310" t="24377" r="4988" b="23742"/>
        <a:stretch/>
      </xdr:blipFill>
      <xdr:spPr>
        <a:xfrm>
          <a:off x="1553633" y="227391"/>
          <a:ext cx="1818217" cy="6679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1595816</xdr:colOff>
      <xdr:row>0</xdr:row>
      <xdr:rowOff>1</xdr:rowOff>
    </xdr:from>
    <xdr:to>
      <xdr:col>2</xdr:col>
      <xdr:colOff>998302</xdr:colOff>
      <xdr:row>3</xdr:row>
      <xdr:rowOff>91540</xdr:rowOff>
    </xdr:to>
    <xdr:pic>
      <xdr:nvPicPr>
        <xdr:cNvPr id="2" name="Imagen 1">
          <a:extLst>
            <a:ext uri="{FF2B5EF4-FFF2-40B4-BE49-F238E27FC236}">
              <a16:creationId xmlns:a16="http://schemas.microsoft.com/office/drawing/2014/main" id="{75901595-BD88-42BB-B44B-6011E62A8FB4}"/>
            </a:ext>
          </a:extLst>
        </xdr:cNvPr>
        <xdr:cNvPicPr>
          <a:picLocks noChangeAspect="1"/>
        </xdr:cNvPicPr>
      </xdr:nvPicPr>
      <xdr:blipFill rotWithShape="1">
        <a:blip xmlns:r="http://schemas.openxmlformats.org/officeDocument/2006/relationships" r:embed="rId1"/>
        <a:srcRect l="6310" t="24377" r="4988" b="23742"/>
        <a:stretch/>
      </xdr:blipFill>
      <xdr:spPr>
        <a:xfrm>
          <a:off x="1595816" y="1"/>
          <a:ext cx="2613772" cy="921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0</xdr:row>
      <xdr:rowOff>200023</xdr:rowOff>
    </xdr:from>
    <xdr:to>
      <xdr:col>2</xdr:col>
      <xdr:colOff>523874</xdr:colOff>
      <xdr:row>3</xdr:row>
      <xdr:rowOff>10379</xdr:rowOff>
    </xdr:to>
    <xdr:pic>
      <xdr:nvPicPr>
        <xdr:cNvPr id="2" name="Imagen 1">
          <a:extLst>
            <a:ext uri="{FF2B5EF4-FFF2-40B4-BE49-F238E27FC236}">
              <a16:creationId xmlns:a16="http://schemas.microsoft.com/office/drawing/2014/main" id="{F3703A4B-A2E7-45A3-A4CA-EB5567FD1A5F}"/>
            </a:ext>
          </a:extLst>
        </xdr:cNvPr>
        <xdr:cNvPicPr>
          <a:picLocks noChangeAspect="1"/>
        </xdr:cNvPicPr>
      </xdr:nvPicPr>
      <xdr:blipFill rotWithShape="1">
        <a:blip xmlns:r="http://schemas.openxmlformats.org/officeDocument/2006/relationships" r:embed="rId1"/>
        <a:srcRect l="6310" t="24377" r="4988" b="23742"/>
        <a:stretch/>
      </xdr:blipFill>
      <xdr:spPr>
        <a:xfrm>
          <a:off x="1800225" y="200023"/>
          <a:ext cx="1771649" cy="6295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1381124</xdr:colOff>
      <xdr:row>0</xdr:row>
      <xdr:rowOff>67136</xdr:rowOff>
    </xdr:from>
    <xdr:to>
      <xdr:col>2</xdr:col>
      <xdr:colOff>527957</xdr:colOff>
      <xdr:row>2</xdr:row>
      <xdr:rowOff>210912</xdr:rowOff>
    </xdr:to>
    <xdr:pic>
      <xdr:nvPicPr>
        <xdr:cNvPr id="2" name="Imagen 1">
          <a:extLst>
            <a:ext uri="{FF2B5EF4-FFF2-40B4-BE49-F238E27FC236}">
              <a16:creationId xmlns:a16="http://schemas.microsoft.com/office/drawing/2014/main" id="{FBA07E12-4DCA-46C3-A8E6-CBD3F8DD31CB}"/>
            </a:ext>
          </a:extLst>
        </xdr:cNvPr>
        <xdr:cNvPicPr>
          <a:picLocks noChangeAspect="1"/>
        </xdr:cNvPicPr>
      </xdr:nvPicPr>
      <xdr:blipFill rotWithShape="1">
        <a:blip xmlns:r="http://schemas.openxmlformats.org/officeDocument/2006/relationships" r:embed="rId1"/>
        <a:srcRect l="6310" t="24377" r="4988" b="23742"/>
        <a:stretch/>
      </xdr:blipFill>
      <xdr:spPr>
        <a:xfrm>
          <a:off x="1381124" y="67136"/>
          <a:ext cx="2061483" cy="6962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1266582</xdr:colOff>
      <xdr:row>0</xdr:row>
      <xdr:rowOff>128868</xdr:rowOff>
    </xdr:from>
    <xdr:to>
      <xdr:col>2</xdr:col>
      <xdr:colOff>244926</xdr:colOff>
      <xdr:row>3</xdr:row>
      <xdr:rowOff>72827</xdr:rowOff>
    </xdr:to>
    <xdr:pic>
      <xdr:nvPicPr>
        <xdr:cNvPr id="2" name="Imagen 1">
          <a:extLst>
            <a:ext uri="{FF2B5EF4-FFF2-40B4-BE49-F238E27FC236}">
              <a16:creationId xmlns:a16="http://schemas.microsoft.com/office/drawing/2014/main" id="{8D45D30F-7127-46DB-9692-21CE25DE7B18}"/>
            </a:ext>
          </a:extLst>
        </xdr:cNvPr>
        <xdr:cNvPicPr>
          <a:picLocks noChangeAspect="1"/>
        </xdr:cNvPicPr>
      </xdr:nvPicPr>
      <xdr:blipFill rotWithShape="1">
        <a:blip xmlns:r="http://schemas.openxmlformats.org/officeDocument/2006/relationships" r:embed="rId1"/>
        <a:srcRect l="6310" t="24377" r="4988" b="23742"/>
        <a:stretch/>
      </xdr:blipFill>
      <xdr:spPr>
        <a:xfrm>
          <a:off x="1266582" y="128868"/>
          <a:ext cx="1917487" cy="7739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173181</xdr:colOff>
      <xdr:row>0</xdr:row>
      <xdr:rowOff>114300</xdr:rowOff>
    </xdr:from>
    <xdr:to>
      <xdr:col>2</xdr:col>
      <xdr:colOff>779317</xdr:colOff>
      <xdr:row>3</xdr:row>
      <xdr:rowOff>82473</xdr:rowOff>
    </xdr:to>
    <xdr:pic>
      <xdr:nvPicPr>
        <xdr:cNvPr id="2" name="Imagen 1">
          <a:extLst>
            <a:ext uri="{FF2B5EF4-FFF2-40B4-BE49-F238E27FC236}">
              <a16:creationId xmlns:a16="http://schemas.microsoft.com/office/drawing/2014/main" id="{3A50FA3E-D12C-4306-8A04-E2C56F184C94}"/>
            </a:ext>
          </a:extLst>
        </xdr:cNvPr>
        <xdr:cNvPicPr>
          <a:picLocks noChangeAspect="1"/>
        </xdr:cNvPicPr>
      </xdr:nvPicPr>
      <xdr:blipFill rotWithShape="1">
        <a:blip xmlns:r="http://schemas.openxmlformats.org/officeDocument/2006/relationships" r:embed="rId1"/>
        <a:srcRect l="6310" t="24377" r="4988" b="23742"/>
        <a:stretch/>
      </xdr:blipFill>
      <xdr:spPr>
        <a:xfrm>
          <a:off x="1801090" y="114300"/>
          <a:ext cx="2234045" cy="7821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629130</xdr:colOff>
      <xdr:row>0</xdr:row>
      <xdr:rowOff>252132</xdr:rowOff>
    </xdr:from>
    <xdr:to>
      <xdr:col>2</xdr:col>
      <xdr:colOff>881878</xdr:colOff>
      <xdr:row>3</xdr:row>
      <xdr:rowOff>34418</xdr:rowOff>
    </xdr:to>
    <xdr:pic>
      <xdr:nvPicPr>
        <xdr:cNvPr id="2" name="Imagen 1">
          <a:extLst>
            <a:ext uri="{FF2B5EF4-FFF2-40B4-BE49-F238E27FC236}">
              <a16:creationId xmlns:a16="http://schemas.microsoft.com/office/drawing/2014/main" id="{461A33CC-2D91-44B5-8248-92B2A52D0010}"/>
            </a:ext>
          </a:extLst>
        </xdr:cNvPr>
        <xdr:cNvPicPr>
          <a:picLocks noChangeAspect="1"/>
        </xdr:cNvPicPr>
      </xdr:nvPicPr>
      <xdr:blipFill rotWithShape="1">
        <a:blip xmlns:r="http://schemas.openxmlformats.org/officeDocument/2006/relationships" r:embed="rId1"/>
        <a:srcRect l="6310" t="24377" r="4988" b="23742"/>
        <a:stretch/>
      </xdr:blipFill>
      <xdr:spPr>
        <a:xfrm>
          <a:off x="2193951" y="252132"/>
          <a:ext cx="1817570" cy="6123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1670957</xdr:colOff>
      <xdr:row>0</xdr:row>
      <xdr:rowOff>175533</xdr:rowOff>
    </xdr:from>
    <xdr:to>
      <xdr:col>2</xdr:col>
      <xdr:colOff>314325</xdr:colOff>
      <xdr:row>3</xdr:row>
      <xdr:rowOff>10083</xdr:rowOff>
    </xdr:to>
    <xdr:pic>
      <xdr:nvPicPr>
        <xdr:cNvPr id="2" name="Imagen 1">
          <a:extLst>
            <a:ext uri="{FF2B5EF4-FFF2-40B4-BE49-F238E27FC236}">
              <a16:creationId xmlns:a16="http://schemas.microsoft.com/office/drawing/2014/main" id="{3BF85DD1-28CA-4BAE-A875-4D9616823A24}"/>
            </a:ext>
          </a:extLst>
        </xdr:cNvPr>
        <xdr:cNvPicPr>
          <a:picLocks noChangeAspect="1"/>
        </xdr:cNvPicPr>
      </xdr:nvPicPr>
      <xdr:blipFill rotWithShape="1">
        <a:blip xmlns:r="http://schemas.openxmlformats.org/officeDocument/2006/relationships" r:embed="rId1"/>
        <a:srcRect l="6310" t="24377" r="4988" b="23742"/>
        <a:stretch/>
      </xdr:blipFill>
      <xdr:spPr>
        <a:xfrm>
          <a:off x="1670957" y="175533"/>
          <a:ext cx="2045154" cy="664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edenortedo.sharepoint.com/2-Gerencia%20de%20Planificacion%20y%20Presupuesto/3-%20GERENCIA%20PLANIFICACION%20Y%20PRESUPUESTOS/PLANES%20OPERATIVOS%202022-EDENORTE/13.%20DPF/13.%20Plan%20Operativo%20Anual%202022-Direcci&#243;n%20de%20Proyectos%20Financiados.xlsx?65EA4AB3" TargetMode="External"/><Relationship Id="rId1" Type="http://schemas.openxmlformats.org/officeDocument/2006/relationships/externalLinkPath" Target="file:///\\65EA4AB3\13.%20Plan%20Operativo%20Anual%202022-Direcci&#243;n%20de%20Proyectos%20Financi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A 1. "/>
      <sheetName val="POA 2022 DPF"/>
      <sheetName val="Por debajo 70%"/>
      <sheetName val="Hoja2"/>
      <sheetName val="Listas"/>
      <sheetName val="13"/>
      <sheetName val="Hoja1"/>
    </sheetNames>
    <sheetDataSet>
      <sheetData sheetId="0" refreshError="1"/>
      <sheetData sheetId="1"/>
      <sheetData sheetId="2" refreshError="1"/>
      <sheetData sheetId="3" refreshError="1"/>
      <sheetData sheetId="4"/>
      <sheetData sheetId="5" refreshError="1"/>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932CEF-F9C3-4639-9315-62AB9E9C6390}" name="POA" displayName="POA" ref="A7:AU61" totalsRowShown="0" headerRowDxfId="1" dataDxfId="0" tableBorderDxfId="49">
  <tableColumns count="47">
    <tableColumn id="47" xr3:uid="{C0C56A77-7828-4577-8AE4-E5CF397688FC}" name="ID POA" dataDxfId="48"/>
    <tableColumn id="2" xr3:uid="{7BA3EBB2-2509-4386-83D9-2FF7572CC4C3}" name="Objetivo Estratégico" dataDxfId="47"/>
    <tableColumn id="3" xr3:uid="{E449D3DE-3A53-4709-A8DE-AA62903411C6}" name="Estrategia" dataDxfId="46"/>
    <tableColumn id="4" xr3:uid="{3E89F971-9C37-4AFD-AD30-F5908F6C940F}" name="Proyecto " dataDxfId="45"/>
    <tableColumn id="5" xr3:uid="{3C4B7411-20A9-4885-82F5-E4D0BD29C534}" name="Actividad" dataDxfId="44"/>
    <tableColumn id="6" xr3:uid="{2D4FC6EE-BE5B-4C22-8561-E5ADEFE59E60}" name="Descripción" dataDxfId="43"/>
    <tableColumn id="7" xr3:uid="{7F7F3549-72A7-422E-B995-82F7AB09C7BA}" name="Valoración" dataDxfId="42"/>
    <tableColumn id="8" xr3:uid="{86352270-7000-4EEB-8CF4-C0EFBFF0B5B4}" name="Indicador de Desempeño" dataDxfId="41"/>
    <tableColumn id="1" xr3:uid="{DCCB8CE8-233B-4F27-9300-A0CD52D118F3}" name="Riesgo que Mitiga" dataDxfId="40"/>
    <tableColumn id="9" xr3:uid="{52BC2E45-7AD9-4FB9-A352-DB204FA8F0A0}" name="Unidad de Medida" dataDxfId="39"/>
    <tableColumn id="10" xr3:uid="{B4B389E2-5240-4DE4-88B1-D941E2285603}" name="Línea Base" dataDxfId="38"/>
    <tableColumn id="11" xr3:uid="{112CAF18-84AD-414D-BC88-8AD9A5FAA5BC}" name="Tipo de Actividad" dataDxfId="37"/>
    <tableColumn id="12" xr3:uid="{F4FE1C43-9F61-48D3-91C1-AC8F3C30C9EF}" name="Requiere Proceso de Compras" dataDxfId="36"/>
    <tableColumn id="13" xr3:uid="{5D1A8D0B-3DE3-4D8C-B3E5-A619943A812E}" name="Ene" dataDxfId="35"/>
    <tableColumn id="14" xr3:uid="{81CADC2D-4956-4DEF-86F1-C63E36FC9364}" name="Feb" dataDxfId="34"/>
    <tableColumn id="15" xr3:uid="{6453CD31-86B3-4E7A-8758-E8613798C9BA}" name="Mar" dataDxfId="33"/>
    <tableColumn id="16" xr3:uid="{CFC151B4-B360-4B31-81CD-9CD25E54DCDA}" name="Abr" dataDxfId="32"/>
    <tableColumn id="17" xr3:uid="{1A2F64FB-976C-417D-8C0D-60D24DE4DA5A}" name="May" dataDxfId="31"/>
    <tableColumn id="18" xr3:uid="{0146B991-8480-4CB1-9479-AB96E27E49B8}" name="Jun" dataDxfId="30"/>
    <tableColumn id="19" xr3:uid="{C4AB23C6-0A7A-4E55-8771-0961499D451B}" name="Jul" dataDxfId="29"/>
    <tableColumn id="20" xr3:uid="{B75A1D73-3B4A-4839-A989-B919FDDCB0EA}" name="Ago" dataDxfId="28"/>
    <tableColumn id="21" xr3:uid="{D35C6272-496F-4BD8-A7AF-0C915CBCE4B7}" name="Sept" dataDxfId="27"/>
    <tableColumn id="22" xr3:uid="{490C4DA8-177B-4BB9-8774-2608E6B69303}" name="Oct" dataDxfId="26"/>
    <tableColumn id="23" xr3:uid="{37874474-3D24-4055-B2DE-4C2944499240}" name="Nov" dataDxfId="25"/>
    <tableColumn id="24" xr3:uid="{0A321EDC-ADF9-40F6-8198-244590493E6D}" name="Dic" dataDxfId="24"/>
    <tableColumn id="25" xr3:uid="{1361F74C-041C-4862-9C4D-87AF68566ADD}" name="Resultados Esperados" dataDxfId="23"/>
    <tableColumn id="26" xr3:uid="{B9F90E69-7465-4C59-BEA5-5DA739C6726B}" name="Ene2" dataDxfId="22"/>
    <tableColumn id="27" xr3:uid="{C2094831-C222-4C78-B6D5-E4D2FB8A9A94}" name="Feb3" dataDxfId="21"/>
    <tableColumn id="28" xr3:uid="{B0157B4F-9A76-4594-9983-AA91498DD223}" name="Mar4" dataDxfId="20"/>
    <tableColumn id="29" xr3:uid="{C2A93232-C215-402C-896E-C7A9FD3F9A76}" name="Abr5" dataDxfId="19"/>
    <tableColumn id="30" xr3:uid="{898D7BBC-D673-450F-BE12-E669F2613B1B}" name="May6" dataDxfId="18"/>
    <tableColumn id="31" xr3:uid="{3F7E3456-7DB7-41AD-8539-3D17580C30AA}" name="Jun7" dataDxfId="17"/>
    <tableColumn id="32" xr3:uid="{9B32A2A0-C5A7-4129-82D4-5FC5F9D96B0D}" name="Jul8" dataDxfId="16"/>
    <tableColumn id="33" xr3:uid="{CDE99354-5910-4266-8D42-F8615489B795}" name="Ago9" dataDxfId="15"/>
    <tableColumn id="34" xr3:uid="{18EF4462-D4EE-4716-9F88-FBA66248E801}" name="Sept10" dataDxfId="14"/>
    <tableColumn id="35" xr3:uid="{E042D14B-5A76-4905-9325-0DB92B11ECC4}" name="Oct11" dataDxfId="13"/>
    <tableColumn id="36" xr3:uid="{1B0DB035-B57F-4A4C-A080-9E08CF8CAB00}" name="Nov12" dataDxfId="12"/>
    <tableColumn id="37" xr3:uid="{D557809A-CFF6-4F95-98FF-8299CBFDE349}" name="Dic13" dataDxfId="11"/>
    <tableColumn id="38" xr3:uid="{EF4D2C4B-A425-4CBE-9E9C-ECAE0C19C8B1}" name="Resultados Alcanzados" dataDxfId="10"/>
    <tableColumn id="39" xr3:uid="{219A1E11-5C6A-4CDC-9E2D-47EA11EF683D}" name="% Avance" dataDxfId="9"/>
    <tableColumn id="40" xr3:uid="{CE963EB2-BCBD-489E-BD34-80EE2B8A952D}" name="Ponderado" dataDxfId="8"/>
    <tableColumn id="41" xr3:uid="{2CFCA844-EAF4-461D-8FF5-6E799AD8C7E4}" name="Medios de Verificación" dataDxfId="7"/>
    <tableColumn id="42" xr3:uid="{9587E8B4-3448-46D1-B54E-AE7B81F3D0D1}" name="Gerencia" dataDxfId="6"/>
    <tableColumn id="43" xr3:uid="{1113EFA0-CF0B-4E8F-ACC4-2EC090997E82}" name="Departamento / Unidad" dataDxfId="5"/>
    <tableColumn id="44" xr3:uid="{5EC16A00-91F9-4FC4-9AF9-2FF37D18D8CB}" name="Responsable" dataDxfId="4"/>
    <tableColumn id="45" xr3:uid="{D77BFE12-27C8-47FB-A619-AEEAC4FE9E5E}" name="Área Soporte" dataDxfId="3"/>
    <tableColumn id="46" xr3:uid="{E3E1F7A2-F596-4F31-986F-2407DA0AA5CC}" name="Presupuesto " dataDxfId="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personId="{00000000-0000-0000-0000-000000000000}" id="{B6A59328-31ED-48DB-AA51-5F4348EB79B4}">
    <text xml:space="preserve">Autor:
Debemos revisar los riesgos.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CED4-D3F8-463A-B4A4-93B2453A80BE}">
  <sheetPr codeName="Hoja1"/>
  <dimension ref="C1:L12"/>
  <sheetViews>
    <sheetView showGridLines="0" showRowColHeaders="0" tabSelected="1" zoomScale="90" zoomScaleNormal="90" workbookViewId="0"/>
  </sheetViews>
  <sheetFormatPr baseColWidth="10" defaultRowHeight="18.75"/>
  <cols>
    <col min="1" max="3" width="11" style="281"/>
    <col min="4" max="4" width="11" style="284"/>
    <col min="5" max="6" width="11" style="281"/>
    <col min="7" max="7" width="21.5" style="281" customWidth="1"/>
    <col min="8" max="10" width="11" style="281"/>
    <col min="11" max="11" width="9.375" style="281" customWidth="1"/>
    <col min="12" max="16384" width="11" style="281"/>
  </cols>
  <sheetData>
    <row r="1" spans="3:12" ht="25.5">
      <c r="D1" s="282" t="s">
        <v>3567</v>
      </c>
      <c r="E1" s="282"/>
      <c r="F1" s="282"/>
      <c r="G1" s="282"/>
      <c r="H1" s="282"/>
      <c r="I1" s="282"/>
      <c r="J1" s="282"/>
      <c r="K1" s="282"/>
      <c r="L1" s="283"/>
    </row>
    <row r="2" spans="3:12" ht="33" customHeight="1">
      <c r="G2" s="285"/>
      <c r="H2" s="285"/>
    </row>
    <row r="3" spans="3:12" ht="20.25">
      <c r="C3" s="283"/>
      <c r="I3" s="283"/>
    </row>
    <row r="4" spans="3:12" ht="29.25" customHeight="1">
      <c r="D4" s="286" t="s">
        <v>3568</v>
      </c>
      <c r="E4" s="286"/>
      <c r="F4" s="286"/>
      <c r="G4" s="286"/>
      <c r="H4" s="286" t="s">
        <v>3992</v>
      </c>
      <c r="I4" s="286"/>
      <c r="J4" s="286"/>
      <c r="K4" s="286"/>
      <c r="L4" s="286"/>
    </row>
    <row r="5" spans="3:12" ht="29.25" customHeight="1">
      <c r="D5" s="286" t="s">
        <v>3569</v>
      </c>
      <c r="E5" s="286"/>
      <c r="F5" s="286"/>
      <c r="G5" s="286"/>
      <c r="H5" s="286" t="s">
        <v>3578</v>
      </c>
      <c r="I5" s="286"/>
      <c r="J5" s="286"/>
      <c r="K5" s="286"/>
      <c r="L5" s="286"/>
    </row>
    <row r="6" spans="3:12" ht="29.25" customHeight="1">
      <c r="D6" s="286" t="s">
        <v>3570</v>
      </c>
      <c r="E6" s="286"/>
      <c r="F6" s="286"/>
      <c r="G6" s="286"/>
      <c r="H6" s="286" t="s">
        <v>3579</v>
      </c>
      <c r="I6" s="286"/>
      <c r="J6" s="286"/>
      <c r="K6" s="286"/>
      <c r="L6" s="286"/>
    </row>
    <row r="7" spans="3:12" ht="29.25" customHeight="1">
      <c r="D7" s="286" t="s">
        <v>3571</v>
      </c>
      <c r="E7" s="286"/>
      <c r="F7" s="286"/>
      <c r="G7" s="286"/>
      <c r="H7" s="286" t="s">
        <v>3580</v>
      </c>
      <c r="I7" s="286"/>
      <c r="J7" s="286"/>
      <c r="K7" s="286"/>
      <c r="L7" s="286"/>
    </row>
    <row r="8" spans="3:12" ht="29.25" customHeight="1">
      <c r="D8" s="286" t="s">
        <v>3572</v>
      </c>
      <c r="E8" s="286"/>
      <c r="F8" s="286"/>
      <c r="G8" s="286"/>
      <c r="H8" s="286" t="s">
        <v>3581</v>
      </c>
      <c r="I8" s="286"/>
      <c r="J8" s="286"/>
      <c r="K8" s="286"/>
      <c r="L8" s="286"/>
    </row>
    <row r="9" spans="3:12" ht="29.25" customHeight="1">
      <c r="D9" s="286" t="s">
        <v>3573</v>
      </c>
      <c r="E9" s="286"/>
      <c r="F9" s="286"/>
      <c r="G9" s="286"/>
      <c r="H9" s="286" t="s">
        <v>3582</v>
      </c>
      <c r="I9" s="286"/>
      <c r="J9" s="286"/>
      <c r="K9" s="286"/>
      <c r="L9" s="286"/>
    </row>
    <row r="10" spans="3:12" ht="29.25" customHeight="1">
      <c r="D10" s="286" t="s">
        <v>3574</v>
      </c>
      <c r="E10" s="286"/>
      <c r="F10" s="286"/>
      <c r="G10" s="286"/>
      <c r="H10" s="286" t="s">
        <v>3583</v>
      </c>
      <c r="I10" s="286"/>
      <c r="J10" s="286"/>
      <c r="K10" s="286"/>
      <c r="L10" s="286"/>
    </row>
    <row r="11" spans="3:12" ht="29.25" customHeight="1">
      <c r="D11" s="286" t="s">
        <v>3575</v>
      </c>
      <c r="E11" s="286"/>
      <c r="F11" s="286"/>
      <c r="G11" s="286"/>
      <c r="H11" s="286" t="s">
        <v>3577</v>
      </c>
      <c r="I11" s="286"/>
      <c r="J11" s="286"/>
      <c r="K11" s="286"/>
      <c r="L11" s="286"/>
    </row>
    <row r="12" spans="3:12" ht="29.25" customHeight="1">
      <c r="D12" s="286" t="s">
        <v>3991</v>
      </c>
      <c r="E12" s="286"/>
      <c r="F12" s="286"/>
      <c r="G12" s="286"/>
      <c r="H12" s="286" t="s">
        <v>3576</v>
      </c>
      <c r="I12" s="286"/>
      <c r="J12" s="286"/>
      <c r="K12" s="286"/>
      <c r="L12" s="286"/>
    </row>
  </sheetData>
  <sheetProtection algorithmName="SHA-512" hashValue="g1s+v/nPLe1U3vMFglHt/jUJBfS0dezjDFi54+/T5bUdD38U4GpkOlWIMaoVNkG+7A2Xud31QOFb7l/oPfLT0A==" saltValue="Ft5oLs3mXduJWabei4WSBA==" spinCount="100000" sheet="1" objects="1" scenarios="1"/>
  <mergeCells count="20">
    <mergeCell ref="D11:G11"/>
    <mergeCell ref="D12:G12"/>
    <mergeCell ref="H9:L9"/>
    <mergeCell ref="H10:L10"/>
    <mergeCell ref="H11:L11"/>
    <mergeCell ref="H12:L12"/>
    <mergeCell ref="D9:G9"/>
    <mergeCell ref="D10:G10"/>
    <mergeCell ref="D1:K1"/>
    <mergeCell ref="G2:H2"/>
    <mergeCell ref="H4:L4"/>
    <mergeCell ref="H5:L5"/>
    <mergeCell ref="H6:L6"/>
    <mergeCell ref="H7:L7"/>
    <mergeCell ref="H8:L8"/>
    <mergeCell ref="D4:G4"/>
    <mergeCell ref="D5:G5"/>
    <mergeCell ref="D6:G6"/>
    <mergeCell ref="D7:G7"/>
    <mergeCell ref="D8:G8"/>
  </mergeCells>
  <hyperlinks>
    <hyperlink ref="D4:G4" location="'POA DCE'!A1" display="DCE - Dirección Comunicación Estratégica" xr:uid="{CDBBD54A-FCA6-4179-88F8-A5A2D8E98DC2}"/>
    <hyperlink ref="D5:G5" location="'POA DSG'!A1" display="DSG - Dirección Servicios Generales" xr:uid="{52A5B7A0-1768-4D36-B818-663CEE4793C6}"/>
    <hyperlink ref="D6:G6" location="'POA DGS'!A1" display="DGS - Dirección Gestión social" xr:uid="{B8A9135F-1B74-437A-B288-0BE8CEB952C0}"/>
    <hyperlink ref="D7:G7" location="'POA DCER'!A1" display="DCER - Dirección Compra de Energía Regulación" xr:uid="{91CD9DF4-51D6-4335-A4EF-2C29EFF6B19D}"/>
    <hyperlink ref="D8:G8" location="'POA DAI'!A1" display="DAI - Dirección Auditoria Interna" xr:uid="{BFA140E0-99EF-4AB3-A213-AAD4B26E6A21}"/>
    <hyperlink ref="D9:G9" location="'POA DF'!A1" display="DF - Dirección Finanzas" xr:uid="{93617564-9F82-4394-9813-AD8B94428ABD}"/>
    <hyperlink ref="D10:G10" location="'POA DGH'!A1" display="DGH - Dirección Gestión Humana" xr:uid="{520FDDBA-740C-467F-89AE-F91E426B2E29}"/>
    <hyperlink ref="D11:G11" location="'POA DPF'!A1" display="DPF - Dirección Proyectos Financiados" xr:uid="{415567A7-DC97-49B7-9DD3-E98E4895286F}"/>
    <hyperlink ref="D12:G12" location="'POA DPCG'!A1" display="►DPYCG - Dirección Planificación y Control de Gestión" xr:uid="{A06880C7-493F-4939-B2CA-148286034E48}"/>
    <hyperlink ref="H4:L4" location="'POA DLOG'!A1" display="DILO - Dirección Logística" xr:uid="{AF8276AF-D64A-4857-900D-A6830929C36D}"/>
    <hyperlink ref="H5:L5" location="'POA DGCA'!A1" display="DGCA - Dirección Grandes Clientes Ayuntamiento" xr:uid="{CF408FC5-F3F7-4467-B183-A01B0EB3633A}"/>
    <hyperlink ref="H6:L6" location="'POA DSJ'!A1" display="DSJ - Dirección Servicios Jurídicos" xr:uid="{359C80A3-776E-4DD9-9497-7AFEB71FAA66}"/>
    <hyperlink ref="H7:L7" location="'POA DSF'!A1" display="DSF - Dirección Seguridad Física" xr:uid="{15E0D1B7-67D0-4128-8FD4-D30FE3536A30}"/>
    <hyperlink ref="H8:L8" location="'POA OAI'!A1" display="OAI - Oficina Acceso Informacion" xr:uid="{4D5B76D6-2BE2-4A2B-8501-CA996906A1D8}"/>
    <hyperlink ref="H9:L9" location="'POA DC'!A1" display="DC - Dirección Comercial" xr:uid="{D252CC4E-E597-43C0-90FF-8BB45B758856}"/>
    <hyperlink ref="H10:L10" location="'POA DRP'!A1" display="DRP - Dirección Reducción de Perdida" xr:uid="{49D49889-A900-40B5-A3A3-F8DDD3AC3F64}"/>
    <hyperlink ref="H11:L11" location="'POA DTI'!A1" display="DTI - Dirección Tecnología de la información" xr:uid="{37C658DB-E593-4967-84BA-AF4098A475C9}"/>
    <hyperlink ref="H12:L12" location="'POA DD'!A1" display="DD - Dirección de Distribución" xr:uid="{EB33BB4B-4A81-4D7A-8CAC-7733CBD9611B}"/>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A5C9-BB63-4AFD-8288-496D81C0F4D8}">
  <sheetPr codeName="Hoja10"/>
  <dimension ref="A1:AU29"/>
  <sheetViews>
    <sheetView showGridLines="0" zoomScaleNormal="100" workbookViewId="0"/>
  </sheetViews>
  <sheetFormatPr baseColWidth="10" defaultColWidth="22" defaultRowHeight="15.75"/>
  <cols>
    <col min="1" max="6" width="22" style="356"/>
    <col min="7" max="7" width="22" style="337"/>
    <col min="8" max="9" width="22" style="356"/>
    <col min="10" max="10" width="22" style="421"/>
    <col min="11" max="26" width="22" style="356"/>
    <col min="27" max="41" width="0" style="356" hidden="1" customWidth="1"/>
    <col min="42" max="16384" width="22" style="356"/>
  </cols>
  <sheetData>
    <row r="1" spans="1:47" s="344" customFormat="1" ht="22.5">
      <c r="A1" s="287" t="s">
        <v>3584</v>
      </c>
      <c r="B1" s="288"/>
      <c r="C1" s="339"/>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7"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7"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7" s="344" customFormat="1" ht="21" thickBot="1">
      <c r="A4" s="308"/>
      <c r="B4" s="309"/>
      <c r="C4" s="354"/>
      <c r="D4" s="310" t="s">
        <v>1497</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45253</v>
      </c>
      <c r="AU4" s="353"/>
    </row>
    <row r="6" spans="1:47" ht="16.5" thickBot="1">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7" s="359" customFormat="1" ht="37.5">
      <c r="A7" s="319" t="s">
        <v>7</v>
      </c>
      <c r="B7" s="319" t="s">
        <v>8</v>
      </c>
      <c r="C7" s="319" t="s">
        <v>399</v>
      </c>
      <c r="D7" s="319" t="s">
        <v>629</v>
      </c>
      <c r="E7" s="319" t="s">
        <v>400</v>
      </c>
      <c r="F7" s="319" t="s">
        <v>401</v>
      </c>
      <c r="G7" s="319" t="s">
        <v>402</v>
      </c>
      <c r="H7" s="319" t="s">
        <v>1498</v>
      </c>
      <c r="I7" s="319" t="s">
        <v>404</v>
      </c>
      <c r="J7" s="319" t="s">
        <v>405</v>
      </c>
      <c r="K7" s="319" t="s">
        <v>406</v>
      </c>
      <c r="L7" s="319" t="s">
        <v>407</v>
      </c>
      <c r="M7" s="319" t="s">
        <v>408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409</v>
      </c>
      <c r="AQ7" s="320" t="s">
        <v>410</v>
      </c>
      <c r="AR7" s="320" t="s">
        <v>411</v>
      </c>
      <c r="AS7" s="320" t="s">
        <v>412</v>
      </c>
      <c r="AT7" s="320" t="s">
        <v>413</v>
      </c>
      <c r="AU7" s="320" t="s">
        <v>414</v>
      </c>
    </row>
    <row r="8" spans="1:47" ht="126">
      <c r="A8" s="384" t="s">
        <v>1499</v>
      </c>
      <c r="B8" s="473" t="s">
        <v>278</v>
      </c>
      <c r="C8" s="384" t="s">
        <v>282</v>
      </c>
      <c r="D8" s="384"/>
      <c r="E8" s="649" t="s">
        <v>1500</v>
      </c>
      <c r="F8" s="649" t="s">
        <v>1501</v>
      </c>
      <c r="G8" s="380">
        <v>3</v>
      </c>
      <c r="H8" s="649" t="s">
        <v>135</v>
      </c>
      <c r="I8" s="473" t="s">
        <v>357</v>
      </c>
      <c r="J8" s="473" t="s">
        <v>1502</v>
      </c>
      <c r="K8" s="473" t="s">
        <v>33</v>
      </c>
      <c r="L8" s="473" t="s">
        <v>419</v>
      </c>
      <c r="M8" s="473" t="s">
        <v>35</v>
      </c>
      <c r="N8" s="650"/>
      <c r="O8" s="650">
        <v>1</v>
      </c>
      <c r="P8" s="650"/>
      <c r="Q8" s="650">
        <v>1</v>
      </c>
      <c r="R8" s="650"/>
      <c r="S8" s="650">
        <v>1</v>
      </c>
      <c r="T8" s="650"/>
      <c r="U8" s="650">
        <v>1</v>
      </c>
      <c r="V8" s="650"/>
      <c r="W8" s="650">
        <v>1</v>
      </c>
      <c r="X8" s="650"/>
      <c r="Y8" s="650">
        <v>1</v>
      </c>
      <c r="Z8" s="651">
        <v>6</v>
      </c>
      <c r="AA8" s="649"/>
      <c r="AB8" s="649"/>
      <c r="AC8" s="649"/>
      <c r="AD8" s="649"/>
      <c r="AE8" s="649"/>
      <c r="AF8" s="649"/>
      <c r="AG8" s="649"/>
      <c r="AH8" s="649"/>
      <c r="AI8" s="649"/>
      <c r="AJ8" s="649"/>
      <c r="AK8" s="649"/>
      <c r="AL8" s="649"/>
      <c r="AM8" s="649"/>
      <c r="AN8" s="649"/>
      <c r="AO8" s="649"/>
      <c r="AP8" s="649" t="s">
        <v>1503</v>
      </c>
      <c r="AQ8" s="649" t="s">
        <v>1504</v>
      </c>
      <c r="AR8" s="649" t="s">
        <v>1504</v>
      </c>
      <c r="AS8" s="649" t="s">
        <v>1505</v>
      </c>
      <c r="AT8" s="649" t="s">
        <v>1506</v>
      </c>
      <c r="AU8" s="649"/>
    </row>
    <row r="9" spans="1:47" ht="204.75">
      <c r="A9" s="384" t="s">
        <v>1507</v>
      </c>
      <c r="B9" s="473" t="s">
        <v>278</v>
      </c>
      <c r="C9" s="384" t="s">
        <v>282</v>
      </c>
      <c r="D9" s="384"/>
      <c r="E9" s="473" t="s">
        <v>1508</v>
      </c>
      <c r="F9" s="473" t="s">
        <v>1509</v>
      </c>
      <c r="G9" s="385">
        <v>3</v>
      </c>
      <c r="H9" s="473" t="s">
        <v>253</v>
      </c>
      <c r="I9" s="473" t="s">
        <v>1510</v>
      </c>
      <c r="J9" s="473" t="s">
        <v>32</v>
      </c>
      <c r="K9" s="473" t="s">
        <v>33</v>
      </c>
      <c r="L9" s="473" t="s">
        <v>34</v>
      </c>
      <c r="M9" s="473" t="s">
        <v>35</v>
      </c>
      <c r="N9" s="652">
        <v>1</v>
      </c>
      <c r="O9" s="652">
        <v>1</v>
      </c>
      <c r="P9" s="652">
        <v>1</v>
      </c>
      <c r="Q9" s="652">
        <v>1</v>
      </c>
      <c r="R9" s="652">
        <v>1</v>
      </c>
      <c r="S9" s="652">
        <v>1</v>
      </c>
      <c r="T9" s="652">
        <v>1</v>
      </c>
      <c r="U9" s="652">
        <v>1</v>
      </c>
      <c r="V9" s="652">
        <v>1</v>
      </c>
      <c r="W9" s="652">
        <v>1</v>
      </c>
      <c r="X9" s="652">
        <v>1</v>
      </c>
      <c r="Y9" s="652">
        <v>1</v>
      </c>
      <c r="Z9" s="653">
        <v>1</v>
      </c>
      <c r="AA9" s="654"/>
      <c r="AB9" s="654"/>
      <c r="AC9" s="654"/>
      <c r="AD9" s="654"/>
      <c r="AE9" s="654"/>
      <c r="AF9" s="654"/>
      <c r="AG9" s="654"/>
      <c r="AH9" s="654"/>
      <c r="AI9" s="654"/>
      <c r="AJ9" s="654"/>
      <c r="AK9" s="654"/>
      <c r="AL9" s="654"/>
      <c r="AM9" s="649"/>
      <c r="AN9" s="649"/>
      <c r="AO9" s="649"/>
      <c r="AP9" s="473" t="s">
        <v>916</v>
      </c>
      <c r="AQ9" s="473" t="s">
        <v>1511</v>
      </c>
      <c r="AR9" s="473" t="s">
        <v>1511</v>
      </c>
      <c r="AS9" s="473" t="s">
        <v>1512</v>
      </c>
      <c r="AT9" s="473"/>
      <c r="AU9" s="473"/>
    </row>
    <row r="10" spans="1:47" ht="204.75">
      <c r="A10" s="384" t="s">
        <v>1513</v>
      </c>
      <c r="B10" s="473" t="s">
        <v>278</v>
      </c>
      <c r="C10" s="384" t="s">
        <v>282</v>
      </c>
      <c r="D10" s="384"/>
      <c r="E10" s="473" t="s">
        <v>1514</v>
      </c>
      <c r="F10" s="473" t="s">
        <v>1515</v>
      </c>
      <c r="G10" s="385">
        <v>1</v>
      </c>
      <c r="H10" s="473" t="s">
        <v>257</v>
      </c>
      <c r="I10" s="473" t="s">
        <v>1321</v>
      </c>
      <c r="J10" s="473" t="s">
        <v>357</v>
      </c>
      <c r="K10" s="473" t="s">
        <v>33</v>
      </c>
      <c r="L10" s="473" t="s">
        <v>180</v>
      </c>
      <c r="M10" s="473" t="s">
        <v>35</v>
      </c>
      <c r="N10" s="650">
        <v>1</v>
      </c>
      <c r="O10" s="650">
        <v>1</v>
      </c>
      <c r="P10" s="650">
        <v>1</v>
      </c>
      <c r="Q10" s="650">
        <v>1</v>
      </c>
      <c r="R10" s="650">
        <v>1</v>
      </c>
      <c r="S10" s="650">
        <v>1</v>
      </c>
      <c r="T10" s="650">
        <v>1</v>
      </c>
      <c r="U10" s="650">
        <v>1</v>
      </c>
      <c r="V10" s="650">
        <v>1</v>
      </c>
      <c r="W10" s="650">
        <v>1</v>
      </c>
      <c r="X10" s="650">
        <v>1</v>
      </c>
      <c r="Y10" s="650">
        <v>1</v>
      </c>
      <c r="Z10" s="651">
        <v>12</v>
      </c>
      <c r="AA10" s="655"/>
      <c r="AB10" s="655"/>
      <c r="AC10" s="655"/>
      <c r="AD10" s="655"/>
      <c r="AE10" s="655"/>
      <c r="AF10" s="655"/>
      <c r="AG10" s="655"/>
      <c r="AH10" s="655"/>
      <c r="AI10" s="655"/>
      <c r="AJ10" s="655"/>
      <c r="AK10" s="655"/>
      <c r="AL10" s="655"/>
      <c r="AM10" s="649"/>
      <c r="AN10" s="649"/>
      <c r="AO10" s="649"/>
      <c r="AP10" s="473" t="s">
        <v>421</v>
      </c>
      <c r="AQ10" s="473" t="s">
        <v>1511</v>
      </c>
      <c r="AR10" s="473" t="s">
        <v>1511</v>
      </c>
      <c r="AS10" s="473" t="s">
        <v>1512</v>
      </c>
      <c r="AT10" s="473"/>
      <c r="AU10" s="473"/>
    </row>
    <row r="11" spans="1:47" ht="204.75">
      <c r="A11" s="384" t="s">
        <v>1516</v>
      </c>
      <c r="B11" s="473" t="s">
        <v>278</v>
      </c>
      <c r="C11" s="384" t="s">
        <v>282</v>
      </c>
      <c r="D11" s="384"/>
      <c r="E11" s="473" t="s">
        <v>1517</v>
      </c>
      <c r="F11" s="473" t="s">
        <v>1518</v>
      </c>
      <c r="G11" s="385">
        <v>3</v>
      </c>
      <c r="H11" s="473" t="s">
        <v>55</v>
      </c>
      <c r="I11" s="473" t="s">
        <v>1519</v>
      </c>
      <c r="J11" s="473" t="s">
        <v>32</v>
      </c>
      <c r="K11" s="473" t="s">
        <v>33</v>
      </c>
      <c r="L11" s="473" t="s">
        <v>34</v>
      </c>
      <c r="M11" s="473" t="s">
        <v>35</v>
      </c>
      <c r="N11" s="652"/>
      <c r="O11" s="652"/>
      <c r="P11" s="652">
        <v>0.85</v>
      </c>
      <c r="Q11" s="652"/>
      <c r="R11" s="652"/>
      <c r="S11" s="652">
        <v>0.85</v>
      </c>
      <c r="T11" s="652"/>
      <c r="U11" s="652"/>
      <c r="V11" s="652">
        <v>0.85</v>
      </c>
      <c r="W11" s="652"/>
      <c r="X11" s="652"/>
      <c r="Y11" s="652">
        <v>0.85</v>
      </c>
      <c r="Z11" s="656">
        <v>0.85</v>
      </c>
      <c r="AA11" s="649"/>
      <c r="AB11" s="649"/>
      <c r="AC11" s="649"/>
      <c r="AD11" s="649"/>
      <c r="AE11" s="649"/>
      <c r="AF11" s="649"/>
      <c r="AG11" s="649"/>
      <c r="AH11" s="649"/>
      <c r="AI11" s="649"/>
      <c r="AJ11" s="649"/>
      <c r="AK11" s="649"/>
      <c r="AL11" s="649"/>
      <c r="AM11" s="649"/>
      <c r="AN11" s="649"/>
      <c r="AO11" s="649"/>
      <c r="AP11" s="473" t="s">
        <v>1520</v>
      </c>
      <c r="AQ11" s="473" t="s">
        <v>1511</v>
      </c>
      <c r="AR11" s="473" t="s">
        <v>1511</v>
      </c>
      <c r="AS11" s="473" t="s">
        <v>1512</v>
      </c>
      <c r="AT11" s="473"/>
      <c r="AU11" s="473"/>
    </row>
    <row r="12" spans="1:47" ht="157.5">
      <c r="A12" s="384" t="s">
        <v>1521</v>
      </c>
      <c r="B12" s="384" t="s">
        <v>26</v>
      </c>
      <c r="C12" s="384" t="s">
        <v>104</v>
      </c>
      <c r="D12" s="384"/>
      <c r="E12" s="649" t="s">
        <v>1522</v>
      </c>
      <c r="F12" s="649" t="s">
        <v>1523</v>
      </c>
      <c r="G12" s="380">
        <v>3</v>
      </c>
      <c r="H12" s="473" t="s">
        <v>155</v>
      </c>
      <c r="I12" s="473" t="s">
        <v>1524</v>
      </c>
      <c r="J12" s="473" t="s">
        <v>649</v>
      </c>
      <c r="K12" s="473" t="s">
        <v>391</v>
      </c>
      <c r="L12" s="473" t="s">
        <v>180</v>
      </c>
      <c r="M12" s="473" t="s">
        <v>35</v>
      </c>
      <c r="N12" s="650">
        <v>10</v>
      </c>
      <c r="O12" s="650">
        <v>10</v>
      </c>
      <c r="P12" s="650">
        <v>10</v>
      </c>
      <c r="Q12" s="650">
        <v>10</v>
      </c>
      <c r="R12" s="650">
        <v>10</v>
      </c>
      <c r="S12" s="650">
        <v>10</v>
      </c>
      <c r="T12" s="650">
        <v>10</v>
      </c>
      <c r="U12" s="650">
        <v>10</v>
      </c>
      <c r="V12" s="650">
        <v>10</v>
      </c>
      <c r="W12" s="650">
        <v>10</v>
      </c>
      <c r="X12" s="650">
        <v>10</v>
      </c>
      <c r="Y12" s="650">
        <v>10</v>
      </c>
      <c r="Z12" s="657">
        <v>10</v>
      </c>
      <c r="AA12" s="649"/>
      <c r="AB12" s="649"/>
      <c r="AC12" s="649"/>
      <c r="AD12" s="649"/>
      <c r="AE12" s="649"/>
      <c r="AF12" s="649"/>
      <c r="AG12" s="649"/>
      <c r="AH12" s="649"/>
      <c r="AI12" s="649"/>
      <c r="AJ12" s="649"/>
      <c r="AK12" s="649"/>
      <c r="AL12" s="649"/>
      <c r="AM12" s="649"/>
      <c r="AN12" s="649"/>
      <c r="AO12" s="649"/>
      <c r="AP12" s="649" t="s">
        <v>1525</v>
      </c>
      <c r="AQ12" s="649" t="s">
        <v>1526</v>
      </c>
      <c r="AR12" s="649" t="s">
        <v>1526</v>
      </c>
      <c r="AS12" s="649" t="s">
        <v>1527</v>
      </c>
      <c r="AT12" s="649"/>
      <c r="AU12" s="649"/>
    </row>
    <row r="13" spans="1:47" ht="173.25">
      <c r="A13" s="384" t="s">
        <v>1528</v>
      </c>
      <c r="B13" s="384" t="s">
        <v>26</v>
      </c>
      <c r="C13" s="384" t="s">
        <v>42</v>
      </c>
      <c r="D13" s="384"/>
      <c r="E13" s="649" t="s">
        <v>1529</v>
      </c>
      <c r="F13" s="649" t="s">
        <v>1530</v>
      </c>
      <c r="G13" s="380">
        <v>1</v>
      </c>
      <c r="H13" s="473" t="s">
        <v>155</v>
      </c>
      <c r="I13" s="473" t="s">
        <v>1524</v>
      </c>
      <c r="J13" s="473" t="s">
        <v>649</v>
      </c>
      <c r="K13" s="473" t="s">
        <v>391</v>
      </c>
      <c r="L13" s="473" t="s">
        <v>180</v>
      </c>
      <c r="M13" s="473" t="s">
        <v>35</v>
      </c>
      <c r="N13" s="650">
        <v>15</v>
      </c>
      <c r="O13" s="650">
        <v>15</v>
      </c>
      <c r="P13" s="650">
        <v>15</v>
      </c>
      <c r="Q13" s="650">
        <v>15</v>
      </c>
      <c r="R13" s="650">
        <v>15</v>
      </c>
      <c r="S13" s="650">
        <v>15</v>
      </c>
      <c r="T13" s="650">
        <v>15</v>
      </c>
      <c r="U13" s="650">
        <v>15</v>
      </c>
      <c r="V13" s="650">
        <v>15</v>
      </c>
      <c r="W13" s="650">
        <v>15</v>
      </c>
      <c r="X13" s="650">
        <v>15</v>
      </c>
      <c r="Y13" s="650">
        <v>15</v>
      </c>
      <c r="Z13" s="657">
        <v>15</v>
      </c>
      <c r="AA13" s="649"/>
      <c r="AB13" s="649"/>
      <c r="AC13" s="649"/>
      <c r="AD13" s="649"/>
      <c r="AE13" s="649"/>
      <c r="AF13" s="649"/>
      <c r="AG13" s="649"/>
      <c r="AH13" s="649"/>
      <c r="AI13" s="649"/>
      <c r="AJ13" s="649"/>
      <c r="AK13" s="649"/>
      <c r="AL13" s="649"/>
      <c r="AM13" s="649"/>
      <c r="AN13" s="649"/>
      <c r="AO13" s="649"/>
      <c r="AP13" s="649" t="s">
        <v>1525</v>
      </c>
      <c r="AQ13" s="649" t="s">
        <v>1526</v>
      </c>
      <c r="AR13" s="649" t="s">
        <v>1526</v>
      </c>
      <c r="AS13" s="649" t="s">
        <v>1527</v>
      </c>
      <c r="AT13" s="649"/>
      <c r="AU13" s="649"/>
    </row>
    <row r="14" spans="1:47" ht="94.5">
      <c r="A14" s="384" t="s">
        <v>1531</v>
      </c>
      <c r="B14" s="384" t="s">
        <v>26</v>
      </c>
      <c r="C14" s="384" t="s">
        <v>104</v>
      </c>
      <c r="D14" s="384"/>
      <c r="E14" s="649" t="s">
        <v>1532</v>
      </c>
      <c r="F14" s="649" t="s">
        <v>1533</v>
      </c>
      <c r="G14" s="380">
        <v>2</v>
      </c>
      <c r="H14" s="473" t="s">
        <v>247</v>
      </c>
      <c r="I14" s="473" t="s">
        <v>1534</v>
      </c>
      <c r="J14" s="473" t="s">
        <v>357</v>
      </c>
      <c r="K14" s="473" t="s">
        <v>33</v>
      </c>
      <c r="L14" s="473" t="s">
        <v>34</v>
      </c>
      <c r="M14" s="473" t="s">
        <v>35</v>
      </c>
      <c r="N14" s="650">
        <v>1</v>
      </c>
      <c r="O14" s="650">
        <v>1</v>
      </c>
      <c r="P14" s="650">
        <v>1</v>
      </c>
      <c r="Q14" s="650">
        <v>1</v>
      </c>
      <c r="R14" s="650">
        <v>1</v>
      </c>
      <c r="S14" s="650">
        <v>1</v>
      </c>
      <c r="T14" s="650">
        <v>1</v>
      </c>
      <c r="U14" s="650">
        <v>1</v>
      </c>
      <c r="V14" s="650">
        <v>1</v>
      </c>
      <c r="W14" s="650">
        <v>1</v>
      </c>
      <c r="X14" s="650">
        <v>1</v>
      </c>
      <c r="Y14" s="650">
        <v>1</v>
      </c>
      <c r="Z14" s="657">
        <v>12</v>
      </c>
      <c r="AA14" s="649"/>
      <c r="AB14" s="649"/>
      <c r="AC14" s="649"/>
      <c r="AD14" s="649"/>
      <c r="AE14" s="649"/>
      <c r="AF14" s="649"/>
      <c r="AG14" s="649"/>
      <c r="AH14" s="649"/>
      <c r="AI14" s="649"/>
      <c r="AJ14" s="649"/>
      <c r="AK14" s="649"/>
      <c r="AL14" s="649"/>
      <c r="AM14" s="649"/>
      <c r="AN14" s="649"/>
      <c r="AO14" s="649"/>
      <c r="AP14" s="649" t="s">
        <v>1535</v>
      </c>
      <c r="AQ14" s="649" t="s">
        <v>1526</v>
      </c>
      <c r="AR14" s="649" t="s">
        <v>1526</v>
      </c>
      <c r="AS14" s="649" t="s">
        <v>1527</v>
      </c>
      <c r="AT14" s="649"/>
      <c r="AU14" s="649"/>
    </row>
    <row r="15" spans="1:47" ht="110.25">
      <c r="A15" s="384" t="s">
        <v>1536</v>
      </c>
      <c r="B15" s="384" t="s">
        <v>26</v>
      </c>
      <c r="C15" s="384" t="s">
        <v>42</v>
      </c>
      <c r="D15" s="384"/>
      <c r="E15" s="649" t="s">
        <v>1537</v>
      </c>
      <c r="F15" s="649" t="s">
        <v>1538</v>
      </c>
      <c r="G15" s="380">
        <v>1</v>
      </c>
      <c r="H15" s="473" t="s">
        <v>247</v>
      </c>
      <c r="I15" s="473" t="s">
        <v>1539</v>
      </c>
      <c r="J15" s="473" t="s">
        <v>649</v>
      </c>
      <c r="K15" s="473" t="s">
        <v>391</v>
      </c>
      <c r="L15" s="473" t="s">
        <v>180</v>
      </c>
      <c r="M15" s="473" t="s">
        <v>35</v>
      </c>
      <c r="N15" s="650">
        <v>7</v>
      </c>
      <c r="O15" s="650">
        <v>7</v>
      </c>
      <c r="P15" s="650">
        <v>7</v>
      </c>
      <c r="Q15" s="650">
        <v>7</v>
      </c>
      <c r="R15" s="650">
        <v>7</v>
      </c>
      <c r="S15" s="650">
        <v>7</v>
      </c>
      <c r="T15" s="650">
        <v>7</v>
      </c>
      <c r="U15" s="650">
        <v>7</v>
      </c>
      <c r="V15" s="650">
        <v>7</v>
      </c>
      <c r="W15" s="650">
        <v>7</v>
      </c>
      <c r="X15" s="650">
        <v>7</v>
      </c>
      <c r="Y15" s="650">
        <v>7</v>
      </c>
      <c r="Z15" s="657">
        <v>7</v>
      </c>
      <c r="AA15" s="649"/>
      <c r="AB15" s="649"/>
      <c r="AC15" s="649"/>
      <c r="AD15" s="649"/>
      <c r="AE15" s="649"/>
      <c r="AF15" s="649"/>
      <c r="AG15" s="649"/>
      <c r="AH15" s="649"/>
      <c r="AI15" s="649"/>
      <c r="AJ15" s="649"/>
      <c r="AK15" s="649"/>
      <c r="AL15" s="649"/>
      <c r="AM15" s="649"/>
      <c r="AN15" s="649"/>
      <c r="AO15" s="649"/>
      <c r="AP15" s="649" t="s">
        <v>1540</v>
      </c>
      <c r="AQ15" s="649" t="s">
        <v>1526</v>
      </c>
      <c r="AR15" s="649" t="s">
        <v>1526</v>
      </c>
      <c r="AS15" s="649" t="s">
        <v>1527</v>
      </c>
      <c r="AT15" s="649"/>
      <c r="AU15" s="649"/>
    </row>
    <row r="16" spans="1:47" ht="126">
      <c r="A16" s="384" t="s">
        <v>1541</v>
      </c>
      <c r="B16" s="384" t="s">
        <v>26</v>
      </c>
      <c r="C16" s="384" t="s">
        <v>42</v>
      </c>
      <c r="D16" s="384"/>
      <c r="E16" s="649" t="s">
        <v>1542</v>
      </c>
      <c r="F16" s="649" t="s">
        <v>1543</v>
      </c>
      <c r="G16" s="380">
        <v>2</v>
      </c>
      <c r="H16" s="473" t="s">
        <v>247</v>
      </c>
      <c r="I16" s="473" t="s">
        <v>1544</v>
      </c>
      <c r="J16" s="473" t="s">
        <v>649</v>
      </c>
      <c r="K16" s="473" t="s">
        <v>33</v>
      </c>
      <c r="L16" s="473" t="s">
        <v>180</v>
      </c>
      <c r="M16" s="473" t="s">
        <v>35</v>
      </c>
      <c r="N16" s="650">
        <v>6</v>
      </c>
      <c r="O16" s="650">
        <v>6</v>
      </c>
      <c r="P16" s="650">
        <v>6</v>
      </c>
      <c r="Q16" s="650">
        <v>6</v>
      </c>
      <c r="R16" s="650">
        <v>6</v>
      </c>
      <c r="S16" s="650">
        <v>6</v>
      </c>
      <c r="T16" s="650">
        <v>6</v>
      </c>
      <c r="U16" s="650">
        <v>6</v>
      </c>
      <c r="V16" s="650">
        <v>6</v>
      </c>
      <c r="W16" s="650">
        <v>6</v>
      </c>
      <c r="X16" s="650">
        <v>6</v>
      </c>
      <c r="Y16" s="650">
        <v>6</v>
      </c>
      <c r="Z16" s="651">
        <v>6</v>
      </c>
      <c r="AA16" s="649"/>
      <c r="AB16" s="649"/>
      <c r="AC16" s="649"/>
      <c r="AD16" s="649"/>
      <c r="AE16" s="649"/>
      <c r="AF16" s="649"/>
      <c r="AG16" s="649"/>
      <c r="AH16" s="649"/>
      <c r="AI16" s="649"/>
      <c r="AJ16" s="649"/>
      <c r="AK16" s="649"/>
      <c r="AL16" s="649"/>
      <c r="AM16" s="649"/>
      <c r="AN16" s="649"/>
      <c r="AO16" s="649"/>
      <c r="AP16" s="649" t="s">
        <v>1545</v>
      </c>
      <c r="AQ16" s="649" t="s">
        <v>1526</v>
      </c>
      <c r="AR16" s="649" t="s">
        <v>1526</v>
      </c>
      <c r="AS16" s="649" t="s">
        <v>1527</v>
      </c>
      <c r="AT16" s="649"/>
      <c r="AU16" s="649"/>
    </row>
    <row r="17" spans="1:47" ht="94.5">
      <c r="A17" s="384" t="s">
        <v>1546</v>
      </c>
      <c r="B17" s="384" t="s">
        <v>26</v>
      </c>
      <c r="C17" s="384" t="s">
        <v>42</v>
      </c>
      <c r="D17" s="384"/>
      <c r="E17" s="649" t="s">
        <v>1547</v>
      </c>
      <c r="F17" s="649" t="s">
        <v>1548</v>
      </c>
      <c r="G17" s="380">
        <v>2</v>
      </c>
      <c r="H17" s="473" t="s">
        <v>253</v>
      </c>
      <c r="I17" s="473" t="s">
        <v>1549</v>
      </c>
      <c r="J17" s="473" t="s">
        <v>587</v>
      </c>
      <c r="K17" s="473" t="s">
        <v>33</v>
      </c>
      <c r="L17" s="473" t="s">
        <v>34</v>
      </c>
      <c r="M17" s="473" t="s">
        <v>35</v>
      </c>
      <c r="N17" s="650">
        <v>1</v>
      </c>
      <c r="O17" s="650">
        <v>1</v>
      </c>
      <c r="P17" s="650">
        <v>1</v>
      </c>
      <c r="Q17" s="650">
        <v>1</v>
      </c>
      <c r="R17" s="650">
        <v>1</v>
      </c>
      <c r="S17" s="650">
        <v>1</v>
      </c>
      <c r="T17" s="650">
        <v>1</v>
      </c>
      <c r="U17" s="650">
        <v>1</v>
      </c>
      <c r="V17" s="650">
        <v>1</v>
      </c>
      <c r="W17" s="650">
        <v>1</v>
      </c>
      <c r="X17" s="650">
        <v>1</v>
      </c>
      <c r="Y17" s="650">
        <v>1</v>
      </c>
      <c r="Z17" s="651">
        <v>12</v>
      </c>
      <c r="AA17" s="649"/>
      <c r="AB17" s="649"/>
      <c r="AC17" s="649"/>
      <c r="AD17" s="649"/>
      <c r="AE17" s="649"/>
      <c r="AF17" s="649"/>
      <c r="AG17" s="649"/>
      <c r="AH17" s="649"/>
      <c r="AI17" s="649"/>
      <c r="AJ17" s="649"/>
      <c r="AK17" s="649"/>
      <c r="AL17" s="649"/>
      <c r="AM17" s="649"/>
      <c r="AN17" s="649"/>
      <c r="AO17" s="649"/>
      <c r="AP17" s="649" t="s">
        <v>945</v>
      </c>
      <c r="AQ17" s="649" t="s">
        <v>1526</v>
      </c>
      <c r="AR17" s="649" t="s">
        <v>1526</v>
      </c>
      <c r="AS17" s="649" t="s">
        <v>1527</v>
      </c>
      <c r="AT17" s="649"/>
      <c r="AU17" s="649"/>
    </row>
    <row r="18" spans="1:47" ht="94.5">
      <c r="A18" s="384" t="s">
        <v>1550</v>
      </c>
      <c r="B18" s="384" t="s">
        <v>26</v>
      </c>
      <c r="C18" s="384" t="s">
        <v>42</v>
      </c>
      <c r="D18" s="384"/>
      <c r="E18" s="649" t="s">
        <v>1551</v>
      </c>
      <c r="F18" s="649" t="s">
        <v>1552</v>
      </c>
      <c r="G18" s="380">
        <v>1</v>
      </c>
      <c r="H18" s="473" t="s">
        <v>247</v>
      </c>
      <c r="I18" s="473" t="s">
        <v>1553</v>
      </c>
      <c r="J18" s="473" t="s">
        <v>32</v>
      </c>
      <c r="K18" s="473" t="s">
        <v>33</v>
      </c>
      <c r="L18" s="473" t="s">
        <v>34</v>
      </c>
      <c r="M18" s="473" t="s">
        <v>35</v>
      </c>
      <c r="N18" s="652">
        <v>1</v>
      </c>
      <c r="O18" s="652">
        <v>1</v>
      </c>
      <c r="P18" s="652">
        <v>1</v>
      </c>
      <c r="Q18" s="652">
        <v>1</v>
      </c>
      <c r="R18" s="652">
        <v>1</v>
      </c>
      <c r="S18" s="652">
        <v>1</v>
      </c>
      <c r="T18" s="652">
        <v>1</v>
      </c>
      <c r="U18" s="652">
        <v>1</v>
      </c>
      <c r="V18" s="652">
        <v>1</v>
      </c>
      <c r="W18" s="652">
        <v>1</v>
      </c>
      <c r="X18" s="652">
        <v>1</v>
      </c>
      <c r="Y18" s="652">
        <v>1</v>
      </c>
      <c r="Z18" s="656">
        <v>1</v>
      </c>
      <c r="AA18" s="649"/>
      <c r="AB18" s="649"/>
      <c r="AC18" s="649"/>
      <c r="AD18" s="649"/>
      <c r="AE18" s="649"/>
      <c r="AF18" s="649"/>
      <c r="AG18" s="649"/>
      <c r="AH18" s="649"/>
      <c r="AI18" s="649"/>
      <c r="AJ18" s="649"/>
      <c r="AK18" s="649"/>
      <c r="AL18" s="649"/>
      <c r="AM18" s="649"/>
      <c r="AN18" s="649"/>
      <c r="AO18" s="649"/>
      <c r="AP18" s="649" t="s">
        <v>945</v>
      </c>
      <c r="AQ18" s="649" t="s">
        <v>1526</v>
      </c>
      <c r="AR18" s="649" t="s">
        <v>1526</v>
      </c>
      <c r="AS18" s="649" t="s">
        <v>1527</v>
      </c>
      <c r="AT18" s="649"/>
      <c r="AU18" s="649"/>
    </row>
    <row r="19" spans="1:47" ht="126">
      <c r="A19" s="384" t="s">
        <v>1554</v>
      </c>
      <c r="B19" s="384" t="s">
        <v>26</v>
      </c>
      <c r="C19" s="384" t="s">
        <v>42</v>
      </c>
      <c r="D19" s="384"/>
      <c r="E19" s="649" t="s">
        <v>1555</v>
      </c>
      <c r="F19" s="649" t="s">
        <v>1556</v>
      </c>
      <c r="G19" s="380">
        <v>3</v>
      </c>
      <c r="H19" s="473" t="s">
        <v>155</v>
      </c>
      <c r="I19" s="473" t="s">
        <v>1557</v>
      </c>
      <c r="J19" s="473" t="s">
        <v>649</v>
      </c>
      <c r="K19" s="473" t="s">
        <v>391</v>
      </c>
      <c r="L19" s="473" t="s">
        <v>180</v>
      </c>
      <c r="M19" s="473" t="s">
        <v>35</v>
      </c>
      <c r="N19" s="650">
        <v>6</v>
      </c>
      <c r="O19" s="650">
        <v>6</v>
      </c>
      <c r="P19" s="650">
        <v>6</v>
      </c>
      <c r="Q19" s="650">
        <v>6</v>
      </c>
      <c r="R19" s="650">
        <v>6</v>
      </c>
      <c r="S19" s="650">
        <v>6</v>
      </c>
      <c r="T19" s="650">
        <v>6</v>
      </c>
      <c r="U19" s="650">
        <v>6</v>
      </c>
      <c r="V19" s="650">
        <v>6</v>
      </c>
      <c r="W19" s="650">
        <v>6</v>
      </c>
      <c r="X19" s="650">
        <v>6</v>
      </c>
      <c r="Y19" s="650">
        <v>6</v>
      </c>
      <c r="Z19" s="651">
        <v>6</v>
      </c>
      <c r="AA19" s="649"/>
      <c r="AB19" s="649"/>
      <c r="AC19" s="649"/>
      <c r="AD19" s="649"/>
      <c r="AE19" s="649"/>
      <c r="AF19" s="649"/>
      <c r="AG19" s="649"/>
      <c r="AH19" s="649"/>
      <c r="AI19" s="649"/>
      <c r="AJ19" s="649"/>
      <c r="AK19" s="649"/>
      <c r="AL19" s="649"/>
      <c r="AM19" s="649"/>
      <c r="AN19" s="649"/>
      <c r="AO19" s="649"/>
      <c r="AP19" s="649" t="s">
        <v>1558</v>
      </c>
      <c r="AQ19" s="649" t="s">
        <v>1526</v>
      </c>
      <c r="AR19" s="649" t="s">
        <v>1526</v>
      </c>
      <c r="AS19" s="649" t="s">
        <v>1527</v>
      </c>
      <c r="AT19" s="649"/>
      <c r="AU19" s="649"/>
    </row>
    <row r="20" spans="1:47" ht="204.75">
      <c r="A20" s="384" t="s">
        <v>1559</v>
      </c>
      <c r="B20" s="384" t="s">
        <v>26</v>
      </c>
      <c r="C20" s="384" t="s">
        <v>42</v>
      </c>
      <c r="D20" s="384"/>
      <c r="E20" s="649" t="s">
        <v>1560</v>
      </c>
      <c r="F20" s="649" t="s">
        <v>1561</v>
      </c>
      <c r="G20" s="380">
        <v>3</v>
      </c>
      <c r="H20" s="473" t="s">
        <v>155</v>
      </c>
      <c r="I20" s="473" t="s">
        <v>1562</v>
      </c>
      <c r="J20" s="473" t="s">
        <v>649</v>
      </c>
      <c r="K20" s="473" t="s">
        <v>391</v>
      </c>
      <c r="L20" s="473" t="s">
        <v>180</v>
      </c>
      <c r="M20" s="473" t="s">
        <v>35</v>
      </c>
      <c r="N20" s="650">
        <v>15</v>
      </c>
      <c r="O20" s="650">
        <v>15</v>
      </c>
      <c r="P20" s="650">
        <v>15</v>
      </c>
      <c r="Q20" s="650">
        <v>15</v>
      </c>
      <c r="R20" s="650">
        <v>15</v>
      </c>
      <c r="S20" s="650">
        <v>15</v>
      </c>
      <c r="T20" s="650">
        <v>15</v>
      </c>
      <c r="U20" s="650">
        <v>15</v>
      </c>
      <c r="V20" s="650">
        <v>15</v>
      </c>
      <c r="W20" s="650">
        <v>15</v>
      </c>
      <c r="X20" s="650">
        <v>15</v>
      </c>
      <c r="Y20" s="650">
        <v>15</v>
      </c>
      <c r="Z20" s="651">
        <v>15</v>
      </c>
      <c r="AA20" s="649"/>
      <c r="AB20" s="649"/>
      <c r="AC20" s="649"/>
      <c r="AD20" s="649"/>
      <c r="AE20" s="649"/>
      <c r="AF20" s="649"/>
      <c r="AG20" s="649"/>
      <c r="AH20" s="649"/>
      <c r="AI20" s="649"/>
      <c r="AJ20" s="649"/>
      <c r="AK20" s="649"/>
      <c r="AL20" s="658"/>
      <c r="AM20" s="649"/>
      <c r="AN20" s="649"/>
      <c r="AO20" s="649"/>
      <c r="AP20" s="649" t="s">
        <v>916</v>
      </c>
      <c r="AQ20" s="649" t="s">
        <v>1526</v>
      </c>
      <c r="AR20" s="649" t="s">
        <v>1526</v>
      </c>
      <c r="AS20" s="649" t="s">
        <v>1527</v>
      </c>
      <c r="AT20" s="649"/>
      <c r="AU20" s="649"/>
    </row>
    <row r="21" spans="1:47" ht="220.5">
      <c r="A21" s="384" t="s">
        <v>1563</v>
      </c>
      <c r="B21" s="384" t="s">
        <v>236</v>
      </c>
      <c r="C21" s="384" t="s">
        <v>237</v>
      </c>
      <c r="D21" s="384"/>
      <c r="E21" s="473" t="s">
        <v>1564</v>
      </c>
      <c r="F21" s="473" t="s">
        <v>1565</v>
      </c>
      <c r="G21" s="385">
        <v>3</v>
      </c>
      <c r="H21" s="473" t="s">
        <v>55</v>
      </c>
      <c r="I21" s="473" t="s">
        <v>1566</v>
      </c>
      <c r="J21" s="385" t="s">
        <v>649</v>
      </c>
      <c r="K21" s="473" t="s">
        <v>391</v>
      </c>
      <c r="L21" s="473" t="s">
        <v>180</v>
      </c>
      <c r="M21" s="473" t="s">
        <v>35</v>
      </c>
      <c r="N21" s="650">
        <v>2</v>
      </c>
      <c r="O21" s="650">
        <v>2</v>
      </c>
      <c r="P21" s="650">
        <v>2</v>
      </c>
      <c r="Q21" s="650">
        <v>2</v>
      </c>
      <c r="R21" s="650">
        <v>2</v>
      </c>
      <c r="S21" s="650">
        <v>2</v>
      </c>
      <c r="T21" s="650">
        <v>2</v>
      </c>
      <c r="U21" s="650">
        <v>2</v>
      </c>
      <c r="V21" s="650">
        <v>2</v>
      </c>
      <c r="W21" s="650">
        <v>2</v>
      </c>
      <c r="X21" s="650">
        <v>2</v>
      </c>
      <c r="Y21" s="650">
        <v>2</v>
      </c>
      <c r="Z21" s="659">
        <v>2</v>
      </c>
      <c r="AA21" s="649"/>
      <c r="AB21" s="649"/>
      <c r="AC21" s="649"/>
      <c r="AD21" s="649"/>
      <c r="AE21" s="649"/>
      <c r="AF21" s="649"/>
      <c r="AG21" s="649"/>
      <c r="AH21" s="649"/>
      <c r="AI21" s="649"/>
      <c r="AJ21" s="649"/>
      <c r="AK21" s="649"/>
      <c r="AL21" s="658"/>
      <c r="AM21" s="649"/>
      <c r="AN21" s="649"/>
      <c r="AO21" s="649"/>
      <c r="AP21" s="649" t="s">
        <v>1567</v>
      </c>
      <c r="AQ21" s="649" t="s">
        <v>1568</v>
      </c>
      <c r="AR21" s="649" t="s">
        <v>1568</v>
      </c>
      <c r="AS21" s="649" t="s">
        <v>1569</v>
      </c>
      <c r="AT21" s="649"/>
      <c r="AU21" s="649"/>
    </row>
    <row r="22" spans="1:47" ht="157.5">
      <c r="A22" s="384" t="s">
        <v>1570</v>
      </c>
      <c r="B22" s="384" t="s">
        <v>236</v>
      </c>
      <c r="C22" s="384" t="s">
        <v>237</v>
      </c>
      <c r="D22" s="384"/>
      <c r="E22" s="473" t="s">
        <v>1571</v>
      </c>
      <c r="F22" s="473" t="s">
        <v>1572</v>
      </c>
      <c r="G22" s="385">
        <v>3</v>
      </c>
      <c r="H22" s="473" t="s">
        <v>55</v>
      </c>
      <c r="I22" s="473" t="s">
        <v>1573</v>
      </c>
      <c r="J22" s="385" t="s">
        <v>649</v>
      </c>
      <c r="K22" s="473" t="s">
        <v>391</v>
      </c>
      <c r="L22" s="473" t="s">
        <v>180</v>
      </c>
      <c r="M22" s="473" t="s">
        <v>35</v>
      </c>
      <c r="N22" s="650">
        <v>15</v>
      </c>
      <c r="O22" s="650">
        <v>15</v>
      </c>
      <c r="P22" s="650">
        <v>15</v>
      </c>
      <c r="Q22" s="650">
        <v>15</v>
      </c>
      <c r="R22" s="650">
        <v>15</v>
      </c>
      <c r="S22" s="650">
        <v>15</v>
      </c>
      <c r="T22" s="650">
        <v>15</v>
      </c>
      <c r="U22" s="650">
        <v>15</v>
      </c>
      <c r="V22" s="650">
        <v>15</v>
      </c>
      <c r="W22" s="650">
        <v>15</v>
      </c>
      <c r="X22" s="650">
        <v>15</v>
      </c>
      <c r="Y22" s="650">
        <v>15</v>
      </c>
      <c r="Z22" s="659">
        <v>15</v>
      </c>
      <c r="AA22" s="649"/>
      <c r="AB22" s="649"/>
      <c r="AC22" s="649"/>
      <c r="AD22" s="649"/>
      <c r="AE22" s="649"/>
      <c r="AF22" s="649"/>
      <c r="AG22" s="649"/>
      <c r="AH22" s="649"/>
      <c r="AI22" s="649"/>
      <c r="AJ22" s="649"/>
      <c r="AK22" s="649"/>
      <c r="AL22" s="658"/>
      <c r="AM22" s="649"/>
      <c r="AN22" s="649"/>
      <c r="AO22" s="649"/>
      <c r="AP22" s="649" t="s">
        <v>1574</v>
      </c>
      <c r="AQ22" s="649" t="s">
        <v>1568</v>
      </c>
      <c r="AR22" s="649" t="s">
        <v>1568</v>
      </c>
      <c r="AS22" s="649" t="s">
        <v>1569</v>
      </c>
      <c r="AT22" s="649"/>
      <c r="AU22" s="649"/>
    </row>
    <row r="23" spans="1:47" ht="157.5">
      <c r="A23" s="384" t="s">
        <v>1575</v>
      </c>
      <c r="B23" s="384" t="s">
        <v>236</v>
      </c>
      <c r="C23" s="384" t="s">
        <v>237</v>
      </c>
      <c r="D23" s="384"/>
      <c r="E23" s="473" t="s">
        <v>1576</v>
      </c>
      <c r="F23" s="473" t="s">
        <v>1577</v>
      </c>
      <c r="G23" s="385">
        <v>2</v>
      </c>
      <c r="H23" s="473" t="s">
        <v>55</v>
      </c>
      <c r="I23" s="473" t="s">
        <v>1321</v>
      </c>
      <c r="J23" s="385" t="s">
        <v>357</v>
      </c>
      <c r="K23" s="473" t="s">
        <v>1578</v>
      </c>
      <c r="L23" s="473" t="s">
        <v>180</v>
      </c>
      <c r="M23" s="473" t="s">
        <v>35</v>
      </c>
      <c r="N23" s="650">
        <v>1</v>
      </c>
      <c r="O23" s="650">
        <v>1</v>
      </c>
      <c r="P23" s="650">
        <v>1</v>
      </c>
      <c r="Q23" s="650">
        <v>1</v>
      </c>
      <c r="R23" s="650">
        <v>1</v>
      </c>
      <c r="S23" s="650">
        <v>1</v>
      </c>
      <c r="T23" s="650">
        <v>1</v>
      </c>
      <c r="U23" s="650">
        <v>1</v>
      </c>
      <c r="V23" s="650">
        <v>1</v>
      </c>
      <c r="W23" s="650">
        <v>1</v>
      </c>
      <c r="X23" s="650">
        <v>1</v>
      </c>
      <c r="Y23" s="650">
        <v>1</v>
      </c>
      <c r="Z23" s="659">
        <v>12</v>
      </c>
      <c r="AA23" s="649"/>
      <c r="AB23" s="649"/>
      <c r="AC23" s="649"/>
      <c r="AD23" s="649"/>
      <c r="AE23" s="649"/>
      <c r="AF23" s="649"/>
      <c r="AG23" s="649"/>
      <c r="AH23" s="649"/>
      <c r="AI23" s="649"/>
      <c r="AJ23" s="649"/>
      <c r="AK23" s="649"/>
      <c r="AL23" s="658"/>
      <c r="AM23" s="649"/>
      <c r="AN23" s="649"/>
      <c r="AO23" s="649"/>
      <c r="AP23" s="649" t="s">
        <v>1015</v>
      </c>
      <c r="AQ23" s="649" t="s">
        <v>1568</v>
      </c>
      <c r="AR23" s="649" t="s">
        <v>1568</v>
      </c>
      <c r="AS23" s="649" t="s">
        <v>1569</v>
      </c>
      <c r="AT23" s="649"/>
      <c r="AU23" s="649"/>
    </row>
    <row r="24" spans="1:47" ht="157.5">
      <c r="A24" s="384" t="s">
        <v>1579</v>
      </c>
      <c r="B24" s="384" t="s">
        <v>236</v>
      </c>
      <c r="C24" s="384" t="s">
        <v>237</v>
      </c>
      <c r="D24" s="384"/>
      <c r="E24" s="473" t="s">
        <v>1580</v>
      </c>
      <c r="F24" s="473" t="s">
        <v>1581</v>
      </c>
      <c r="G24" s="385">
        <v>3</v>
      </c>
      <c r="H24" s="473" t="s">
        <v>55</v>
      </c>
      <c r="I24" s="473" t="s">
        <v>1582</v>
      </c>
      <c r="J24" s="385" t="s">
        <v>32</v>
      </c>
      <c r="K24" s="473" t="s">
        <v>391</v>
      </c>
      <c r="L24" s="473" t="s">
        <v>34</v>
      </c>
      <c r="M24" s="473" t="s">
        <v>35</v>
      </c>
      <c r="N24" s="652">
        <v>0.5</v>
      </c>
      <c r="O24" s="652">
        <v>0.5</v>
      </c>
      <c r="P24" s="652">
        <v>0.5</v>
      </c>
      <c r="Q24" s="652">
        <v>0.5</v>
      </c>
      <c r="R24" s="652">
        <v>0.5</v>
      </c>
      <c r="S24" s="652">
        <v>0.5</v>
      </c>
      <c r="T24" s="652">
        <v>0.5</v>
      </c>
      <c r="U24" s="652">
        <v>0.5</v>
      </c>
      <c r="V24" s="652">
        <v>0.5</v>
      </c>
      <c r="W24" s="652">
        <v>0.5</v>
      </c>
      <c r="X24" s="652">
        <v>0.5</v>
      </c>
      <c r="Y24" s="652">
        <v>0.5</v>
      </c>
      <c r="Z24" s="660">
        <v>0.5</v>
      </c>
      <c r="AA24" s="649"/>
      <c r="AB24" s="649"/>
      <c r="AC24" s="649"/>
      <c r="AD24" s="649"/>
      <c r="AE24" s="649"/>
      <c r="AF24" s="649"/>
      <c r="AG24" s="649"/>
      <c r="AH24" s="649"/>
      <c r="AI24" s="649"/>
      <c r="AJ24" s="649"/>
      <c r="AK24" s="649"/>
      <c r="AL24" s="658"/>
      <c r="AM24" s="649"/>
      <c r="AN24" s="649"/>
      <c r="AO24" s="649"/>
      <c r="AP24" s="649" t="s">
        <v>1015</v>
      </c>
      <c r="AQ24" s="649" t="s">
        <v>1568</v>
      </c>
      <c r="AR24" s="649" t="s">
        <v>1568</v>
      </c>
      <c r="AS24" s="649" t="s">
        <v>1569</v>
      </c>
      <c r="AT24" s="649"/>
      <c r="AU24" s="649"/>
    </row>
    <row r="25" spans="1:47" ht="141.75">
      <c r="A25" s="384" t="s">
        <v>1583</v>
      </c>
      <c r="B25" s="473" t="s">
        <v>278</v>
      </c>
      <c r="C25" s="384" t="s">
        <v>282</v>
      </c>
      <c r="D25" s="384"/>
      <c r="E25" s="473" t="s">
        <v>1584</v>
      </c>
      <c r="F25" s="649" t="s">
        <v>1585</v>
      </c>
      <c r="G25" s="380">
        <v>3</v>
      </c>
      <c r="H25" s="649" t="s">
        <v>253</v>
      </c>
      <c r="I25" s="473" t="s">
        <v>1586</v>
      </c>
      <c r="J25" s="473" t="s">
        <v>649</v>
      </c>
      <c r="K25" s="473" t="s">
        <v>391</v>
      </c>
      <c r="L25" s="473" t="s">
        <v>180</v>
      </c>
      <c r="M25" s="473" t="s">
        <v>35</v>
      </c>
      <c r="N25" s="650">
        <v>4</v>
      </c>
      <c r="O25" s="650">
        <v>4</v>
      </c>
      <c r="P25" s="650">
        <v>4</v>
      </c>
      <c r="Q25" s="650">
        <v>4</v>
      </c>
      <c r="R25" s="650">
        <v>4</v>
      </c>
      <c r="S25" s="650">
        <v>4</v>
      </c>
      <c r="T25" s="650">
        <v>4</v>
      </c>
      <c r="U25" s="650">
        <v>4</v>
      </c>
      <c r="V25" s="650">
        <v>4</v>
      </c>
      <c r="W25" s="650">
        <v>4</v>
      </c>
      <c r="X25" s="650">
        <v>4</v>
      </c>
      <c r="Y25" s="650">
        <v>4</v>
      </c>
      <c r="Z25" s="659">
        <v>4</v>
      </c>
      <c r="AA25" s="649"/>
      <c r="AB25" s="649"/>
      <c r="AC25" s="649"/>
      <c r="AD25" s="649"/>
      <c r="AE25" s="649"/>
      <c r="AF25" s="649"/>
      <c r="AG25" s="649"/>
      <c r="AH25" s="649"/>
      <c r="AI25" s="649"/>
      <c r="AJ25" s="649"/>
      <c r="AK25" s="649"/>
      <c r="AL25" s="658"/>
      <c r="AM25" s="649"/>
      <c r="AN25" s="649"/>
      <c r="AO25" s="649"/>
      <c r="AP25" s="649" t="s">
        <v>1587</v>
      </c>
      <c r="AQ25" s="649" t="s">
        <v>1504</v>
      </c>
      <c r="AR25" s="649" t="s">
        <v>1504</v>
      </c>
      <c r="AS25" s="649" t="s">
        <v>1588</v>
      </c>
      <c r="AT25" s="649"/>
      <c r="AU25" s="649"/>
    </row>
    <row r="26" spans="1:47" ht="94.5">
      <c r="A26" s="384" t="s">
        <v>1589</v>
      </c>
      <c r="B26" s="473" t="s">
        <v>278</v>
      </c>
      <c r="C26" s="384" t="s">
        <v>282</v>
      </c>
      <c r="D26" s="384"/>
      <c r="E26" s="473" t="s">
        <v>1590</v>
      </c>
      <c r="F26" s="649" t="s">
        <v>1591</v>
      </c>
      <c r="G26" s="380">
        <v>3</v>
      </c>
      <c r="H26" s="649" t="s">
        <v>253</v>
      </c>
      <c r="I26" s="473" t="s">
        <v>1592</v>
      </c>
      <c r="J26" s="473" t="s">
        <v>649</v>
      </c>
      <c r="K26" s="473" t="s">
        <v>391</v>
      </c>
      <c r="L26" s="473" t="s">
        <v>180</v>
      </c>
      <c r="M26" s="473" t="s">
        <v>35</v>
      </c>
      <c r="N26" s="650">
        <v>6</v>
      </c>
      <c r="O26" s="650">
        <v>6</v>
      </c>
      <c r="P26" s="650">
        <v>6</v>
      </c>
      <c r="Q26" s="650">
        <v>6</v>
      </c>
      <c r="R26" s="650">
        <v>6</v>
      </c>
      <c r="S26" s="650">
        <v>6</v>
      </c>
      <c r="T26" s="650">
        <v>6</v>
      </c>
      <c r="U26" s="650">
        <v>6</v>
      </c>
      <c r="V26" s="650">
        <v>6</v>
      </c>
      <c r="W26" s="650">
        <v>6</v>
      </c>
      <c r="X26" s="650">
        <v>6</v>
      </c>
      <c r="Y26" s="650">
        <v>6</v>
      </c>
      <c r="Z26" s="659">
        <v>6</v>
      </c>
      <c r="AA26" s="649"/>
      <c r="AB26" s="649"/>
      <c r="AC26" s="649"/>
      <c r="AD26" s="649"/>
      <c r="AE26" s="649"/>
      <c r="AF26" s="649"/>
      <c r="AG26" s="649"/>
      <c r="AH26" s="649"/>
      <c r="AI26" s="649"/>
      <c r="AJ26" s="649"/>
      <c r="AK26" s="649"/>
      <c r="AL26" s="658"/>
      <c r="AM26" s="649"/>
      <c r="AN26" s="649"/>
      <c r="AO26" s="649"/>
      <c r="AP26" s="649" t="s">
        <v>1587</v>
      </c>
      <c r="AQ26" s="649" t="s">
        <v>1504</v>
      </c>
      <c r="AR26" s="649" t="s">
        <v>1504</v>
      </c>
      <c r="AS26" s="649" t="s">
        <v>1588</v>
      </c>
      <c r="AT26" s="649"/>
      <c r="AU26" s="649"/>
    </row>
    <row r="27" spans="1:47" ht="94.5">
      <c r="A27" s="384" t="s">
        <v>1593</v>
      </c>
      <c r="B27" s="473" t="s">
        <v>278</v>
      </c>
      <c r="C27" s="384" t="s">
        <v>282</v>
      </c>
      <c r="D27" s="384"/>
      <c r="E27" s="473" t="s">
        <v>1594</v>
      </c>
      <c r="F27" s="649" t="s">
        <v>1595</v>
      </c>
      <c r="G27" s="380">
        <v>1</v>
      </c>
      <c r="H27" s="649" t="s">
        <v>253</v>
      </c>
      <c r="I27" s="473" t="s">
        <v>1596</v>
      </c>
      <c r="J27" s="473" t="s">
        <v>32</v>
      </c>
      <c r="K27" s="473" t="s">
        <v>33</v>
      </c>
      <c r="L27" s="473" t="s">
        <v>34</v>
      </c>
      <c r="M27" s="473" t="s">
        <v>35</v>
      </c>
      <c r="N27" s="650">
        <v>1</v>
      </c>
      <c r="O27" s="650">
        <v>1</v>
      </c>
      <c r="P27" s="650">
        <v>1</v>
      </c>
      <c r="Q27" s="650">
        <v>1</v>
      </c>
      <c r="R27" s="650">
        <v>1</v>
      </c>
      <c r="S27" s="650">
        <v>1</v>
      </c>
      <c r="T27" s="650">
        <v>1</v>
      </c>
      <c r="U27" s="650">
        <v>1</v>
      </c>
      <c r="V27" s="650">
        <v>1</v>
      </c>
      <c r="W27" s="650">
        <v>1</v>
      </c>
      <c r="X27" s="650">
        <v>1</v>
      </c>
      <c r="Y27" s="650">
        <v>1</v>
      </c>
      <c r="Z27" s="651">
        <v>12</v>
      </c>
      <c r="AA27" s="649"/>
      <c r="AB27" s="649"/>
      <c r="AC27" s="649"/>
      <c r="AD27" s="649"/>
      <c r="AE27" s="649"/>
      <c r="AF27" s="649"/>
      <c r="AG27" s="649"/>
      <c r="AH27" s="649"/>
      <c r="AI27" s="649"/>
      <c r="AJ27" s="649"/>
      <c r="AK27" s="649"/>
      <c r="AL27" s="658"/>
      <c r="AM27" s="649"/>
      <c r="AN27" s="649"/>
      <c r="AO27" s="649"/>
      <c r="AP27" s="649" t="s">
        <v>945</v>
      </c>
      <c r="AQ27" s="649" t="s">
        <v>1504</v>
      </c>
      <c r="AR27" s="649" t="s">
        <v>1504</v>
      </c>
      <c r="AS27" s="649" t="s">
        <v>1588</v>
      </c>
      <c r="AT27" s="649"/>
      <c r="AU27" s="649"/>
    </row>
    <row r="28" spans="1:47" ht="94.5">
      <c r="A28" s="384" t="s">
        <v>1597</v>
      </c>
      <c r="B28" s="473" t="s">
        <v>278</v>
      </c>
      <c r="C28" s="384" t="s">
        <v>282</v>
      </c>
      <c r="D28" s="384"/>
      <c r="E28" s="473" t="s">
        <v>1598</v>
      </c>
      <c r="F28" s="649" t="s">
        <v>1599</v>
      </c>
      <c r="G28" s="380">
        <v>1</v>
      </c>
      <c r="H28" s="649" t="s">
        <v>253</v>
      </c>
      <c r="I28" s="473" t="s">
        <v>1600</v>
      </c>
      <c r="J28" s="473" t="s">
        <v>357</v>
      </c>
      <c r="K28" s="473" t="s">
        <v>33</v>
      </c>
      <c r="L28" s="473" t="s">
        <v>180</v>
      </c>
      <c r="M28" s="473" t="s">
        <v>35</v>
      </c>
      <c r="N28" s="650">
        <v>1</v>
      </c>
      <c r="O28" s="650">
        <v>1</v>
      </c>
      <c r="P28" s="650">
        <v>1</v>
      </c>
      <c r="Q28" s="650">
        <v>1</v>
      </c>
      <c r="R28" s="650">
        <v>1</v>
      </c>
      <c r="S28" s="650">
        <v>1</v>
      </c>
      <c r="T28" s="650">
        <v>1</v>
      </c>
      <c r="U28" s="650">
        <v>1</v>
      </c>
      <c r="V28" s="650">
        <v>1</v>
      </c>
      <c r="W28" s="650">
        <v>1</v>
      </c>
      <c r="X28" s="650">
        <v>1</v>
      </c>
      <c r="Y28" s="650">
        <v>1</v>
      </c>
      <c r="Z28" s="657">
        <v>12</v>
      </c>
      <c r="AA28" s="649"/>
      <c r="AB28" s="649"/>
      <c r="AC28" s="649"/>
      <c r="AD28" s="649"/>
      <c r="AE28" s="649"/>
      <c r="AF28" s="649"/>
      <c r="AG28" s="649"/>
      <c r="AH28" s="649"/>
      <c r="AI28" s="649"/>
      <c r="AJ28" s="649"/>
      <c r="AK28" s="649"/>
      <c r="AL28" s="658"/>
      <c r="AM28" s="649"/>
      <c r="AN28" s="649"/>
      <c r="AO28" s="649"/>
      <c r="AP28" s="649" t="s">
        <v>1601</v>
      </c>
      <c r="AQ28" s="649" t="s">
        <v>1504</v>
      </c>
      <c r="AR28" s="649" t="s">
        <v>1504</v>
      </c>
      <c r="AS28" s="649" t="s">
        <v>1588</v>
      </c>
      <c r="AT28" s="649"/>
      <c r="AU28" s="649"/>
    </row>
    <row r="29" spans="1:47" ht="346.5">
      <c r="A29" s="384" t="s">
        <v>1602</v>
      </c>
      <c r="B29" s="473" t="s">
        <v>278</v>
      </c>
      <c r="C29" s="384" t="s">
        <v>282</v>
      </c>
      <c r="D29" s="384"/>
      <c r="E29" s="473" t="s">
        <v>1603</v>
      </c>
      <c r="F29" s="649" t="s">
        <v>1604</v>
      </c>
      <c r="G29" s="380">
        <v>3</v>
      </c>
      <c r="H29" s="649" t="s">
        <v>253</v>
      </c>
      <c r="I29" s="473" t="s">
        <v>1605</v>
      </c>
      <c r="J29" s="473" t="s">
        <v>1116</v>
      </c>
      <c r="K29" s="473" t="s">
        <v>391</v>
      </c>
      <c r="L29" s="473" t="s">
        <v>180</v>
      </c>
      <c r="M29" s="473" t="s">
        <v>35</v>
      </c>
      <c r="N29" s="650">
        <v>48</v>
      </c>
      <c r="O29" s="650">
        <v>48</v>
      </c>
      <c r="P29" s="650">
        <v>48</v>
      </c>
      <c r="Q29" s="650">
        <v>48</v>
      </c>
      <c r="R29" s="650">
        <v>48</v>
      </c>
      <c r="S29" s="650">
        <v>48</v>
      </c>
      <c r="T29" s="650">
        <v>48</v>
      </c>
      <c r="U29" s="650">
        <v>48</v>
      </c>
      <c r="V29" s="650">
        <v>48</v>
      </c>
      <c r="W29" s="650">
        <v>48</v>
      </c>
      <c r="X29" s="650">
        <v>48</v>
      </c>
      <c r="Y29" s="650">
        <v>48</v>
      </c>
      <c r="Z29" s="657">
        <v>48</v>
      </c>
      <c r="AA29" s="649"/>
      <c r="AB29" s="649"/>
      <c r="AC29" s="649"/>
      <c r="AD29" s="649"/>
      <c r="AE29" s="649"/>
      <c r="AF29" s="649"/>
      <c r="AG29" s="649"/>
      <c r="AH29" s="649"/>
      <c r="AI29" s="649"/>
      <c r="AJ29" s="649"/>
      <c r="AK29" s="649"/>
      <c r="AL29" s="658"/>
      <c r="AM29" s="649"/>
      <c r="AN29" s="649"/>
      <c r="AO29" s="649"/>
      <c r="AP29" s="649" t="s">
        <v>945</v>
      </c>
      <c r="AQ29" s="649" t="s">
        <v>1504</v>
      </c>
      <c r="AR29" s="649" t="s">
        <v>1504</v>
      </c>
      <c r="AS29" s="649" t="s">
        <v>1588</v>
      </c>
      <c r="AT29" s="649"/>
      <c r="AU29" s="649"/>
    </row>
  </sheetData>
  <sheetProtection algorithmName="SHA-512" hashValue="LW5do5OR0AylCkyM6VhtWqS1FzMyiI9FFQrWrVlxb5MZToysmB2h1AXpxvWYP+bdZGXWtYcLKMLxqxWgchPA0w==" saltValue="Q1M7puY8/68cH68y+uxaug=="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29">
    <dataValidation type="list" allowBlank="1" showInputMessage="1" showErrorMessage="1" prompt="Indicar si se requiere o no proceso de compra para realizar esta actividad. " sqref="M30:M540" xr:uid="{740378D3-D85E-4B37-8CAF-A865C384C3C0}">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30:L218" xr:uid="{79470EC9-1205-4053-9CFE-4A08CD73DEB3}">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K29" xr:uid="{DC5CCCFE-A769-4D65-921D-5EF9832DBAE0}">
      <formula1>"Mas es mas, Menos es mas"</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29" xr:uid="{58294622-07FD-464E-ABD7-CD290CFDCA1C}">
      <formula1>"1, 2, 3"</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30:H238" xr:uid="{0292C611-1450-43BE-AAE8-9D911481F8BE}">
      <formula1>#REF!</formula1>
    </dataValidation>
    <dataValidation type="list" allowBlank="1" showInputMessage="1" showErrorMessage="1" sqref="G239:H910" xr:uid="{76C92BE7-EEC7-4F3C-9F7D-8705F694091D}">
      <formula1>#REF!</formula1>
    </dataValidation>
    <dataValidation type="list" allowBlank="1" showErrorMessage="1" prompt="Indicar Sí: Cuando se requiere un proceso de compras para realizar la actividad. _x000a__x000a_Indicar No: Cuando no requiere proceso de compras para realizar la actividad." sqref="M8" xr:uid="{364D9C8E-D1AF-4F17-AFDF-ADF8DD18DE4B}">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A3E1D117-EBD5-4DB7-9845-EA0C20863B45}">
      <formula1>#REF!</formula1>
    </dataValidation>
    <dataValidation type="list" allowBlank="1" showInputMessage="1" showErrorMessage="1" prompt="Seleccione una opción" sqref="M541:M563" xr:uid="{534FA2CC-72B0-41E2-8FCB-F4C8D864482E}">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8 F30:F40" xr:uid="{1B0E64D3-04BE-4003-9FBD-16A981A6A645}"/>
    <dataValidation allowBlank="1" showInputMessage="1" showErrorMessage="1" prompt="Agregar información puntual de la actividad que se va a desarrollar. _x000a_Explicar de forma breve y precisa en qué consiste dicho actividad. _x000a_" sqref="E7" xr:uid="{2FD640BA-0BBE-40FA-8985-6C9ECB4085CE}"/>
    <dataValidation allowBlank="1" showInputMessage="1" showErrorMessage="1" prompt="Seleccionar la estrategia en base al objetivo estratégico y la actividad o el proyecto a realizar. " sqref="C7" xr:uid="{38C38F09-301C-43FC-B03D-B1BC86657FF3}"/>
    <dataValidation allowBlank="1" showInputMessage="1" showErrorMessage="1" prompt="Seleccionar el objetivo en base a la actividad o el proyecto a realizar. " sqref="B7" xr:uid="{F646261A-B42C-4CCC-8994-0072A5CD1148}"/>
    <dataValidation allowBlank="1" showInputMessage="1" showErrorMessage="1" prompt="Pendiente investigar los ejes estratégicos que aplican para EDENORTE. " sqref="A7" xr:uid="{B6D3B9B7-B645-4518-8A91-F2B0A1BDDB3B}"/>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41:F116" xr:uid="{AEBD4503-0B5E-400A-B26D-2E46905A1623}"/>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E3DAF59C-36CD-47AB-A9C6-2F5875544191}"/>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 xr:uid="{2510D81F-F953-4851-88A3-E792D705C5E8}"/>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B5230059-5171-4507-852F-89F1752FDCD4}"/>
    <dataValidation allowBlank="1" showInputMessage="1" showErrorMessage="1" prompt="Indicar Sí: Cuando se requiere un proceso de compras para realizar la actividad. _x000a__x000a_Indicar No: Cuando no requiere proceso de compras para realizar la actividad." sqref="M7" xr:uid="{BE9286F6-21FB-41B8-9E3C-A54CF767E77D}"/>
    <dataValidation allowBlank="1" showInputMessage="1" showErrorMessage="1" prompt="Evalúe antes de seleccionar el tipo de actividad: _x000a__x000a_* Puntual: Debe realizarse únicamente en la fecha establecida._x000a__x000a_* Acumulada: Puede realizarse en cualquier momento. " sqref="L7" xr:uid="{16DB1898-734B-4A42-A740-753B07E6B364}"/>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2D34F4C5-59C8-4591-A697-03D74DC49D6B}"/>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FFC2182F-1DFC-4627-862A-E4803F0A38B1}"/>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8DE843E7-5D15-4DC2-9A40-8F019E94C924}"/>
    <dataValidation allowBlank="1" showInputMessage="1" showErrorMessage="1" prompt="Unidad en que se medirá la actividad, está relacionado al indicador de desempeño. _x000a__x000a_Por ejemplo: Cantidad, tiempo, porcentaje, Kilómetros, metros, etc." sqref="J7:J8 J30:J591" xr:uid="{670F6F54-683F-4734-AD20-4391E5580E8B}"/>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30:I80" xr:uid="{6692FCC8-F78C-4D80-AC8F-19BFD1BC8E54}"/>
    <dataValidation allowBlank="1" showInputMessage="1" showErrorMessage="1" prompt="Establecer el indicador  en que se medirá el avance o la ejecución de la actividad. " sqref="I81:I609" xr:uid="{9EA349E8-D644-4A34-A9F8-082C93804E97}"/>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17:F247 E8 E30:E247" xr:uid="{3383F475-01A2-4F7C-A191-B622C8A3515C}"/>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11:H2150" xr:uid="{ADAFD729-411E-4A0F-9704-5B6FF4421CAA}"/>
    <dataValidation allowBlank="1" showInputMessage="1" showErrorMessage="1" prompt="Evalúe antes de seleccionar el tipo de actividad: _x000a__x000a_* Puntual: Debe realizarse únicamente en la fecha establecida._x000a_* Acumulada: Puede realizarse en cualquier momento. " sqref="L219:L494" xr:uid="{7864336C-FEB3-440B-B0A7-06B02087CCFE}"/>
  </dataValidations>
  <hyperlinks>
    <hyperlink ref="A1" location="INDICE!A1" display="◄INICIO" xr:uid="{5CDD19CD-A9EB-42B9-BE9A-DF92505F5ED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BCBC-3898-46B2-9111-51211CF3B541}">
  <sheetPr codeName="Hoja11"/>
  <dimension ref="A1:AV38"/>
  <sheetViews>
    <sheetView showGridLines="0" zoomScaleNormal="100" workbookViewId="0"/>
  </sheetViews>
  <sheetFormatPr baseColWidth="10" defaultColWidth="22.5" defaultRowHeight="15.75"/>
  <cols>
    <col min="1" max="5" width="22.5" style="356"/>
    <col min="6" max="6" width="22.5" style="446"/>
    <col min="7" max="7" width="22.5" style="421"/>
    <col min="8" max="26" width="22.5" style="356"/>
    <col min="27" max="41" width="0" style="356" hidden="1" customWidth="1"/>
    <col min="42" max="16384" width="22.5" style="356"/>
  </cols>
  <sheetData>
    <row r="1" spans="1:48" s="344" customFormat="1" ht="22.5">
      <c r="A1" s="287" t="s">
        <v>3584</v>
      </c>
      <c r="B1" s="288"/>
      <c r="C1" s="339"/>
      <c r="D1" s="289" t="s">
        <v>742</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8"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8"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8" s="344" customFormat="1" ht="21" thickBot="1">
      <c r="A4" s="308"/>
      <c r="B4" s="309"/>
      <c r="C4" s="354"/>
      <c r="D4" s="310" t="s">
        <v>1606</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44927</v>
      </c>
      <c r="AU4" s="353"/>
    </row>
    <row r="6" spans="1:48" ht="16.5" thickBot="1">
      <c r="F6" s="356"/>
      <c r="G6" s="356"/>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8" s="359" customFormat="1" ht="56.25">
      <c r="A7" s="319" t="s">
        <v>7</v>
      </c>
      <c r="B7" s="319" t="s">
        <v>297</v>
      </c>
      <c r="C7" s="319" t="s">
        <v>298</v>
      </c>
      <c r="D7" s="319" t="s">
        <v>299</v>
      </c>
      <c r="E7" s="319" t="s">
        <v>300</v>
      </c>
      <c r="F7" s="319" t="s">
        <v>318</v>
      </c>
      <c r="G7" s="319" t="s">
        <v>302</v>
      </c>
      <c r="H7" s="319" t="s">
        <v>303</v>
      </c>
      <c r="I7" s="319" t="s">
        <v>304</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309</v>
      </c>
      <c r="AQ7" s="320" t="s">
        <v>310</v>
      </c>
      <c r="AR7" s="320" t="s">
        <v>311</v>
      </c>
      <c r="AS7" s="320" t="s">
        <v>312</v>
      </c>
      <c r="AT7" s="320" t="s">
        <v>313</v>
      </c>
      <c r="AU7" s="320" t="s">
        <v>314</v>
      </c>
      <c r="AV7" s="415"/>
    </row>
    <row r="8" spans="1:48" ht="94.5">
      <c r="A8" s="360" t="s">
        <v>1607</v>
      </c>
      <c r="B8" s="422" t="s">
        <v>1608</v>
      </c>
      <c r="C8" s="423" t="s">
        <v>246</v>
      </c>
      <c r="D8" s="422"/>
      <c r="E8" s="422" t="s">
        <v>1609</v>
      </c>
      <c r="F8" s="424" t="s">
        <v>1610</v>
      </c>
      <c r="G8" s="425">
        <v>3</v>
      </c>
      <c r="H8" s="422" t="s">
        <v>264</v>
      </c>
      <c r="I8" s="422" t="s">
        <v>1611</v>
      </c>
      <c r="J8" s="422" t="s">
        <v>357</v>
      </c>
      <c r="K8" s="422" t="s">
        <v>33</v>
      </c>
      <c r="L8" s="422" t="s">
        <v>419</v>
      </c>
      <c r="M8" s="422" t="s">
        <v>420</v>
      </c>
      <c r="N8" s="363"/>
      <c r="O8" s="363">
        <v>2</v>
      </c>
      <c r="P8" s="363"/>
      <c r="Q8" s="363">
        <v>2</v>
      </c>
      <c r="R8" s="363">
        <v>1</v>
      </c>
      <c r="S8" s="363">
        <v>2</v>
      </c>
      <c r="T8" s="363"/>
      <c r="U8" s="363">
        <v>2</v>
      </c>
      <c r="V8" s="363">
        <v>1</v>
      </c>
      <c r="W8" s="363">
        <v>2</v>
      </c>
      <c r="X8" s="363">
        <v>1</v>
      </c>
      <c r="Y8" s="363">
        <v>2</v>
      </c>
      <c r="Z8" s="426">
        <v>15</v>
      </c>
      <c r="AA8" s="427"/>
      <c r="AB8" s="427"/>
      <c r="AC8" s="427"/>
      <c r="AD8" s="427"/>
      <c r="AE8" s="427"/>
      <c r="AF8" s="427"/>
      <c r="AG8" s="427"/>
      <c r="AH8" s="427"/>
      <c r="AI8" s="427"/>
      <c r="AJ8" s="427"/>
      <c r="AK8" s="427"/>
      <c r="AL8" s="427"/>
      <c r="AM8" s="427"/>
      <c r="AN8" s="427"/>
      <c r="AO8" s="427"/>
      <c r="AP8" s="422" t="s">
        <v>1612</v>
      </c>
      <c r="AQ8" s="422" t="s">
        <v>777</v>
      </c>
      <c r="AR8" s="422" t="s">
        <v>1613</v>
      </c>
      <c r="AS8" s="422" t="s">
        <v>1614</v>
      </c>
      <c r="AT8" s="422" t="s">
        <v>1615</v>
      </c>
      <c r="AU8" s="422"/>
    </row>
    <row r="9" spans="1:48" ht="94.5">
      <c r="A9" s="360" t="s">
        <v>1616</v>
      </c>
      <c r="B9" s="422" t="s">
        <v>1608</v>
      </c>
      <c r="C9" s="422" t="s">
        <v>282</v>
      </c>
      <c r="D9" s="422"/>
      <c r="E9" s="423" t="s">
        <v>1617</v>
      </c>
      <c r="F9" s="424" t="s">
        <v>1618</v>
      </c>
      <c r="G9" s="425">
        <v>2</v>
      </c>
      <c r="H9" s="422" t="s">
        <v>241</v>
      </c>
      <c r="I9" s="422" t="s">
        <v>1619</v>
      </c>
      <c r="J9" s="422" t="s">
        <v>357</v>
      </c>
      <c r="K9" s="422" t="s">
        <v>33</v>
      </c>
      <c r="L9" s="422" t="s">
        <v>419</v>
      </c>
      <c r="M9" s="422" t="s">
        <v>420</v>
      </c>
      <c r="N9" s="363"/>
      <c r="O9" s="363"/>
      <c r="P9" s="363">
        <v>2</v>
      </c>
      <c r="Q9" s="363">
        <v>1</v>
      </c>
      <c r="R9" s="363"/>
      <c r="S9" s="363">
        <v>2</v>
      </c>
      <c r="T9" s="363">
        <v>2</v>
      </c>
      <c r="U9" s="363">
        <v>1</v>
      </c>
      <c r="V9" s="363"/>
      <c r="W9" s="363">
        <v>2</v>
      </c>
      <c r="X9" s="363"/>
      <c r="Y9" s="363"/>
      <c r="Z9" s="426">
        <v>10</v>
      </c>
      <c r="AA9" s="427"/>
      <c r="AB9" s="427"/>
      <c r="AC9" s="427"/>
      <c r="AD9" s="427"/>
      <c r="AE9" s="427"/>
      <c r="AF9" s="427"/>
      <c r="AG9" s="427"/>
      <c r="AH9" s="427"/>
      <c r="AI9" s="427"/>
      <c r="AJ9" s="427"/>
      <c r="AK9" s="427"/>
      <c r="AL9" s="427"/>
      <c r="AM9" s="427"/>
      <c r="AN9" s="427"/>
      <c r="AO9" s="427"/>
      <c r="AP9" s="422" t="s">
        <v>1612</v>
      </c>
      <c r="AQ9" s="422" t="s">
        <v>777</v>
      </c>
      <c r="AR9" s="422" t="s">
        <v>1613</v>
      </c>
      <c r="AS9" s="422" t="s">
        <v>1614</v>
      </c>
      <c r="AT9" s="422" t="s">
        <v>1615</v>
      </c>
      <c r="AU9" s="422"/>
    </row>
    <row r="10" spans="1:48" ht="173.25">
      <c r="A10" s="360" t="s">
        <v>1620</v>
      </c>
      <c r="B10" s="422" t="s">
        <v>122</v>
      </c>
      <c r="C10" s="422" t="s">
        <v>1621</v>
      </c>
      <c r="D10" s="422"/>
      <c r="E10" s="428" t="s">
        <v>1622</v>
      </c>
      <c r="F10" s="424" t="s">
        <v>1623</v>
      </c>
      <c r="G10" s="425">
        <v>3</v>
      </c>
      <c r="H10" s="422" t="s">
        <v>78</v>
      </c>
      <c r="I10" s="429" t="s">
        <v>1624</v>
      </c>
      <c r="J10" s="422" t="s">
        <v>812</v>
      </c>
      <c r="K10" s="422" t="s">
        <v>33</v>
      </c>
      <c r="L10" s="422" t="s">
        <v>419</v>
      </c>
      <c r="M10" s="422" t="s">
        <v>447</v>
      </c>
      <c r="N10" s="363"/>
      <c r="O10" s="363"/>
      <c r="P10" s="363"/>
      <c r="Q10" s="363"/>
      <c r="R10" s="367">
        <v>0.1</v>
      </c>
      <c r="S10" s="367">
        <v>0.15</v>
      </c>
      <c r="T10" s="367">
        <v>0.3</v>
      </c>
      <c r="U10" s="367">
        <v>0.35</v>
      </c>
      <c r="V10" s="367">
        <v>0.1</v>
      </c>
      <c r="W10" s="363"/>
      <c r="X10" s="363"/>
      <c r="Y10" s="363"/>
      <c r="Z10" s="430">
        <v>1</v>
      </c>
      <c r="AA10" s="427"/>
      <c r="AB10" s="427"/>
      <c r="AC10" s="427"/>
      <c r="AD10" s="427"/>
      <c r="AE10" s="427"/>
      <c r="AF10" s="427"/>
      <c r="AG10" s="427"/>
      <c r="AH10" s="427"/>
      <c r="AI10" s="427"/>
      <c r="AJ10" s="427"/>
      <c r="AK10" s="427"/>
      <c r="AL10" s="427"/>
      <c r="AM10" s="427"/>
      <c r="AN10" s="427"/>
      <c r="AO10" s="427"/>
      <c r="AP10" s="422" t="s">
        <v>1625</v>
      </c>
      <c r="AQ10" s="422" t="s">
        <v>777</v>
      </c>
      <c r="AR10" s="422" t="s">
        <v>1626</v>
      </c>
      <c r="AS10" s="422" t="s">
        <v>1627</v>
      </c>
      <c r="AT10" s="422" t="s">
        <v>1628</v>
      </c>
      <c r="AU10" s="431">
        <v>125</v>
      </c>
    </row>
    <row r="11" spans="1:48" ht="94.5">
      <c r="A11" s="360" t="s">
        <v>1629</v>
      </c>
      <c r="B11" s="422" t="s">
        <v>278</v>
      </c>
      <c r="C11" s="422" t="s">
        <v>282</v>
      </c>
      <c r="D11" s="422"/>
      <c r="E11" s="422" t="s">
        <v>1630</v>
      </c>
      <c r="F11" s="424" t="s">
        <v>1631</v>
      </c>
      <c r="G11" s="425">
        <v>2</v>
      </c>
      <c r="H11" s="422" t="s">
        <v>241</v>
      </c>
      <c r="I11" s="422" t="s">
        <v>1632</v>
      </c>
      <c r="J11" s="422" t="s">
        <v>357</v>
      </c>
      <c r="K11" s="422" t="s">
        <v>33</v>
      </c>
      <c r="L11" s="422" t="s">
        <v>419</v>
      </c>
      <c r="M11" s="422" t="s">
        <v>447</v>
      </c>
      <c r="N11" s="363">
        <v>2</v>
      </c>
      <c r="O11" s="363">
        <v>3</v>
      </c>
      <c r="P11" s="363">
        <v>5</v>
      </c>
      <c r="Q11" s="363">
        <v>2</v>
      </c>
      <c r="R11" s="363">
        <v>3</v>
      </c>
      <c r="S11" s="363">
        <v>5</v>
      </c>
      <c r="T11" s="363">
        <v>2</v>
      </c>
      <c r="U11" s="363">
        <v>3</v>
      </c>
      <c r="V11" s="363">
        <v>5</v>
      </c>
      <c r="W11" s="363">
        <v>2</v>
      </c>
      <c r="X11" s="363">
        <v>3</v>
      </c>
      <c r="Y11" s="363">
        <v>5</v>
      </c>
      <c r="Z11" s="426">
        <v>40</v>
      </c>
      <c r="AA11" s="427"/>
      <c r="AB11" s="427"/>
      <c r="AC11" s="427"/>
      <c r="AD11" s="427"/>
      <c r="AE11" s="427"/>
      <c r="AF11" s="427"/>
      <c r="AG11" s="427"/>
      <c r="AH11" s="427"/>
      <c r="AI11" s="427"/>
      <c r="AJ11" s="427"/>
      <c r="AK11" s="427"/>
      <c r="AL11" s="427"/>
      <c r="AM11" s="427"/>
      <c r="AN11" s="427"/>
      <c r="AO11" s="427"/>
      <c r="AP11" s="422" t="s">
        <v>1633</v>
      </c>
      <c r="AQ11" s="422" t="s">
        <v>777</v>
      </c>
      <c r="AR11" s="422" t="s">
        <v>1626</v>
      </c>
      <c r="AS11" s="422" t="s">
        <v>1634</v>
      </c>
      <c r="AT11" s="422" t="s">
        <v>1635</v>
      </c>
      <c r="AU11" s="429" t="s">
        <v>1636</v>
      </c>
    </row>
    <row r="12" spans="1:48" ht="94.5">
      <c r="A12" s="360" t="s">
        <v>1637</v>
      </c>
      <c r="B12" s="422" t="s">
        <v>278</v>
      </c>
      <c r="C12" s="422" t="s">
        <v>282</v>
      </c>
      <c r="D12" s="422"/>
      <c r="E12" s="422" t="s">
        <v>1638</v>
      </c>
      <c r="F12" s="424" t="s">
        <v>1639</v>
      </c>
      <c r="G12" s="425">
        <v>3</v>
      </c>
      <c r="H12" s="422" t="s">
        <v>241</v>
      </c>
      <c r="I12" s="422" t="s">
        <v>1640</v>
      </c>
      <c r="J12" s="422" t="s">
        <v>357</v>
      </c>
      <c r="K12" s="422" t="s">
        <v>33</v>
      </c>
      <c r="L12" s="422" t="s">
        <v>419</v>
      </c>
      <c r="M12" s="422" t="s">
        <v>420</v>
      </c>
      <c r="N12" s="363">
        <v>50</v>
      </c>
      <c r="O12" s="363">
        <v>50</v>
      </c>
      <c r="P12" s="363">
        <v>75</v>
      </c>
      <c r="Q12" s="363">
        <v>75</v>
      </c>
      <c r="R12" s="363">
        <v>75</v>
      </c>
      <c r="S12" s="363">
        <v>75</v>
      </c>
      <c r="T12" s="363">
        <v>75</v>
      </c>
      <c r="U12" s="363">
        <v>75</v>
      </c>
      <c r="V12" s="363">
        <v>75</v>
      </c>
      <c r="W12" s="363">
        <v>75</v>
      </c>
      <c r="X12" s="363">
        <v>50</v>
      </c>
      <c r="Y12" s="363">
        <v>50</v>
      </c>
      <c r="Z12" s="426">
        <v>800</v>
      </c>
      <c r="AA12" s="427"/>
      <c r="AB12" s="427"/>
      <c r="AC12" s="427"/>
      <c r="AD12" s="427"/>
      <c r="AE12" s="427"/>
      <c r="AF12" s="427"/>
      <c r="AG12" s="427"/>
      <c r="AH12" s="427"/>
      <c r="AI12" s="427"/>
      <c r="AJ12" s="427"/>
      <c r="AK12" s="427"/>
      <c r="AL12" s="427"/>
      <c r="AM12" s="427"/>
      <c r="AN12" s="427"/>
      <c r="AO12" s="427"/>
      <c r="AP12" s="422" t="s">
        <v>1641</v>
      </c>
      <c r="AQ12" s="422" t="s">
        <v>777</v>
      </c>
      <c r="AR12" s="422" t="s">
        <v>1626</v>
      </c>
      <c r="AS12" s="422" t="s">
        <v>1642</v>
      </c>
      <c r="AT12" s="422" t="s">
        <v>639</v>
      </c>
      <c r="AU12" s="429">
        <v>0</v>
      </c>
    </row>
    <row r="13" spans="1:48" ht="157.5">
      <c r="A13" s="360" t="s">
        <v>1643</v>
      </c>
      <c r="B13" s="422" t="s">
        <v>278</v>
      </c>
      <c r="C13" s="422" t="s">
        <v>279</v>
      </c>
      <c r="D13" s="422"/>
      <c r="E13" s="422" t="s">
        <v>1644</v>
      </c>
      <c r="F13" s="424" t="s">
        <v>1645</v>
      </c>
      <c r="G13" s="425">
        <v>3</v>
      </c>
      <c r="H13" s="422" t="s">
        <v>241</v>
      </c>
      <c r="I13" s="422" t="s">
        <v>1646</v>
      </c>
      <c r="J13" s="422" t="s">
        <v>812</v>
      </c>
      <c r="K13" s="422" t="s">
        <v>33</v>
      </c>
      <c r="L13" s="422" t="s">
        <v>419</v>
      </c>
      <c r="M13" s="422" t="s">
        <v>420</v>
      </c>
      <c r="N13" s="363"/>
      <c r="O13" s="363"/>
      <c r="P13" s="363"/>
      <c r="Q13" s="363"/>
      <c r="R13" s="363"/>
      <c r="S13" s="363"/>
      <c r="T13" s="367">
        <v>0.15</v>
      </c>
      <c r="U13" s="367">
        <v>0.2</v>
      </c>
      <c r="V13" s="367">
        <v>0.3</v>
      </c>
      <c r="W13" s="367">
        <v>0.35</v>
      </c>
      <c r="X13" s="363"/>
      <c r="Y13" s="363"/>
      <c r="Z13" s="430">
        <v>1</v>
      </c>
      <c r="AA13" s="427"/>
      <c r="AB13" s="427"/>
      <c r="AC13" s="427"/>
      <c r="AD13" s="427"/>
      <c r="AE13" s="427"/>
      <c r="AF13" s="427"/>
      <c r="AG13" s="427"/>
      <c r="AH13" s="427"/>
      <c r="AI13" s="427"/>
      <c r="AJ13" s="427"/>
      <c r="AK13" s="427"/>
      <c r="AL13" s="427"/>
      <c r="AM13" s="427"/>
      <c r="AN13" s="427"/>
      <c r="AO13" s="427"/>
      <c r="AP13" s="422" t="s">
        <v>1625</v>
      </c>
      <c r="AQ13" s="422" t="s">
        <v>777</v>
      </c>
      <c r="AR13" s="422" t="s">
        <v>1626</v>
      </c>
      <c r="AS13" s="422" t="s">
        <v>1647</v>
      </c>
      <c r="AT13" s="422" t="s">
        <v>639</v>
      </c>
      <c r="AU13" s="429">
        <v>0</v>
      </c>
    </row>
    <row r="14" spans="1:48" ht="94.5">
      <c r="A14" s="360" t="s">
        <v>1648</v>
      </c>
      <c r="B14" s="422" t="s">
        <v>1649</v>
      </c>
      <c r="C14" s="422" t="s">
        <v>280</v>
      </c>
      <c r="D14" s="422"/>
      <c r="E14" s="422" t="s">
        <v>1650</v>
      </c>
      <c r="F14" s="424" t="s">
        <v>1651</v>
      </c>
      <c r="G14" s="425">
        <v>2</v>
      </c>
      <c r="H14" s="422" t="s">
        <v>241</v>
      </c>
      <c r="I14" s="422" t="s">
        <v>1652</v>
      </c>
      <c r="J14" s="422" t="s">
        <v>357</v>
      </c>
      <c r="K14" s="422" t="s">
        <v>33</v>
      </c>
      <c r="L14" s="422" t="s">
        <v>419</v>
      </c>
      <c r="M14" s="422" t="s">
        <v>447</v>
      </c>
      <c r="N14" s="363"/>
      <c r="O14" s="363"/>
      <c r="P14" s="363"/>
      <c r="Q14" s="363">
        <v>1</v>
      </c>
      <c r="R14" s="363"/>
      <c r="S14" s="363"/>
      <c r="T14" s="363"/>
      <c r="U14" s="363"/>
      <c r="V14" s="363"/>
      <c r="W14" s="363">
        <v>1</v>
      </c>
      <c r="X14" s="363"/>
      <c r="Y14" s="363"/>
      <c r="Z14" s="426">
        <v>2</v>
      </c>
      <c r="AA14" s="427"/>
      <c r="AB14" s="427"/>
      <c r="AC14" s="427"/>
      <c r="AD14" s="427"/>
      <c r="AE14" s="427"/>
      <c r="AF14" s="427"/>
      <c r="AG14" s="427"/>
      <c r="AH14" s="427"/>
      <c r="AI14" s="427"/>
      <c r="AJ14" s="427"/>
      <c r="AK14" s="427"/>
      <c r="AL14" s="427"/>
      <c r="AM14" s="427"/>
      <c r="AN14" s="427"/>
      <c r="AO14" s="427"/>
      <c r="AP14" s="422" t="s">
        <v>1653</v>
      </c>
      <c r="AQ14" s="422" t="s">
        <v>777</v>
      </c>
      <c r="AR14" s="422" t="s">
        <v>1626</v>
      </c>
      <c r="AS14" s="422" t="s">
        <v>1647</v>
      </c>
      <c r="AT14" s="422" t="s">
        <v>1635</v>
      </c>
      <c r="AU14" s="432" t="s">
        <v>1654</v>
      </c>
    </row>
    <row r="15" spans="1:48" ht="126">
      <c r="A15" s="360" t="s">
        <v>1655</v>
      </c>
      <c r="B15" s="422" t="s">
        <v>122</v>
      </c>
      <c r="C15" s="422" t="s">
        <v>123</v>
      </c>
      <c r="D15" s="422"/>
      <c r="E15" s="422" t="s">
        <v>1656</v>
      </c>
      <c r="F15" s="422" t="s">
        <v>1657</v>
      </c>
      <c r="G15" s="425">
        <v>3</v>
      </c>
      <c r="H15" s="422" t="s">
        <v>241</v>
      </c>
      <c r="I15" s="422" t="s">
        <v>1321</v>
      </c>
      <c r="J15" s="422" t="s">
        <v>357</v>
      </c>
      <c r="K15" s="422" t="s">
        <v>33</v>
      </c>
      <c r="L15" s="422" t="s">
        <v>419</v>
      </c>
      <c r="M15" s="422" t="s">
        <v>420</v>
      </c>
      <c r="N15" s="363">
        <v>1</v>
      </c>
      <c r="O15" s="363"/>
      <c r="P15" s="363"/>
      <c r="Q15" s="363">
        <v>1</v>
      </c>
      <c r="R15" s="363"/>
      <c r="S15" s="363"/>
      <c r="T15" s="363">
        <v>1</v>
      </c>
      <c r="U15" s="363"/>
      <c r="V15" s="363"/>
      <c r="W15" s="363">
        <v>1</v>
      </c>
      <c r="X15" s="363"/>
      <c r="Y15" s="363"/>
      <c r="Z15" s="426">
        <v>4</v>
      </c>
      <c r="AA15" s="427"/>
      <c r="AB15" s="427"/>
      <c r="AC15" s="427"/>
      <c r="AD15" s="427"/>
      <c r="AE15" s="427"/>
      <c r="AF15" s="427"/>
      <c r="AG15" s="427"/>
      <c r="AH15" s="427"/>
      <c r="AI15" s="427"/>
      <c r="AJ15" s="427"/>
      <c r="AK15" s="427"/>
      <c r="AL15" s="427"/>
      <c r="AM15" s="427"/>
      <c r="AN15" s="427"/>
      <c r="AO15" s="427"/>
      <c r="AP15" s="422" t="s">
        <v>1658</v>
      </c>
      <c r="AQ15" s="422" t="s">
        <v>777</v>
      </c>
      <c r="AR15" s="422" t="s">
        <v>1659</v>
      </c>
      <c r="AS15" s="422" t="s">
        <v>1660</v>
      </c>
      <c r="AT15" s="422" t="s">
        <v>639</v>
      </c>
      <c r="AU15" s="422">
        <v>0</v>
      </c>
    </row>
    <row r="16" spans="1:48" ht="94.5">
      <c r="A16" s="360" t="s">
        <v>1661</v>
      </c>
      <c r="B16" s="422" t="s">
        <v>122</v>
      </c>
      <c r="C16" s="422" t="s">
        <v>123</v>
      </c>
      <c r="D16" s="422"/>
      <c r="E16" s="422" t="s">
        <v>1662</v>
      </c>
      <c r="F16" s="422" t="s">
        <v>1663</v>
      </c>
      <c r="G16" s="425">
        <v>2</v>
      </c>
      <c r="H16" s="422" t="s">
        <v>241</v>
      </c>
      <c r="I16" s="422" t="s">
        <v>1321</v>
      </c>
      <c r="J16" s="422" t="s">
        <v>357</v>
      </c>
      <c r="K16" s="422" t="s">
        <v>33</v>
      </c>
      <c r="L16" s="422" t="s">
        <v>180</v>
      </c>
      <c r="M16" s="422" t="s">
        <v>420</v>
      </c>
      <c r="N16" s="363"/>
      <c r="O16" s="363"/>
      <c r="P16" s="363"/>
      <c r="Q16" s="363"/>
      <c r="R16" s="363"/>
      <c r="S16" s="363"/>
      <c r="T16" s="363"/>
      <c r="U16" s="363"/>
      <c r="V16" s="363"/>
      <c r="W16" s="363"/>
      <c r="X16" s="363">
        <v>1</v>
      </c>
      <c r="Y16" s="363"/>
      <c r="Z16" s="426">
        <v>1</v>
      </c>
      <c r="AA16" s="427"/>
      <c r="AB16" s="427"/>
      <c r="AC16" s="427"/>
      <c r="AD16" s="427"/>
      <c r="AE16" s="427"/>
      <c r="AF16" s="427"/>
      <c r="AG16" s="427"/>
      <c r="AH16" s="427"/>
      <c r="AI16" s="427"/>
      <c r="AJ16" s="427"/>
      <c r="AK16" s="427"/>
      <c r="AL16" s="427"/>
      <c r="AM16" s="427"/>
      <c r="AN16" s="427"/>
      <c r="AO16" s="427"/>
      <c r="AP16" s="422" t="s">
        <v>1658</v>
      </c>
      <c r="AQ16" s="422" t="s">
        <v>777</v>
      </c>
      <c r="AR16" s="422" t="s">
        <v>1659</v>
      </c>
      <c r="AS16" s="422" t="s">
        <v>1660</v>
      </c>
      <c r="AT16" s="422" t="s">
        <v>639</v>
      </c>
      <c r="AU16" s="422">
        <v>0</v>
      </c>
    </row>
    <row r="17" spans="1:47" ht="94.5">
      <c r="A17" s="360" t="s">
        <v>1664</v>
      </c>
      <c r="B17" s="422" t="s">
        <v>122</v>
      </c>
      <c r="C17" s="422" t="s">
        <v>123</v>
      </c>
      <c r="D17" s="422"/>
      <c r="E17" s="422" t="s">
        <v>1665</v>
      </c>
      <c r="F17" s="424" t="s">
        <v>1666</v>
      </c>
      <c r="G17" s="425">
        <v>2</v>
      </c>
      <c r="H17" s="422" t="s">
        <v>241</v>
      </c>
      <c r="I17" s="422" t="s">
        <v>1321</v>
      </c>
      <c r="J17" s="422" t="s">
        <v>357</v>
      </c>
      <c r="K17" s="422" t="s">
        <v>33</v>
      </c>
      <c r="L17" s="422" t="s">
        <v>180</v>
      </c>
      <c r="M17" s="422" t="s">
        <v>420</v>
      </c>
      <c r="N17" s="363"/>
      <c r="O17" s="363"/>
      <c r="P17" s="363">
        <v>1</v>
      </c>
      <c r="Q17" s="363"/>
      <c r="R17" s="363"/>
      <c r="S17" s="363"/>
      <c r="T17" s="363"/>
      <c r="U17" s="363"/>
      <c r="V17" s="363"/>
      <c r="W17" s="363"/>
      <c r="X17" s="363"/>
      <c r="Y17" s="363"/>
      <c r="Z17" s="426">
        <v>1</v>
      </c>
      <c r="AA17" s="427"/>
      <c r="AB17" s="427"/>
      <c r="AC17" s="427"/>
      <c r="AD17" s="427"/>
      <c r="AE17" s="427"/>
      <c r="AF17" s="427"/>
      <c r="AG17" s="427"/>
      <c r="AH17" s="427"/>
      <c r="AI17" s="427"/>
      <c r="AJ17" s="427"/>
      <c r="AK17" s="427"/>
      <c r="AL17" s="427"/>
      <c r="AM17" s="427"/>
      <c r="AN17" s="427"/>
      <c r="AO17" s="427"/>
      <c r="AP17" s="422" t="s">
        <v>1658</v>
      </c>
      <c r="AQ17" s="422" t="s">
        <v>777</v>
      </c>
      <c r="AR17" s="422" t="s">
        <v>1659</v>
      </c>
      <c r="AS17" s="422" t="s">
        <v>1660</v>
      </c>
      <c r="AT17" s="422" t="s">
        <v>639</v>
      </c>
      <c r="AU17" s="422">
        <v>0</v>
      </c>
    </row>
    <row r="18" spans="1:47" ht="94.5">
      <c r="A18" s="360" t="s">
        <v>1667</v>
      </c>
      <c r="B18" s="422" t="s">
        <v>122</v>
      </c>
      <c r="C18" s="422" t="s">
        <v>123</v>
      </c>
      <c r="D18" s="422"/>
      <c r="E18" s="422" t="s">
        <v>1668</v>
      </c>
      <c r="F18" s="433" t="s">
        <v>1669</v>
      </c>
      <c r="G18" s="425">
        <v>1</v>
      </c>
      <c r="H18" s="422" t="s">
        <v>241</v>
      </c>
      <c r="I18" s="422" t="s">
        <v>1321</v>
      </c>
      <c r="J18" s="422" t="s">
        <v>357</v>
      </c>
      <c r="K18" s="422" t="s">
        <v>33</v>
      </c>
      <c r="L18" s="422" t="s">
        <v>180</v>
      </c>
      <c r="M18" s="422" t="s">
        <v>420</v>
      </c>
      <c r="N18" s="363">
        <v>1</v>
      </c>
      <c r="O18" s="363">
        <v>1</v>
      </c>
      <c r="P18" s="363">
        <v>1</v>
      </c>
      <c r="Q18" s="363">
        <v>1</v>
      </c>
      <c r="R18" s="363">
        <v>1</v>
      </c>
      <c r="S18" s="363">
        <v>1</v>
      </c>
      <c r="T18" s="363">
        <v>1</v>
      </c>
      <c r="U18" s="363">
        <v>1</v>
      </c>
      <c r="V18" s="363">
        <v>1</v>
      </c>
      <c r="W18" s="363">
        <v>1</v>
      </c>
      <c r="X18" s="363">
        <v>1</v>
      </c>
      <c r="Y18" s="363"/>
      <c r="Z18" s="426">
        <v>11</v>
      </c>
      <c r="AA18" s="427"/>
      <c r="AB18" s="427"/>
      <c r="AC18" s="427"/>
      <c r="AD18" s="427"/>
      <c r="AE18" s="427"/>
      <c r="AF18" s="427"/>
      <c r="AG18" s="427"/>
      <c r="AH18" s="427"/>
      <c r="AI18" s="427"/>
      <c r="AJ18" s="427"/>
      <c r="AK18" s="427"/>
      <c r="AL18" s="427"/>
      <c r="AM18" s="427"/>
      <c r="AN18" s="427"/>
      <c r="AO18" s="427"/>
      <c r="AP18" s="422" t="s">
        <v>1658</v>
      </c>
      <c r="AQ18" s="422" t="s">
        <v>777</v>
      </c>
      <c r="AR18" s="422" t="s">
        <v>1659</v>
      </c>
      <c r="AS18" s="422" t="s">
        <v>1660</v>
      </c>
      <c r="AT18" s="422" t="s">
        <v>639</v>
      </c>
      <c r="AU18" s="422">
        <v>0</v>
      </c>
    </row>
    <row r="19" spans="1:47" ht="126">
      <c r="A19" s="360" t="s">
        <v>1670</v>
      </c>
      <c r="B19" s="422" t="s">
        <v>122</v>
      </c>
      <c r="C19" s="422" t="s">
        <v>123</v>
      </c>
      <c r="D19" s="422"/>
      <c r="E19" s="422" t="s">
        <v>1671</v>
      </c>
      <c r="F19" s="422" t="s">
        <v>1672</v>
      </c>
      <c r="G19" s="425">
        <v>2</v>
      </c>
      <c r="H19" s="422" t="s">
        <v>241</v>
      </c>
      <c r="I19" s="434" t="s">
        <v>1321</v>
      </c>
      <c r="J19" s="434" t="s">
        <v>357</v>
      </c>
      <c r="K19" s="422" t="s">
        <v>33</v>
      </c>
      <c r="L19" s="422" t="s">
        <v>180</v>
      </c>
      <c r="M19" s="422" t="s">
        <v>420</v>
      </c>
      <c r="N19" s="363"/>
      <c r="O19" s="363"/>
      <c r="P19" s="363"/>
      <c r="Q19" s="363"/>
      <c r="R19" s="363"/>
      <c r="S19" s="363"/>
      <c r="T19" s="363"/>
      <c r="U19" s="363">
        <v>1</v>
      </c>
      <c r="V19" s="363"/>
      <c r="W19" s="363"/>
      <c r="X19" s="363"/>
      <c r="Y19" s="363"/>
      <c r="Z19" s="426">
        <v>1</v>
      </c>
      <c r="AA19" s="427"/>
      <c r="AB19" s="427"/>
      <c r="AC19" s="427"/>
      <c r="AD19" s="427"/>
      <c r="AE19" s="427"/>
      <c r="AF19" s="427"/>
      <c r="AG19" s="427"/>
      <c r="AH19" s="427"/>
      <c r="AI19" s="427"/>
      <c r="AJ19" s="427"/>
      <c r="AK19" s="427"/>
      <c r="AL19" s="427"/>
      <c r="AM19" s="427"/>
      <c r="AN19" s="427"/>
      <c r="AO19" s="427"/>
      <c r="AP19" s="422" t="s">
        <v>1658</v>
      </c>
      <c r="AQ19" s="422" t="s">
        <v>777</v>
      </c>
      <c r="AR19" s="422" t="s">
        <v>1659</v>
      </c>
      <c r="AS19" s="422" t="s">
        <v>1660</v>
      </c>
      <c r="AT19" s="422" t="s">
        <v>639</v>
      </c>
      <c r="AU19" s="422">
        <v>0</v>
      </c>
    </row>
    <row r="20" spans="1:47" ht="110.25">
      <c r="A20" s="360" t="s">
        <v>1673</v>
      </c>
      <c r="B20" s="435" t="s">
        <v>278</v>
      </c>
      <c r="C20" s="435" t="s">
        <v>282</v>
      </c>
      <c r="D20" s="422"/>
      <c r="E20" s="435" t="s">
        <v>1674</v>
      </c>
      <c r="F20" s="424" t="s">
        <v>1675</v>
      </c>
      <c r="G20" s="435">
        <v>3</v>
      </c>
      <c r="H20" s="435" t="s">
        <v>241</v>
      </c>
      <c r="I20" s="435" t="s">
        <v>1676</v>
      </c>
      <c r="J20" s="435" t="s">
        <v>357</v>
      </c>
      <c r="K20" s="435" t="s">
        <v>33</v>
      </c>
      <c r="L20" s="435" t="s">
        <v>180</v>
      </c>
      <c r="M20" s="435" t="s">
        <v>420</v>
      </c>
      <c r="N20" s="363">
        <v>81</v>
      </c>
      <c r="O20" s="363">
        <v>81</v>
      </c>
      <c r="P20" s="363">
        <v>81</v>
      </c>
      <c r="Q20" s="363">
        <v>81</v>
      </c>
      <c r="R20" s="363">
        <v>81</v>
      </c>
      <c r="S20" s="363">
        <v>81</v>
      </c>
      <c r="T20" s="363">
        <v>81</v>
      </c>
      <c r="U20" s="363">
        <v>81</v>
      </c>
      <c r="V20" s="363">
        <v>81</v>
      </c>
      <c r="W20" s="363">
        <v>81</v>
      </c>
      <c r="X20" s="363">
        <v>81</v>
      </c>
      <c r="Y20" s="363">
        <v>81</v>
      </c>
      <c r="Z20" s="426">
        <v>972</v>
      </c>
      <c r="AA20" s="427"/>
      <c r="AB20" s="427"/>
      <c r="AC20" s="427"/>
      <c r="AD20" s="427"/>
      <c r="AE20" s="427"/>
      <c r="AF20" s="427"/>
      <c r="AG20" s="427"/>
      <c r="AH20" s="427"/>
      <c r="AI20" s="427"/>
      <c r="AJ20" s="427"/>
      <c r="AK20" s="427"/>
      <c r="AL20" s="427"/>
      <c r="AM20" s="427"/>
      <c r="AN20" s="427"/>
      <c r="AO20" s="427"/>
      <c r="AP20" s="435" t="s">
        <v>1677</v>
      </c>
      <c r="AQ20" s="435" t="s">
        <v>1628</v>
      </c>
      <c r="AR20" s="435" t="s">
        <v>1678</v>
      </c>
      <c r="AS20" s="435" t="s">
        <v>1679</v>
      </c>
      <c r="AT20" s="435" t="s">
        <v>1628</v>
      </c>
      <c r="AU20" s="435"/>
    </row>
    <row r="21" spans="1:47" ht="157.5">
      <c r="A21" s="360" t="s">
        <v>1680</v>
      </c>
      <c r="B21" s="422" t="s">
        <v>278</v>
      </c>
      <c r="C21" s="422" t="s">
        <v>279</v>
      </c>
      <c r="D21" s="422"/>
      <c r="E21" s="435" t="s">
        <v>1681</v>
      </c>
      <c r="F21" s="436" t="s">
        <v>1682</v>
      </c>
      <c r="G21" s="437">
        <v>3</v>
      </c>
      <c r="H21" s="422" t="s">
        <v>241</v>
      </c>
      <c r="I21" s="422" t="s">
        <v>1683</v>
      </c>
      <c r="J21" s="422" t="s">
        <v>357</v>
      </c>
      <c r="K21" s="422" t="s">
        <v>33</v>
      </c>
      <c r="L21" s="422" t="s">
        <v>419</v>
      </c>
      <c r="M21" s="422" t="s">
        <v>447</v>
      </c>
      <c r="N21" s="363">
        <v>12</v>
      </c>
      <c r="O21" s="363">
        <v>12</v>
      </c>
      <c r="P21" s="363"/>
      <c r="Q21" s="363">
        <v>12</v>
      </c>
      <c r="R21" s="363">
        <v>12</v>
      </c>
      <c r="S21" s="363">
        <v>12</v>
      </c>
      <c r="T21" s="363">
        <v>12</v>
      </c>
      <c r="U21" s="363"/>
      <c r="V21" s="363">
        <v>12</v>
      </c>
      <c r="W21" s="363">
        <v>12</v>
      </c>
      <c r="X21" s="363">
        <v>12</v>
      </c>
      <c r="Y21" s="363">
        <v>12</v>
      </c>
      <c r="Z21" s="426">
        <v>120</v>
      </c>
      <c r="AA21" s="427"/>
      <c r="AB21" s="427"/>
      <c r="AC21" s="427"/>
      <c r="AD21" s="427"/>
      <c r="AE21" s="427"/>
      <c r="AF21" s="427"/>
      <c r="AG21" s="427"/>
      <c r="AH21" s="427"/>
      <c r="AI21" s="427"/>
      <c r="AJ21" s="427"/>
      <c r="AK21" s="427"/>
      <c r="AL21" s="427"/>
      <c r="AM21" s="427"/>
      <c r="AN21" s="427"/>
      <c r="AO21" s="427"/>
      <c r="AP21" s="422" t="s">
        <v>1684</v>
      </c>
      <c r="AQ21" s="422" t="s">
        <v>1628</v>
      </c>
      <c r="AR21" s="422" t="s">
        <v>1685</v>
      </c>
      <c r="AS21" s="422" t="s">
        <v>1686</v>
      </c>
      <c r="AT21" s="422" t="s">
        <v>1635</v>
      </c>
      <c r="AU21" s="422" t="s">
        <v>1687</v>
      </c>
    </row>
    <row r="22" spans="1:47" ht="94.5">
      <c r="A22" s="360" t="s">
        <v>1688</v>
      </c>
      <c r="B22" s="422" t="s">
        <v>278</v>
      </c>
      <c r="C22" s="422" t="s">
        <v>279</v>
      </c>
      <c r="D22" s="422"/>
      <c r="E22" s="424" t="s">
        <v>1689</v>
      </c>
      <c r="F22" s="424" t="s">
        <v>1690</v>
      </c>
      <c r="G22" s="425">
        <v>3</v>
      </c>
      <c r="H22" s="422" t="s">
        <v>241</v>
      </c>
      <c r="I22" s="425" t="s">
        <v>1691</v>
      </c>
      <c r="J22" s="422" t="s">
        <v>357</v>
      </c>
      <c r="K22" s="422" t="s">
        <v>33</v>
      </c>
      <c r="L22" s="422" t="s">
        <v>419</v>
      </c>
      <c r="M22" s="422" t="s">
        <v>420</v>
      </c>
      <c r="N22" s="363"/>
      <c r="O22" s="363"/>
      <c r="P22" s="363">
        <v>1</v>
      </c>
      <c r="Q22" s="363">
        <v>2</v>
      </c>
      <c r="R22" s="363"/>
      <c r="S22" s="363">
        <v>2</v>
      </c>
      <c r="T22" s="363"/>
      <c r="U22" s="363">
        <v>1</v>
      </c>
      <c r="V22" s="363">
        <v>2</v>
      </c>
      <c r="W22" s="363">
        <v>1</v>
      </c>
      <c r="X22" s="363"/>
      <c r="Y22" s="363">
        <v>1</v>
      </c>
      <c r="Z22" s="426">
        <v>10</v>
      </c>
      <c r="AA22" s="427"/>
      <c r="AB22" s="427"/>
      <c r="AC22" s="427"/>
      <c r="AD22" s="427"/>
      <c r="AE22" s="427"/>
      <c r="AF22" s="427"/>
      <c r="AG22" s="427"/>
      <c r="AH22" s="427"/>
      <c r="AI22" s="427"/>
      <c r="AJ22" s="427"/>
      <c r="AK22" s="427"/>
      <c r="AL22" s="427"/>
      <c r="AM22" s="427"/>
      <c r="AN22" s="427"/>
      <c r="AO22" s="427"/>
      <c r="AP22" s="422" t="s">
        <v>1692</v>
      </c>
      <c r="AQ22" s="422" t="s">
        <v>1628</v>
      </c>
      <c r="AR22" s="422" t="s">
        <v>1685</v>
      </c>
      <c r="AS22" s="422" t="s">
        <v>1693</v>
      </c>
      <c r="AT22" s="425" t="s">
        <v>639</v>
      </c>
      <c r="AU22" s="422">
        <v>0</v>
      </c>
    </row>
    <row r="23" spans="1:47" ht="189">
      <c r="A23" s="360" t="s">
        <v>1694</v>
      </c>
      <c r="B23" s="422" t="s">
        <v>278</v>
      </c>
      <c r="C23" s="422" t="s">
        <v>279</v>
      </c>
      <c r="D23" s="422"/>
      <c r="E23" s="435" t="s">
        <v>1695</v>
      </c>
      <c r="F23" s="424" t="s">
        <v>1696</v>
      </c>
      <c r="G23" s="425">
        <v>3</v>
      </c>
      <c r="H23" s="422" t="s">
        <v>241</v>
      </c>
      <c r="I23" s="422" t="s">
        <v>1697</v>
      </c>
      <c r="J23" s="422" t="s">
        <v>357</v>
      </c>
      <c r="K23" s="422" t="s">
        <v>33</v>
      </c>
      <c r="L23" s="422" t="s">
        <v>419</v>
      </c>
      <c r="M23" s="422" t="s">
        <v>420</v>
      </c>
      <c r="N23" s="363">
        <v>350000</v>
      </c>
      <c r="O23" s="363">
        <v>350000</v>
      </c>
      <c r="P23" s="363" t="s">
        <v>1698</v>
      </c>
      <c r="Q23" s="363" t="s">
        <v>1699</v>
      </c>
      <c r="R23" s="363" t="s">
        <v>1699</v>
      </c>
      <c r="S23" s="363" t="s">
        <v>1699</v>
      </c>
      <c r="T23" s="363" t="s">
        <v>1700</v>
      </c>
      <c r="U23" s="363" t="s">
        <v>1700</v>
      </c>
      <c r="V23" s="363" t="s">
        <v>1701</v>
      </c>
      <c r="W23" s="363" t="s">
        <v>1701</v>
      </c>
      <c r="X23" s="363" t="s">
        <v>1699</v>
      </c>
      <c r="Y23" s="363" t="s">
        <v>1699</v>
      </c>
      <c r="Z23" s="426" t="s">
        <v>1702</v>
      </c>
      <c r="AA23" s="427"/>
      <c r="AB23" s="427"/>
      <c r="AC23" s="427"/>
      <c r="AD23" s="427"/>
      <c r="AE23" s="427"/>
      <c r="AF23" s="427"/>
      <c r="AG23" s="427"/>
      <c r="AH23" s="427"/>
      <c r="AI23" s="427"/>
      <c r="AJ23" s="427"/>
      <c r="AK23" s="427"/>
      <c r="AL23" s="427"/>
      <c r="AM23" s="427"/>
      <c r="AN23" s="427"/>
      <c r="AO23" s="427"/>
      <c r="AP23" s="422" t="s">
        <v>1703</v>
      </c>
      <c r="AQ23" s="422" t="s">
        <v>1628</v>
      </c>
      <c r="AR23" s="422" t="s">
        <v>1685</v>
      </c>
      <c r="AS23" s="422" t="s">
        <v>1704</v>
      </c>
      <c r="AT23" s="425" t="s">
        <v>639</v>
      </c>
      <c r="AU23" s="422">
        <v>0</v>
      </c>
    </row>
    <row r="24" spans="1:47" ht="94.5">
      <c r="A24" s="360" t="s">
        <v>1705</v>
      </c>
      <c r="B24" s="422" t="s">
        <v>278</v>
      </c>
      <c r="C24" s="422" t="s">
        <v>280</v>
      </c>
      <c r="D24" s="422"/>
      <c r="E24" s="422" t="s">
        <v>1706</v>
      </c>
      <c r="F24" s="435" t="s">
        <v>1707</v>
      </c>
      <c r="G24" s="425">
        <v>1</v>
      </c>
      <c r="H24" s="422" t="s">
        <v>241</v>
      </c>
      <c r="I24" s="422" t="s">
        <v>1708</v>
      </c>
      <c r="J24" s="422" t="s">
        <v>357</v>
      </c>
      <c r="K24" s="422" t="s">
        <v>33</v>
      </c>
      <c r="L24" s="422" t="s">
        <v>419</v>
      </c>
      <c r="M24" s="422" t="s">
        <v>420</v>
      </c>
      <c r="N24" s="363"/>
      <c r="O24" s="363">
        <v>1</v>
      </c>
      <c r="P24" s="363"/>
      <c r="Q24" s="363">
        <v>1</v>
      </c>
      <c r="R24" s="363">
        <v>1</v>
      </c>
      <c r="S24" s="363"/>
      <c r="T24" s="363"/>
      <c r="U24" s="363">
        <v>1</v>
      </c>
      <c r="V24" s="363"/>
      <c r="W24" s="363"/>
      <c r="X24" s="363"/>
      <c r="Y24" s="363">
        <v>1</v>
      </c>
      <c r="Z24" s="426">
        <v>5</v>
      </c>
      <c r="AA24" s="427"/>
      <c r="AB24" s="427"/>
      <c r="AC24" s="427"/>
      <c r="AD24" s="427"/>
      <c r="AE24" s="427"/>
      <c r="AF24" s="427"/>
      <c r="AG24" s="427"/>
      <c r="AH24" s="427"/>
      <c r="AI24" s="427"/>
      <c r="AJ24" s="427"/>
      <c r="AK24" s="427"/>
      <c r="AL24" s="427"/>
      <c r="AM24" s="427"/>
      <c r="AN24" s="427"/>
      <c r="AO24" s="427"/>
      <c r="AP24" s="422" t="s">
        <v>1709</v>
      </c>
      <c r="AQ24" s="422" t="s">
        <v>1628</v>
      </c>
      <c r="AR24" s="422" t="s">
        <v>1685</v>
      </c>
      <c r="AS24" s="422" t="s">
        <v>1710</v>
      </c>
      <c r="AT24" s="425" t="s">
        <v>639</v>
      </c>
      <c r="AU24" s="422">
        <v>0</v>
      </c>
    </row>
    <row r="25" spans="1:47" ht="94.5">
      <c r="A25" s="360" t="s">
        <v>1711</v>
      </c>
      <c r="B25" s="422" t="s">
        <v>278</v>
      </c>
      <c r="C25" s="422" t="s">
        <v>281</v>
      </c>
      <c r="D25" s="422"/>
      <c r="E25" s="422" t="s">
        <v>1712</v>
      </c>
      <c r="F25" s="422" t="s">
        <v>1713</v>
      </c>
      <c r="G25" s="425">
        <v>3</v>
      </c>
      <c r="H25" s="422" t="s">
        <v>241</v>
      </c>
      <c r="I25" s="422" t="s">
        <v>1714</v>
      </c>
      <c r="J25" s="422" t="s">
        <v>357</v>
      </c>
      <c r="K25" s="422" t="s">
        <v>33</v>
      </c>
      <c r="L25" s="422" t="s">
        <v>419</v>
      </c>
      <c r="M25" s="422" t="s">
        <v>420</v>
      </c>
      <c r="N25" s="363"/>
      <c r="O25" s="363"/>
      <c r="P25" s="363"/>
      <c r="Q25" s="363"/>
      <c r="R25" s="363">
        <v>1</v>
      </c>
      <c r="S25" s="363"/>
      <c r="T25" s="363"/>
      <c r="U25" s="363"/>
      <c r="V25" s="363"/>
      <c r="W25" s="363">
        <v>1</v>
      </c>
      <c r="X25" s="363"/>
      <c r="Y25" s="363"/>
      <c r="Z25" s="426">
        <v>2</v>
      </c>
      <c r="AA25" s="427"/>
      <c r="AB25" s="427"/>
      <c r="AC25" s="427"/>
      <c r="AD25" s="427"/>
      <c r="AE25" s="427"/>
      <c r="AF25" s="427"/>
      <c r="AG25" s="427"/>
      <c r="AH25" s="427"/>
      <c r="AI25" s="427"/>
      <c r="AJ25" s="427"/>
      <c r="AK25" s="427"/>
      <c r="AL25" s="427"/>
      <c r="AM25" s="427"/>
      <c r="AN25" s="427"/>
      <c r="AO25" s="427"/>
      <c r="AP25" s="422" t="s">
        <v>1703</v>
      </c>
      <c r="AQ25" s="422" t="s">
        <v>1628</v>
      </c>
      <c r="AR25" s="422" t="s">
        <v>1685</v>
      </c>
      <c r="AS25" s="422" t="s">
        <v>1715</v>
      </c>
      <c r="AT25" s="425" t="s">
        <v>639</v>
      </c>
      <c r="AU25" s="422">
        <v>0</v>
      </c>
    </row>
    <row r="26" spans="1:47" ht="94.5">
      <c r="A26" s="360" t="s">
        <v>1716</v>
      </c>
      <c r="B26" s="422" t="s">
        <v>278</v>
      </c>
      <c r="C26" s="422" t="s">
        <v>282</v>
      </c>
      <c r="D26" s="422"/>
      <c r="E26" s="422" t="s">
        <v>1717</v>
      </c>
      <c r="F26" s="422" t="s">
        <v>1718</v>
      </c>
      <c r="G26" s="425">
        <v>3</v>
      </c>
      <c r="H26" s="422" t="s">
        <v>241</v>
      </c>
      <c r="I26" s="422" t="s">
        <v>1719</v>
      </c>
      <c r="J26" s="422" t="s">
        <v>357</v>
      </c>
      <c r="K26" s="422" t="s">
        <v>33</v>
      </c>
      <c r="L26" s="422" t="s">
        <v>419</v>
      </c>
      <c r="M26" s="422" t="s">
        <v>420</v>
      </c>
      <c r="N26" s="363">
        <v>20</v>
      </c>
      <c r="O26" s="363">
        <v>20</v>
      </c>
      <c r="P26" s="363">
        <v>20</v>
      </c>
      <c r="Q26" s="363">
        <v>20</v>
      </c>
      <c r="R26" s="363">
        <v>20</v>
      </c>
      <c r="S26" s="363">
        <v>20</v>
      </c>
      <c r="T26" s="363">
        <v>20</v>
      </c>
      <c r="U26" s="363">
        <v>20</v>
      </c>
      <c r="V26" s="363">
        <v>20</v>
      </c>
      <c r="W26" s="363">
        <v>20</v>
      </c>
      <c r="X26" s="363">
        <v>20</v>
      </c>
      <c r="Y26" s="363">
        <v>20</v>
      </c>
      <c r="Z26" s="426">
        <v>240</v>
      </c>
      <c r="AA26" s="427"/>
      <c r="AB26" s="427"/>
      <c r="AC26" s="427"/>
      <c r="AD26" s="427"/>
      <c r="AE26" s="427"/>
      <c r="AF26" s="427"/>
      <c r="AG26" s="427"/>
      <c r="AH26" s="427"/>
      <c r="AI26" s="427"/>
      <c r="AJ26" s="427"/>
      <c r="AK26" s="427"/>
      <c r="AL26" s="427"/>
      <c r="AM26" s="427"/>
      <c r="AN26" s="427"/>
      <c r="AO26" s="427"/>
      <c r="AP26" s="422" t="s">
        <v>1720</v>
      </c>
      <c r="AQ26" s="422" t="s">
        <v>1628</v>
      </c>
      <c r="AR26" s="422" t="s">
        <v>1721</v>
      </c>
      <c r="AS26" s="422" t="s">
        <v>1722</v>
      </c>
      <c r="AT26" s="422" t="s">
        <v>1723</v>
      </c>
      <c r="AU26" s="422">
        <v>0</v>
      </c>
    </row>
    <row r="27" spans="1:47" ht="126">
      <c r="A27" s="360" t="s">
        <v>1724</v>
      </c>
      <c r="B27" s="422" t="s">
        <v>1608</v>
      </c>
      <c r="C27" s="422" t="s">
        <v>1725</v>
      </c>
      <c r="D27" s="422"/>
      <c r="E27" s="429" t="s">
        <v>1726</v>
      </c>
      <c r="F27" s="429" t="s">
        <v>1727</v>
      </c>
      <c r="G27" s="425">
        <v>3</v>
      </c>
      <c r="H27" s="422" t="s">
        <v>241</v>
      </c>
      <c r="I27" s="422" t="s">
        <v>1728</v>
      </c>
      <c r="J27" s="422" t="s">
        <v>357</v>
      </c>
      <c r="K27" s="422" t="s">
        <v>33</v>
      </c>
      <c r="L27" s="422" t="s">
        <v>180</v>
      </c>
      <c r="M27" s="422" t="s">
        <v>447</v>
      </c>
      <c r="N27" s="363"/>
      <c r="O27" s="363"/>
      <c r="P27" s="363"/>
      <c r="Q27" s="363"/>
      <c r="R27" s="363"/>
      <c r="S27" s="363"/>
      <c r="T27" s="363">
        <v>1</v>
      </c>
      <c r="U27" s="363"/>
      <c r="V27" s="363"/>
      <c r="W27" s="363"/>
      <c r="X27" s="363"/>
      <c r="Y27" s="363"/>
      <c r="Z27" s="426">
        <v>1</v>
      </c>
      <c r="AA27" s="427"/>
      <c r="AB27" s="427"/>
      <c r="AC27" s="427"/>
      <c r="AD27" s="427"/>
      <c r="AE27" s="427"/>
      <c r="AF27" s="427"/>
      <c r="AG27" s="427"/>
      <c r="AH27" s="427"/>
      <c r="AI27" s="427"/>
      <c r="AJ27" s="427"/>
      <c r="AK27" s="427"/>
      <c r="AL27" s="427"/>
      <c r="AM27" s="427"/>
      <c r="AN27" s="427"/>
      <c r="AO27" s="427"/>
      <c r="AP27" s="422" t="s">
        <v>1729</v>
      </c>
      <c r="AQ27" s="422" t="s">
        <v>1628</v>
      </c>
      <c r="AR27" s="422" t="s">
        <v>1685</v>
      </c>
      <c r="AS27" s="422" t="s">
        <v>1730</v>
      </c>
      <c r="AT27" s="422" t="s">
        <v>1731</v>
      </c>
      <c r="AU27" s="438" t="s">
        <v>1732</v>
      </c>
    </row>
    <row r="28" spans="1:47" ht="110.25">
      <c r="A28" s="360" t="s">
        <v>1733</v>
      </c>
      <c r="B28" s="422" t="s">
        <v>1608</v>
      </c>
      <c r="C28" s="422" t="s">
        <v>1734</v>
      </c>
      <c r="D28" s="422"/>
      <c r="E28" s="429" t="s">
        <v>1735</v>
      </c>
      <c r="F28" s="439" t="s">
        <v>1736</v>
      </c>
      <c r="G28" s="425">
        <v>3</v>
      </c>
      <c r="H28" s="422" t="s">
        <v>241</v>
      </c>
      <c r="I28" s="422" t="s">
        <v>1737</v>
      </c>
      <c r="J28" s="422" t="s">
        <v>357</v>
      </c>
      <c r="K28" s="422" t="s">
        <v>33</v>
      </c>
      <c r="L28" s="422" t="s">
        <v>419</v>
      </c>
      <c r="M28" s="422" t="s">
        <v>447</v>
      </c>
      <c r="N28" s="363"/>
      <c r="O28" s="363"/>
      <c r="P28" s="363">
        <v>2</v>
      </c>
      <c r="Q28" s="363"/>
      <c r="R28" s="363">
        <v>1</v>
      </c>
      <c r="S28" s="363"/>
      <c r="T28" s="363">
        <v>2</v>
      </c>
      <c r="U28" s="363">
        <v>1</v>
      </c>
      <c r="V28" s="363">
        <v>2</v>
      </c>
      <c r="W28" s="363"/>
      <c r="X28" s="363">
        <v>2</v>
      </c>
      <c r="Y28" s="363"/>
      <c r="Z28" s="426">
        <v>10</v>
      </c>
      <c r="AA28" s="427"/>
      <c r="AB28" s="427"/>
      <c r="AC28" s="427"/>
      <c r="AD28" s="427"/>
      <c r="AE28" s="427"/>
      <c r="AF28" s="427"/>
      <c r="AG28" s="427"/>
      <c r="AH28" s="427"/>
      <c r="AI28" s="427"/>
      <c r="AJ28" s="427"/>
      <c r="AK28" s="427"/>
      <c r="AL28" s="427"/>
      <c r="AM28" s="427"/>
      <c r="AN28" s="427"/>
      <c r="AO28" s="427"/>
      <c r="AP28" s="422" t="s">
        <v>1738</v>
      </c>
      <c r="AQ28" s="422" t="s">
        <v>1628</v>
      </c>
      <c r="AR28" s="422" t="s">
        <v>1685</v>
      </c>
      <c r="AS28" s="422" t="s">
        <v>1739</v>
      </c>
      <c r="AT28" s="422" t="s">
        <v>1740</v>
      </c>
      <c r="AU28" s="438" t="s">
        <v>1741</v>
      </c>
    </row>
    <row r="29" spans="1:47" ht="94.5">
      <c r="A29" s="360" t="s">
        <v>1742</v>
      </c>
      <c r="B29" s="422" t="s">
        <v>1608</v>
      </c>
      <c r="C29" s="422" t="s">
        <v>1743</v>
      </c>
      <c r="D29" s="422"/>
      <c r="E29" s="429" t="s">
        <v>1744</v>
      </c>
      <c r="F29" s="439" t="s">
        <v>1745</v>
      </c>
      <c r="G29" s="425">
        <v>2</v>
      </c>
      <c r="H29" s="422" t="s">
        <v>241</v>
      </c>
      <c r="I29" s="422" t="s">
        <v>1746</v>
      </c>
      <c r="J29" s="422" t="s">
        <v>357</v>
      </c>
      <c r="K29" s="422" t="s">
        <v>33</v>
      </c>
      <c r="L29" s="422" t="s">
        <v>419</v>
      </c>
      <c r="M29" s="422" t="s">
        <v>447</v>
      </c>
      <c r="N29" s="363"/>
      <c r="O29" s="363"/>
      <c r="P29" s="363">
        <v>1</v>
      </c>
      <c r="Q29" s="363">
        <v>1</v>
      </c>
      <c r="R29" s="363">
        <v>2</v>
      </c>
      <c r="S29" s="363"/>
      <c r="T29" s="363"/>
      <c r="U29" s="363">
        <v>2</v>
      </c>
      <c r="V29" s="363">
        <v>1</v>
      </c>
      <c r="W29" s="363"/>
      <c r="X29" s="363">
        <v>1</v>
      </c>
      <c r="Y29" s="363"/>
      <c r="Z29" s="426">
        <v>8</v>
      </c>
      <c r="AA29" s="427"/>
      <c r="AB29" s="427"/>
      <c r="AC29" s="427"/>
      <c r="AD29" s="427"/>
      <c r="AE29" s="427"/>
      <c r="AF29" s="427"/>
      <c r="AG29" s="427"/>
      <c r="AH29" s="427"/>
      <c r="AI29" s="427"/>
      <c r="AJ29" s="427"/>
      <c r="AK29" s="427"/>
      <c r="AL29" s="427"/>
      <c r="AM29" s="427"/>
      <c r="AN29" s="427"/>
      <c r="AO29" s="427"/>
      <c r="AP29" s="422" t="s">
        <v>1612</v>
      </c>
      <c r="AQ29" s="422" t="s">
        <v>1628</v>
      </c>
      <c r="AR29" s="422" t="s">
        <v>1685</v>
      </c>
      <c r="AS29" s="422" t="s">
        <v>1747</v>
      </c>
      <c r="AT29" s="422" t="s">
        <v>1747</v>
      </c>
      <c r="AU29" s="438" t="s">
        <v>1748</v>
      </c>
    </row>
    <row r="30" spans="1:47" ht="94.5">
      <c r="A30" s="360" t="s">
        <v>1749</v>
      </c>
      <c r="B30" s="422" t="s">
        <v>122</v>
      </c>
      <c r="C30" s="422" t="s">
        <v>376</v>
      </c>
      <c r="D30" s="422"/>
      <c r="E30" s="440" t="s">
        <v>1750</v>
      </c>
      <c r="F30" s="325" t="s">
        <v>1751</v>
      </c>
      <c r="G30" s="422">
        <v>2</v>
      </c>
      <c r="H30" s="435" t="s">
        <v>241</v>
      </c>
      <c r="I30" s="435" t="s">
        <v>1752</v>
      </c>
      <c r="J30" s="422" t="s">
        <v>32</v>
      </c>
      <c r="K30" s="422" t="s">
        <v>33</v>
      </c>
      <c r="L30" s="422" t="s">
        <v>34</v>
      </c>
      <c r="M30" s="422" t="s">
        <v>35</v>
      </c>
      <c r="N30" s="367">
        <v>1</v>
      </c>
      <c r="O30" s="367">
        <v>1</v>
      </c>
      <c r="P30" s="367">
        <v>1</v>
      </c>
      <c r="Q30" s="367">
        <v>1</v>
      </c>
      <c r="R30" s="367">
        <v>1</v>
      </c>
      <c r="S30" s="367">
        <v>1</v>
      </c>
      <c r="T30" s="367">
        <v>1</v>
      </c>
      <c r="U30" s="367">
        <v>1</v>
      </c>
      <c r="V30" s="367">
        <v>1</v>
      </c>
      <c r="W30" s="367">
        <v>1</v>
      </c>
      <c r="X30" s="367">
        <v>1</v>
      </c>
      <c r="Y30" s="367">
        <v>1</v>
      </c>
      <c r="Z30" s="441">
        <v>1</v>
      </c>
      <c r="AA30" s="427"/>
      <c r="AB30" s="427"/>
      <c r="AC30" s="427"/>
      <c r="AD30" s="427"/>
      <c r="AE30" s="427"/>
      <c r="AF30" s="427"/>
      <c r="AG30" s="427"/>
      <c r="AH30" s="427"/>
      <c r="AI30" s="427"/>
      <c r="AJ30" s="427"/>
      <c r="AK30" s="427"/>
      <c r="AL30" s="427"/>
      <c r="AM30" s="427"/>
      <c r="AN30" s="427"/>
      <c r="AO30" s="427"/>
      <c r="AP30" s="422" t="s">
        <v>1753</v>
      </c>
      <c r="AQ30" s="422" t="s">
        <v>1628</v>
      </c>
      <c r="AR30" s="422" t="s">
        <v>1754</v>
      </c>
      <c r="AS30" s="422" t="s">
        <v>1755</v>
      </c>
      <c r="AT30" s="425"/>
      <c r="AU30" s="442">
        <v>0</v>
      </c>
    </row>
    <row r="31" spans="1:47" ht="110.25">
      <c r="A31" s="360" t="s">
        <v>1756</v>
      </c>
      <c r="B31" s="422" t="s">
        <v>278</v>
      </c>
      <c r="C31" s="422" t="s">
        <v>1757</v>
      </c>
      <c r="D31" s="422"/>
      <c r="E31" s="443" t="s">
        <v>1758</v>
      </c>
      <c r="F31" s="443" t="s">
        <v>1759</v>
      </c>
      <c r="G31" s="444">
        <v>2</v>
      </c>
      <c r="H31" s="444" t="s">
        <v>241</v>
      </c>
      <c r="I31" s="444" t="s">
        <v>1760</v>
      </c>
      <c r="J31" s="445" t="s">
        <v>357</v>
      </c>
      <c r="K31" s="434" t="s">
        <v>1578</v>
      </c>
      <c r="L31" s="434" t="s">
        <v>34</v>
      </c>
      <c r="M31" s="445" t="s">
        <v>35</v>
      </c>
      <c r="N31" s="363">
        <v>2</v>
      </c>
      <c r="O31" s="363"/>
      <c r="P31" s="363">
        <v>6</v>
      </c>
      <c r="Q31" s="363">
        <v>8</v>
      </c>
      <c r="R31" s="363">
        <v>2</v>
      </c>
      <c r="S31" s="363">
        <v>7</v>
      </c>
      <c r="T31" s="363">
        <v>2</v>
      </c>
      <c r="U31" s="363">
        <v>6</v>
      </c>
      <c r="V31" s="363">
        <v>6</v>
      </c>
      <c r="W31" s="363"/>
      <c r="X31" s="363"/>
      <c r="Y31" s="363">
        <v>2</v>
      </c>
      <c r="Z31" s="426">
        <v>41</v>
      </c>
      <c r="AA31" s="427"/>
      <c r="AB31" s="427"/>
      <c r="AC31" s="427"/>
      <c r="AD31" s="427"/>
      <c r="AE31" s="427"/>
      <c r="AF31" s="427"/>
      <c r="AG31" s="427"/>
      <c r="AH31" s="427"/>
      <c r="AI31" s="427"/>
      <c r="AJ31" s="427"/>
      <c r="AK31" s="427"/>
      <c r="AL31" s="427"/>
      <c r="AM31" s="427"/>
      <c r="AN31" s="427"/>
      <c r="AO31" s="427"/>
      <c r="AP31" s="422" t="s">
        <v>1761</v>
      </c>
      <c r="AQ31" s="422" t="s">
        <v>1628</v>
      </c>
      <c r="AR31" s="422" t="s">
        <v>1754</v>
      </c>
      <c r="AS31" s="422" t="s">
        <v>1755</v>
      </c>
      <c r="AT31" s="425" t="s">
        <v>639</v>
      </c>
      <c r="AU31" s="442">
        <v>0</v>
      </c>
    </row>
    <row r="32" spans="1:47" ht="94.5">
      <c r="A32" s="360" t="s">
        <v>1762</v>
      </c>
      <c r="B32" s="422" t="s">
        <v>278</v>
      </c>
      <c r="C32" s="422" t="s">
        <v>1757</v>
      </c>
      <c r="D32" s="422"/>
      <c r="E32" s="443" t="s">
        <v>1763</v>
      </c>
      <c r="F32" s="443" t="s">
        <v>1764</v>
      </c>
      <c r="G32" s="422">
        <v>2</v>
      </c>
      <c r="H32" s="422" t="s">
        <v>241</v>
      </c>
      <c r="I32" s="422" t="s">
        <v>1765</v>
      </c>
      <c r="J32" s="422" t="s">
        <v>357</v>
      </c>
      <c r="K32" s="422" t="s">
        <v>33</v>
      </c>
      <c r="L32" s="422" t="s">
        <v>34</v>
      </c>
      <c r="M32" s="422" t="s">
        <v>35</v>
      </c>
      <c r="N32" s="363">
        <v>328</v>
      </c>
      <c r="O32" s="363">
        <v>328</v>
      </c>
      <c r="P32" s="363">
        <v>328</v>
      </c>
      <c r="Q32" s="363">
        <v>328</v>
      </c>
      <c r="R32" s="363">
        <v>328</v>
      </c>
      <c r="S32" s="363">
        <v>328</v>
      </c>
      <c r="T32" s="363">
        <v>328</v>
      </c>
      <c r="U32" s="363">
        <v>328</v>
      </c>
      <c r="V32" s="363">
        <v>328</v>
      </c>
      <c r="W32" s="363">
        <v>328</v>
      </c>
      <c r="X32" s="363">
        <v>328</v>
      </c>
      <c r="Y32" s="363">
        <v>328</v>
      </c>
      <c r="Z32" s="417">
        <v>3936</v>
      </c>
      <c r="AA32" s="427"/>
      <c r="AB32" s="427"/>
      <c r="AC32" s="427"/>
      <c r="AD32" s="427"/>
      <c r="AE32" s="427"/>
      <c r="AF32" s="427"/>
      <c r="AG32" s="427"/>
      <c r="AH32" s="427"/>
      <c r="AI32" s="427"/>
      <c r="AJ32" s="427"/>
      <c r="AK32" s="427"/>
      <c r="AL32" s="427"/>
      <c r="AM32" s="427"/>
      <c r="AN32" s="427"/>
      <c r="AO32" s="427"/>
      <c r="AP32" s="422" t="s">
        <v>1677</v>
      </c>
      <c r="AQ32" s="422" t="s">
        <v>1628</v>
      </c>
      <c r="AR32" s="422" t="s">
        <v>1754</v>
      </c>
      <c r="AS32" s="422" t="s">
        <v>1766</v>
      </c>
      <c r="AT32" s="422" t="s">
        <v>639</v>
      </c>
      <c r="AU32" s="442">
        <v>0</v>
      </c>
    </row>
    <row r="33" spans="1:47" ht="94.5">
      <c r="A33" s="360" t="s">
        <v>1767</v>
      </c>
      <c r="B33" s="422" t="s">
        <v>278</v>
      </c>
      <c r="C33" s="422" t="s">
        <v>278</v>
      </c>
      <c r="D33" s="422"/>
      <c r="E33" s="440" t="s">
        <v>1768</v>
      </c>
      <c r="F33" s="443" t="s">
        <v>1769</v>
      </c>
      <c r="G33" s="425">
        <v>3</v>
      </c>
      <c r="H33" s="422" t="s">
        <v>241</v>
      </c>
      <c r="I33" s="425" t="s">
        <v>1770</v>
      </c>
      <c r="J33" s="425" t="s">
        <v>357</v>
      </c>
      <c r="K33" s="422" t="s">
        <v>33</v>
      </c>
      <c r="L33" s="422" t="s">
        <v>34</v>
      </c>
      <c r="M33" s="425" t="s">
        <v>35</v>
      </c>
      <c r="N33" s="363">
        <v>15</v>
      </c>
      <c r="O33" s="363">
        <v>15</v>
      </c>
      <c r="P33" s="363">
        <v>25</v>
      </c>
      <c r="Q33" s="363">
        <v>15</v>
      </c>
      <c r="R33" s="363">
        <v>30</v>
      </c>
      <c r="S33" s="363">
        <v>15</v>
      </c>
      <c r="T33" s="363">
        <v>15</v>
      </c>
      <c r="U33" s="363">
        <v>30</v>
      </c>
      <c r="V33" s="363">
        <v>25</v>
      </c>
      <c r="W33" s="363">
        <v>25</v>
      </c>
      <c r="X33" s="363">
        <v>20</v>
      </c>
      <c r="Y33" s="363">
        <v>20</v>
      </c>
      <c r="Z33" s="426">
        <v>250</v>
      </c>
      <c r="AA33" s="427"/>
      <c r="AB33" s="427"/>
      <c r="AC33" s="427"/>
      <c r="AD33" s="427"/>
      <c r="AE33" s="427"/>
      <c r="AF33" s="427"/>
      <c r="AG33" s="427"/>
      <c r="AH33" s="427"/>
      <c r="AI33" s="427"/>
      <c r="AJ33" s="427"/>
      <c r="AK33" s="427"/>
      <c r="AL33" s="427"/>
      <c r="AM33" s="427"/>
      <c r="AN33" s="427"/>
      <c r="AO33" s="427"/>
      <c r="AP33" s="422" t="s">
        <v>1771</v>
      </c>
      <c r="AQ33" s="422" t="s">
        <v>1628</v>
      </c>
      <c r="AR33" s="422" t="s">
        <v>1754</v>
      </c>
      <c r="AS33" s="422" t="s">
        <v>1755</v>
      </c>
      <c r="AT33" s="425" t="s">
        <v>639</v>
      </c>
      <c r="AU33" s="442">
        <v>0</v>
      </c>
    </row>
    <row r="34" spans="1:47" ht="94.5">
      <c r="A34" s="360" t="s">
        <v>1772</v>
      </c>
      <c r="B34" s="422" t="s">
        <v>278</v>
      </c>
      <c r="C34" s="422" t="s">
        <v>278</v>
      </c>
      <c r="D34" s="422"/>
      <c r="E34" s="429" t="s">
        <v>1773</v>
      </c>
      <c r="F34" s="443" t="s">
        <v>1774</v>
      </c>
      <c r="G34" s="425">
        <v>3</v>
      </c>
      <c r="H34" s="422" t="s">
        <v>241</v>
      </c>
      <c r="I34" s="425" t="s">
        <v>1775</v>
      </c>
      <c r="J34" s="425" t="s">
        <v>357</v>
      </c>
      <c r="K34" s="422" t="s">
        <v>33</v>
      </c>
      <c r="L34" s="422" t="s">
        <v>34</v>
      </c>
      <c r="M34" s="422" t="s">
        <v>1776</v>
      </c>
      <c r="N34" s="363">
        <v>4</v>
      </c>
      <c r="O34" s="363">
        <v>4</v>
      </c>
      <c r="P34" s="363">
        <v>4</v>
      </c>
      <c r="Q34" s="363">
        <v>4</v>
      </c>
      <c r="R34" s="363">
        <v>4</v>
      </c>
      <c r="S34" s="363">
        <v>4</v>
      </c>
      <c r="T34" s="363">
        <v>4</v>
      </c>
      <c r="U34" s="363">
        <v>4</v>
      </c>
      <c r="V34" s="363">
        <v>4</v>
      </c>
      <c r="W34" s="363">
        <v>4</v>
      </c>
      <c r="X34" s="363">
        <v>4</v>
      </c>
      <c r="Y34" s="363">
        <v>4</v>
      </c>
      <c r="Z34" s="426">
        <v>48</v>
      </c>
      <c r="AA34" s="427"/>
      <c r="AB34" s="427"/>
      <c r="AC34" s="427"/>
      <c r="AD34" s="427"/>
      <c r="AE34" s="427"/>
      <c r="AF34" s="427"/>
      <c r="AG34" s="427"/>
      <c r="AH34" s="427"/>
      <c r="AI34" s="427"/>
      <c r="AJ34" s="427"/>
      <c r="AK34" s="427"/>
      <c r="AL34" s="427"/>
      <c r="AM34" s="427"/>
      <c r="AN34" s="427"/>
      <c r="AO34" s="427"/>
      <c r="AP34" s="422" t="s">
        <v>916</v>
      </c>
      <c r="AQ34" s="422" t="s">
        <v>1628</v>
      </c>
      <c r="AR34" s="422" t="s">
        <v>1754</v>
      </c>
      <c r="AS34" s="422" t="s">
        <v>1777</v>
      </c>
      <c r="AT34" s="425" t="s">
        <v>1628</v>
      </c>
      <c r="AU34" s="442">
        <v>750000</v>
      </c>
    </row>
    <row r="35" spans="1:47" ht="189">
      <c r="A35" s="360" t="s">
        <v>1778</v>
      </c>
      <c r="B35" s="422" t="s">
        <v>278</v>
      </c>
      <c r="C35" s="422" t="s">
        <v>1725</v>
      </c>
      <c r="D35" s="422"/>
      <c r="E35" s="429" t="s">
        <v>1779</v>
      </c>
      <c r="F35" s="429" t="s">
        <v>1780</v>
      </c>
      <c r="G35" s="425">
        <v>2</v>
      </c>
      <c r="H35" s="422" t="s">
        <v>241</v>
      </c>
      <c r="I35" s="425" t="s">
        <v>1781</v>
      </c>
      <c r="J35" s="425" t="s">
        <v>357</v>
      </c>
      <c r="K35" s="422" t="s">
        <v>33</v>
      </c>
      <c r="L35" s="422" t="s">
        <v>419</v>
      </c>
      <c r="M35" s="422" t="s">
        <v>447</v>
      </c>
      <c r="N35" s="363"/>
      <c r="O35" s="363"/>
      <c r="P35" s="363"/>
      <c r="Q35" s="363"/>
      <c r="R35" s="363"/>
      <c r="S35" s="363">
        <v>1</v>
      </c>
      <c r="T35" s="363"/>
      <c r="U35" s="363"/>
      <c r="V35" s="363"/>
      <c r="W35" s="363">
        <v>1</v>
      </c>
      <c r="X35" s="363"/>
      <c r="Y35" s="363"/>
      <c r="Z35" s="426">
        <v>2</v>
      </c>
      <c r="AA35" s="427"/>
      <c r="AB35" s="427"/>
      <c r="AC35" s="427"/>
      <c r="AD35" s="427"/>
      <c r="AE35" s="427"/>
      <c r="AF35" s="427"/>
      <c r="AG35" s="427"/>
      <c r="AH35" s="427"/>
      <c r="AI35" s="427"/>
      <c r="AJ35" s="427"/>
      <c r="AK35" s="427"/>
      <c r="AL35" s="427"/>
      <c r="AM35" s="427"/>
      <c r="AN35" s="427"/>
      <c r="AO35" s="427"/>
      <c r="AP35" s="422" t="s">
        <v>1612</v>
      </c>
      <c r="AQ35" s="422" t="s">
        <v>1628</v>
      </c>
      <c r="AR35" s="422" t="s">
        <v>1782</v>
      </c>
      <c r="AS35" s="422" t="s">
        <v>1783</v>
      </c>
      <c r="AT35" s="425" t="s">
        <v>1784</v>
      </c>
      <c r="AU35" s="442">
        <v>300000</v>
      </c>
    </row>
    <row r="36" spans="1:47" ht="267.75">
      <c r="A36" s="360" t="s">
        <v>1785</v>
      </c>
      <c r="B36" s="422" t="s">
        <v>278</v>
      </c>
      <c r="C36" s="422" t="s">
        <v>1725</v>
      </c>
      <c r="D36" s="422"/>
      <c r="E36" s="422" t="s">
        <v>1786</v>
      </c>
      <c r="F36" s="422" t="s">
        <v>1787</v>
      </c>
      <c r="G36" s="425">
        <v>2</v>
      </c>
      <c r="H36" s="422" t="s">
        <v>241</v>
      </c>
      <c r="I36" s="422" t="s">
        <v>1781</v>
      </c>
      <c r="J36" s="422" t="s">
        <v>357</v>
      </c>
      <c r="K36" s="422" t="s">
        <v>33</v>
      </c>
      <c r="L36" s="422" t="s">
        <v>419</v>
      </c>
      <c r="M36" s="422" t="s">
        <v>447</v>
      </c>
      <c r="N36" s="363"/>
      <c r="O36" s="363"/>
      <c r="P36" s="363"/>
      <c r="Q36" s="363"/>
      <c r="R36" s="363"/>
      <c r="S36" s="363"/>
      <c r="T36" s="363"/>
      <c r="U36" s="363">
        <v>1</v>
      </c>
      <c r="V36" s="363"/>
      <c r="W36" s="363"/>
      <c r="X36" s="363"/>
      <c r="Y36" s="363"/>
      <c r="Z36" s="426">
        <v>1</v>
      </c>
      <c r="AA36" s="427"/>
      <c r="AB36" s="427"/>
      <c r="AC36" s="427"/>
      <c r="AD36" s="427"/>
      <c r="AE36" s="427"/>
      <c r="AF36" s="427"/>
      <c r="AG36" s="427"/>
      <c r="AH36" s="427"/>
      <c r="AI36" s="427"/>
      <c r="AJ36" s="427"/>
      <c r="AK36" s="427"/>
      <c r="AL36" s="427"/>
      <c r="AM36" s="427"/>
      <c r="AN36" s="427"/>
      <c r="AO36" s="427"/>
      <c r="AP36" s="422" t="s">
        <v>1612</v>
      </c>
      <c r="AQ36" s="422" t="s">
        <v>1628</v>
      </c>
      <c r="AR36" s="422" t="s">
        <v>1782</v>
      </c>
      <c r="AS36" s="422" t="s">
        <v>1783</v>
      </c>
      <c r="AT36" s="425" t="s">
        <v>1784</v>
      </c>
      <c r="AU36" s="442">
        <v>300000</v>
      </c>
    </row>
    <row r="37" spans="1:47" ht="267.75">
      <c r="A37" s="360" t="s">
        <v>1788</v>
      </c>
      <c r="B37" s="422" t="s">
        <v>278</v>
      </c>
      <c r="C37" s="422" t="s">
        <v>1789</v>
      </c>
      <c r="D37" s="422"/>
      <c r="E37" s="422" t="s">
        <v>1790</v>
      </c>
      <c r="F37" s="425" t="s">
        <v>1791</v>
      </c>
      <c r="G37" s="425">
        <v>2</v>
      </c>
      <c r="H37" s="422" t="s">
        <v>241</v>
      </c>
      <c r="I37" s="422" t="s">
        <v>1781</v>
      </c>
      <c r="J37" s="422" t="s">
        <v>357</v>
      </c>
      <c r="K37" s="422" t="s">
        <v>33</v>
      </c>
      <c r="L37" s="422" t="s">
        <v>419</v>
      </c>
      <c r="M37" s="422" t="s">
        <v>447</v>
      </c>
      <c r="N37" s="363"/>
      <c r="O37" s="363"/>
      <c r="P37" s="363"/>
      <c r="Q37" s="363"/>
      <c r="R37" s="363"/>
      <c r="S37" s="363"/>
      <c r="T37" s="363">
        <v>2</v>
      </c>
      <c r="U37" s="363"/>
      <c r="V37" s="363"/>
      <c r="W37" s="363"/>
      <c r="X37" s="363"/>
      <c r="Y37" s="363"/>
      <c r="Z37" s="426">
        <v>2</v>
      </c>
      <c r="AA37" s="427"/>
      <c r="AB37" s="427"/>
      <c r="AC37" s="427"/>
      <c r="AD37" s="427"/>
      <c r="AE37" s="427"/>
      <c r="AF37" s="427"/>
      <c r="AG37" s="427"/>
      <c r="AH37" s="427"/>
      <c r="AI37" s="427"/>
      <c r="AJ37" s="427"/>
      <c r="AK37" s="427"/>
      <c r="AL37" s="427"/>
      <c r="AM37" s="427"/>
      <c r="AN37" s="427"/>
      <c r="AO37" s="427"/>
      <c r="AP37" s="422" t="s">
        <v>1612</v>
      </c>
      <c r="AQ37" s="422" t="s">
        <v>1628</v>
      </c>
      <c r="AR37" s="422" t="s">
        <v>1782</v>
      </c>
      <c r="AS37" s="422" t="s">
        <v>1783</v>
      </c>
      <c r="AT37" s="425" t="s">
        <v>1784</v>
      </c>
      <c r="AU37" s="442">
        <v>650000</v>
      </c>
    </row>
    <row r="38" spans="1:47" ht="94.5">
      <c r="A38" s="360" t="s">
        <v>1792</v>
      </c>
      <c r="B38" s="422" t="s">
        <v>278</v>
      </c>
      <c r="C38" s="422" t="s">
        <v>1789</v>
      </c>
      <c r="D38" s="422"/>
      <c r="E38" s="422" t="s">
        <v>1793</v>
      </c>
      <c r="F38" s="425" t="s">
        <v>1794</v>
      </c>
      <c r="G38" s="425">
        <v>2</v>
      </c>
      <c r="H38" s="422" t="s">
        <v>241</v>
      </c>
      <c r="I38" s="422" t="s">
        <v>1795</v>
      </c>
      <c r="J38" s="422" t="s">
        <v>812</v>
      </c>
      <c r="K38" s="422" t="s">
        <v>33</v>
      </c>
      <c r="L38" s="422" t="s">
        <v>419</v>
      </c>
      <c r="M38" s="422" t="s">
        <v>447</v>
      </c>
      <c r="N38" s="367"/>
      <c r="O38" s="367"/>
      <c r="P38" s="367">
        <v>0.25</v>
      </c>
      <c r="Q38" s="367"/>
      <c r="R38" s="367"/>
      <c r="S38" s="367">
        <v>0.25</v>
      </c>
      <c r="T38" s="367"/>
      <c r="U38" s="367"/>
      <c r="V38" s="367">
        <v>0.25</v>
      </c>
      <c r="W38" s="367"/>
      <c r="X38" s="367"/>
      <c r="Y38" s="367">
        <v>0.25</v>
      </c>
      <c r="Z38" s="430">
        <v>1</v>
      </c>
      <c r="AA38" s="427"/>
      <c r="AB38" s="427"/>
      <c r="AC38" s="427"/>
      <c r="AD38" s="427"/>
      <c r="AE38" s="427"/>
      <c r="AF38" s="427"/>
      <c r="AG38" s="427"/>
      <c r="AH38" s="427"/>
      <c r="AI38" s="427"/>
      <c r="AJ38" s="427"/>
      <c r="AK38" s="427"/>
      <c r="AL38" s="427"/>
      <c r="AM38" s="427"/>
      <c r="AN38" s="427"/>
      <c r="AO38" s="427"/>
      <c r="AP38" s="422" t="s">
        <v>1612</v>
      </c>
      <c r="AQ38" s="422" t="s">
        <v>777</v>
      </c>
      <c r="AR38" s="422" t="s">
        <v>1796</v>
      </c>
      <c r="AS38" s="422" t="s">
        <v>1797</v>
      </c>
      <c r="AT38" s="425" t="s">
        <v>1798</v>
      </c>
      <c r="AU38" s="442">
        <v>4000000</v>
      </c>
    </row>
  </sheetData>
  <sheetProtection algorithmName="SHA-512" hashValue="L5kDbLyUhXorQD891O48NYwbjQH9H/TupcJl6kSQGFA5Fmx3Y9rDGdE7Y7srGctxk9IzbLntQWw3LBmdhNQJ4A==" saltValue="Z6vLPAIDI6Sdli65GY+jNg=="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30">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39:F82" xr:uid="{760C9E8A-5F8F-43C9-AEA8-7435BC861313}"/>
    <dataValidation allowBlank="1" showInputMessage="1" showErrorMessage="1" promptTitle="Estrategia" prompt="Seleccionar la estrategia a utilizar para alcanzar el objetivo propuesto y ejecutar el proyecto planificado.  " sqref="E8:E9" xr:uid="{B3B9E10B-D43D-4D22-BCDF-2DDA279E5687}"/>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39:I46" xr:uid="{A80C0320-1F44-45A6-AA8F-54BA694ACB2B}"/>
    <dataValidation allowBlank="1" showErrorMessage="1" prompt="Agregar información puntual del proyecto/actividad que se va a desarrollar. Explicar de forma breve y precisa en qué consiste dicho proyecto/actividad. _x000a__x000a_Nota: La descripción es diferente a las subactividades. " sqref="F17:F18 F20 F28:F35 F22:F23 F7:F13" xr:uid="{87EE8F57-A979-4FA0-978C-06DCDE8FB6AE}"/>
    <dataValidation allowBlank="1" showInputMessage="1" showErrorMessage="1" prompt="Agregar información puntual de la actividad que se va a desarrollar. _x000a_Explicar de forma breve y precisa en qué consiste dicho actividad. _x000a_" sqref="E7" xr:uid="{7CF50340-0D69-4A15-A6FD-FD5D06929837}"/>
    <dataValidation allowBlank="1" showInputMessage="1" showErrorMessage="1" prompt="Seleccionar la estrategia en base al objetivo estratégico y la actividad o el proyecto a realizar. " sqref="C7" xr:uid="{3002AD5F-946C-4C16-B949-98D17AB41BB0}"/>
    <dataValidation allowBlank="1" showInputMessage="1" showErrorMessage="1" prompt="Seleccionar el objetivo en base a la actividad o el proyecto a realizar. " sqref="B7" xr:uid="{9056470C-B607-4796-9EF2-D3C5FEEBF5BC}"/>
    <dataValidation allowBlank="1" showInputMessage="1" showErrorMessage="1" prompt="Pendiente investigar los ejes estratégicos que aplican para EDENORTE. " sqref="A7" xr:uid="{6663AFB5-DE07-4C88-9E82-2ECC3B918E6E}"/>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BE754807-EBBD-4EB5-AF56-E208379119FA}"/>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14 I22 I30:I33 I35:I38" xr:uid="{236C81F9-43BE-41C2-8283-F936A5636CD9}"/>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7D216212-568C-4F60-84CE-2DC9F301A39F}"/>
    <dataValidation allowBlank="1" showInputMessage="1" showErrorMessage="1" prompt="Indicar Sí: Cuando se requiere un proceso de compras para realizar la actividad. _x000a__x000a_Indicar No: Cuando no requiere proceso de compras para realizar la actividad." sqref="M7" xr:uid="{46970770-6B6E-4EFD-B24A-B1703CED7C5F}"/>
    <dataValidation allowBlank="1" showInputMessage="1" showErrorMessage="1" prompt="Evalúe antes de seleccionar el tipo de actividad: _x000a__x000a_* Puntual: Debe realizarse únicamente en la fecha establecida._x000a__x000a_* Acumulada: Puede realizarse en cualquier momento. " sqref="L7" xr:uid="{B836DA24-2CF9-4B0F-8F82-D50C7CE713D4}"/>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EBF07937-272A-4939-A511-A60665C01F2C}"/>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430EC05A-CEA8-4723-B290-7FDF3D86D21C}"/>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D128D5FB-BEE8-4773-8A08-E2B1CDAFDC4B}"/>
    <dataValidation allowBlank="1" showInputMessage="1" showErrorMessage="1" prompt="Unidad en que se medirá la actividad, está relacionado al indicador de desempeño. _x000a__x000a_Por ejemplo: Cantidad, tiempo, porcentaje, Kilómetros, metros, etc." sqref="J7:J14 J30:J33 J21 J35:J557" xr:uid="{6C152E6F-EBAA-4595-B2FD-B1B6FF75F4F5}"/>
    <dataValidation allowBlank="1" showInputMessage="1" showErrorMessage="1" prompt="Establecer el indicador  en que se medirá el avance o la ejecución de la actividad. " sqref="I47:I575" xr:uid="{11C259AA-B477-459A-886F-EBE94F35D833}"/>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E21 F24:F26 E10:E19 F8:F9 F83:F213 E23:E213" xr:uid="{D8943C50-FF82-4D75-A14F-2A5BEF6CDB6C}"/>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877:H2116" xr:uid="{BD63A009-021C-446A-AC0D-1F5D3910D817}"/>
    <dataValidation allowBlank="1" showInputMessage="1" showErrorMessage="1" prompt="Evalúe antes de seleccionar el tipo de actividad: _x000a__x000a_* Puntual: Debe realizarse únicamente en la fecha establecida._x000a_* Acumulada: Puede realizarse en cualquier momento. " sqref="L185:L460" xr:uid="{CE960E37-3703-4AB7-98E4-00D5828A1890}"/>
    <dataValidation type="list" allowBlank="1" showInputMessage="1" showErrorMessage="1" prompt="Indicar si se requiere o no proceso de compra para realizar esta actividad. " sqref="M39:M506" xr:uid="{775914BA-983E-46C9-A310-2B3BEC89C4B9}">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21" xr:uid="{39EABA96-49D1-4A2E-8A05-7BF13552FBC7}">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33 G35:G38 G39:H204" xr:uid="{FD30CC8B-C581-455B-82BE-3769AE7D57A3}">
      <formula1>#REF!</formula1>
    </dataValidation>
    <dataValidation type="list" allowBlank="1" showInputMessage="1" showErrorMessage="1" sqref="G205:H876" xr:uid="{840633EC-3551-4854-BC20-29D828EDFA9D}">
      <formula1>#REF!</formula1>
    </dataValidation>
    <dataValidation type="list" allowBlank="1" showErrorMessage="1" prompt="Indicar Sí: Cuando se requiere un proceso de compras para realizar la actividad. _x000a__x000a_Indicar No: Cuando no requiere proceso de compras para realizar la actividad." sqref="M8:M33 M35:M38" xr:uid="{89461488-A7DD-4557-81BB-8C05BDE2F41B}">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K19 K35:K38 K21:K32" xr:uid="{CC0564DA-A089-4A17-B29F-AAA34C5BC2CA}">
      <formula1>#REF!</formula1>
    </dataValidation>
    <dataValidation type="list" allowBlank="1" showInputMessage="1" showErrorMessage="1" prompt="Seleccionar tu Línea base según la naturaleza de la actividad:_x000a__x000a_Más es más: _x000a_Menos es más: " sqref="K33:K34" xr:uid="{D65A0A72-5CB5-4C6E-B7BD-6B6893D7870A}">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8:L19 L35:L184 L22:L33" xr:uid="{8F550A4F-9EF1-4768-A6B8-F7C1E3E2CEB1}">
      <formula1>#REF!</formula1>
    </dataValidation>
    <dataValidation type="list" allowBlank="1" showInputMessage="1" showErrorMessage="1" prompt="Seleccione una opción" sqref="M507:M529" xr:uid="{6E62FE44-5DC5-4C32-91ED-D53AF0E0174C}">
      <formula1>#REF!</formula1>
    </dataValidation>
  </dataValidations>
  <hyperlinks>
    <hyperlink ref="A1" location="INDICE!A1" display="◄INICIO" xr:uid="{019CA282-112F-43A9-B954-624C5B583E59}"/>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B2AD-FFC3-4156-928E-E49765BB167D}">
  <sheetPr codeName="Hoja12"/>
  <dimension ref="A1:AU125"/>
  <sheetViews>
    <sheetView showGridLines="0" zoomScale="85" zoomScaleNormal="85" workbookViewId="0"/>
  </sheetViews>
  <sheetFormatPr baseColWidth="10" defaultColWidth="19.125" defaultRowHeight="15.75"/>
  <cols>
    <col min="1" max="26" width="19.125" style="356"/>
    <col min="27" max="41" width="0" style="356" hidden="1" customWidth="1"/>
    <col min="42" max="16384" width="19.125" style="356"/>
  </cols>
  <sheetData>
    <row r="1" spans="1:47" s="344" customFormat="1" ht="23.25" thickBot="1">
      <c r="A1" s="287" t="s">
        <v>3584</v>
      </c>
      <c r="B1" s="288"/>
      <c r="C1" s="339"/>
      <c r="D1" s="447" t="s">
        <v>0</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448"/>
      <c r="AR1" s="449" t="s">
        <v>1</v>
      </c>
      <c r="AS1" s="312"/>
      <c r="AT1" s="450">
        <v>2023</v>
      </c>
      <c r="AU1" s="451"/>
    </row>
    <row r="2" spans="1:47" s="344" customFormat="1" ht="21" thickBot="1">
      <c r="A2" s="296"/>
      <c r="B2" s="297"/>
      <c r="C2" s="345"/>
      <c r="D2" s="452"/>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53"/>
      <c r="AR2" s="350" t="s">
        <v>2</v>
      </c>
      <c r="AS2" s="351"/>
      <c r="AT2" s="352"/>
      <c r="AU2" s="353"/>
    </row>
    <row r="3" spans="1:47" s="344" customFormat="1" ht="21" thickBot="1">
      <c r="A3" s="308"/>
      <c r="B3" s="309"/>
      <c r="C3" s="354"/>
      <c r="D3" s="449" t="s">
        <v>1799</v>
      </c>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2"/>
      <c r="AR3" s="350" t="s">
        <v>4</v>
      </c>
      <c r="AS3" s="351"/>
      <c r="AT3" s="355">
        <v>44927</v>
      </c>
      <c r="AU3" s="353"/>
    </row>
    <row r="4" spans="1:47">
      <c r="A4" s="454"/>
      <c r="B4" s="454"/>
      <c r="C4" s="454"/>
      <c r="D4" s="455"/>
      <c r="E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455"/>
      <c r="AO4" s="455"/>
      <c r="AP4" s="455"/>
      <c r="AQ4" s="455"/>
      <c r="AR4" s="456"/>
      <c r="AS4" s="456"/>
      <c r="AT4" s="457"/>
      <c r="AU4" s="337"/>
    </row>
    <row r="5" spans="1:47" ht="16.5" thickBot="1">
      <c r="N5" s="315" t="s">
        <v>5</v>
      </c>
      <c r="O5" s="315"/>
      <c r="P5" s="315"/>
      <c r="Q5" s="315"/>
      <c r="R5" s="315"/>
      <c r="S5" s="315"/>
      <c r="T5" s="315"/>
      <c r="U5" s="315"/>
      <c r="V5" s="315"/>
      <c r="W5" s="315"/>
      <c r="X5" s="315"/>
      <c r="Y5" s="315"/>
      <c r="Z5" s="357"/>
      <c r="AA5" s="315" t="s">
        <v>6</v>
      </c>
      <c r="AB5" s="315"/>
      <c r="AC5" s="315"/>
      <c r="AD5" s="315"/>
      <c r="AE5" s="315"/>
      <c r="AF5" s="315"/>
      <c r="AG5" s="315"/>
      <c r="AH5" s="315"/>
      <c r="AI5" s="315"/>
      <c r="AJ5" s="315"/>
      <c r="AK5" s="315"/>
      <c r="AL5" s="358"/>
    </row>
    <row r="6" spans="1:47" s="359" customFormat="1" ht="56.25">
      <c r="A6" s="319" t="s">
        <v>7</v>
      </c>
      <c r="B6" s="319" t="s">
        <v>297</v>
      </c>
      <c r="C6" s="319" t="s">
        <v>298</v>
      </c>
      <c r="D6" s="319" t="s">
        <v>299</v>
      </c>
      <c r="E6" s="319" t="s">
        <v>300</v>
      </c>
      <c r="F6" s="319" t="s">
        <v>318</v>
      </c>
      <c r="G6" s="319" t="s">
        <v>302</v>
      </c>
      <c r="H6" s="319" t="s">
        <v>303</v>
      </c>
      <c r="I6" s="319" t="s">
        <v>304</v>
      </c>
      <c r="J6" s="319" t="s">
        <v>305</v>
      </c>
      <c r="K6" s="319" t="s">
        <v>306</v>
      </c>
      <c r="L6" s="319" t="s">
        <v>307</v>
      </c>
      <c r="M6" s="319" t="s">
        <v>308</v>
      </c>
      <c r="N6" s="319" t="s">
        <v>9</v>
      </c>
      <c r="O6" s="319" t="s">
        <v>10</v>
      </c>
      <c r="P6" s="319" t="s">
        <v>11</v>
      </c>
      <c r="Q6" s="319" t="s">
        <v>12</v>
      </c>
      <c r="R6" s="319" t="s">
        <v>13</v>
      </c>
      <c r="S6" s="319" t="s">
        <v>14</v>
      </c>
      <c r="T6" s="319" t="s">
        <v>15</v>
      </c>
      <c r="U6" s="319" t="s">
        <v>16</v>
      </c>
      <c r="V6" s="319" t="s">
        <v>17</v>
      </c>
      <c r="W6" s="319" t="s">
        <v>18</v>
      </c>
      <c r="X6" s="319" t="s">
        <v>19</v>
      </c>
      <c r="Y6" s="319" t="s">
        <v>20</v>
      </c>
      <c r="Z6" s="320" t="s">
        <v>21</v>
      </c>
      <c r="AA6" s="321" t="s">
        <v>9</v>
      </c>
      <c r="AB6" s="319" t="s">
        <v>10</v>
      </c>
      <c r="AC6" s="319" t="s">
        <v>11</v>
      </c>
      <c r="AD6" s="319" t="s">
        <v>12</v>
      </c>
      <c r="AE6" s="319" t="s">
        <v>13</v>
      </c>
      <c r="AF6" s="319" t="s">
        <v>14</v>
      </c>
      <c r="AG6" s="319" t="s">
        <v>15</v>
      </c>
      <c r="AH6" s="319" t="s">
        <v>16</v>
      </c>
      <c r="AI6" s="319" t="s">
        <v>17</v>
      </c>
      <c r="AJ6" s="319" t="s">
        <v>18</v>
      </c>
      <c r="AK6" s="319" t="s">
        <v>19</v>
      </c>
      <c r="AL6" s="319" t="s">
        <v>20</v>
      </c>
      <c r="AM6" s="322" t="s">
        <v>22</v>
      </c>
      <c r="AN6" s="322" t="s">
        <v>23</v>
      </c>
      <c r="AO6" s="322" t="s">
        <v>24</v>
      </c>
      <c r="AP6" s="320" t="s">
        <v>409</v>
      </c>
      <c r="AQ6" s="320" t="s">
        <v>310</v>
      </c>
      <c r="AR6" s="320" t="s">
        <v>311</v>
      </c>
      <c r="AS6" s="320" t="s">
        <v>312</v>
      </c>
      <c r="AT6" s="320" t="s">
        <v>313</v>
      </c>
      <c r="AU6" s="320" t="s">
        <v>314</v>
      </c>
    </row>
    <row r="7" spans="1:47" ht="94.5">
      <c r="A7" s="370" t="s">
        <v>1800</v>
      </c>
      <c r="B7" s="370" t="s">
        <v>26</v>
      </c>
      <c r="C7" s="370" t="s">
        <v>1284</v>
      </c>
      <c r="D7" s="370"/>
      <c r="E7" s="370" t="s">
        <v>1801</v>
      </c>
      <c r="F7" s="370" t="s">
        <v>1802</v>
      </c>
      <c r="G7" s="361">
        <v>1</v>
      </c>
      <c r="H7" s="370" t="s">
        <v>78</v>
      </c>
      <c r="I7" s="370" t="s">
        <v>1321</v>
      </c>
      <c r="J7" s="361" t="s">
        <v>357</v>
      </c>
      <c r="K7" s="361" t="s">
        <v>33</v>
      </c>
      <c r="L7" s="361" t="s">
        <v>419</v>
      </c>
      <c r="M7" s="361" t="s">
        <v>35</v>
      </c>
      <c r="N7" s="458">
        <v>15</v>
      </c>
      <c r="O7" s="458">
        <v>15</v>
      </c>
      <c r="P7" s="458">
        <v>15</v>
      </c>
      <c r="Q7" s="458">
        <v>15</v>
      </c>
      <c r="R7" s="458">
        <v>15</v>
      </c>
      <c r="S7" s="458">
        <v>15</v>
      </c>
      <c r="T7" s="458">
        <v>15</v>
      </c>
      <c r="U7" s="458">
        <v>15</v>
      </c>
      <c r="V7" s="458">
        <v>15</v>
      </c>
      <c r="W7" s="458">
        <v>15</v>
      </c>
      <c r="X7" s="458">
        <v>15</v>
      </c>
      <c r="Y7" s="458"/>
      <c r="Z7" s="459">
        <v>165</v>
      </c>
      <c r="AA7" s="363"/>
      <c r="AB7" s="363"/>
      <c r="AC7" s="363"/>
      <c r="AD7" s="363"/>
      <c r="AE7" s="363"/>
      <c r="AF7" s="363"/>
      <c r="AG7" s="363"/>
      <c r="AH7" s="363"/>
      <c r="AI7" s="363"/>
      <c r="AJ7" s="363"/>
      <c r="AK7" s="363"/>
      <c r="AL7" s="363"/>
      <c r="AM7" s="360"/>
      <c r="AN7" s="360"/>
      <c r="AO7" s="360"/>
      <c r="AP7" s="416" t="s">
        <v>1738</v>
      </c>
      <c r="AQ7" s="416" t="s">
        <v>1803</v>
      </c>
      <c r="AR7" s="416" t="s">
        <v>1803</v>
      </c>
      <c r="AS7" s="416" t="s">
        <v>1804</v>
      </c>
      <c r="AT7" s="361" t="s">
        <v>639</v>
      </c>
      <c r="AU7" s="361" t="s">
        <v>639</v>
      </c>
    </row>
    <row r="8" spans="1:47" ht="94.5">
      <c r="A8" s="370" t="s">
        <v>1805</v>
      </c>
      <c r="B8" s="370" t="s">
        <v>26</v>
      </c>
      <c r="C8" s="370" t="s">
        <v>1284</v>
      </c>
      <c r="D8" s="370"/>
      <c r="E8" s="370" t="s">
        <v>1806</v>
      </c>
      <c r="F8" s="370" t="s">
        <v>1807</v>
      </c>
      <c r="G8" s="361">
        <v>1</v>
      </c>
      <c r="H8" s="370" t="s">
        <v>78</v>
      </c>
      <c r="I8" s="370" t="s">
        <v>1321</v>
      </c>
      <c r="J8" s="361" t="s">
        <v>357</v>
      </c>
      <c r="K8" s="361" t="s">
        <v>33</v>
      </c>
      <c r="L8" s="361" t="s">
        <v>180</v>
      </c>
      <c r="M8" s="361" t="s">
        <v>35</v>
      </c>
      <c r="N8" s="458">
        <v>5</v>
      </c>
      <c r="O8" s="458">
        <v>5</v>
      </c>
      <c r="P8" s="458">
        <v>5</v>
      </c>
      <c r="Q8" s="458">
        <v>5</v>
      </c>
      <c r="R8" s="458">
        <v>5</v>
      </c>
      <c r="S8" s="458">
        <v>5</v>
      </c>
      <c r="T8" s="458">
        <v>5</v>
      </c>
      <c r="U8" s="458">
        <v>5</v>
      </c>
      <c r="V8" s="458">
        <v>5</v>
      </c>
      <c r="W8" s="458">
        <v>5</v>
      </c>
      <c r="X8" s="458">
        <v>5</v>
      </c>
      <c r="Y8" s="458"/>
      <c r="Z8" s="459">
        <v>55</v>
      </c>
      <c r="AA8" s="363"/>
      <c r="AB8" s="366"/>
      <c r="AC8" s="366"/>
      <c r="AD8" s="366"/>
      <c r="AE8" s="366"/>
      <c r="AF8" s="366"/>
      <c r="AG8" s="366"/>
      <c r="AH8" s="366"/>
      <c r="AI8" s="366"/>
      <c r="AJ8" s="366"/>
      <c r="AK8" s="366"/>
      <c r="AL8" s="366"/>
      <c r="AM8" s="360"/>
      <c r="AN8" s="360"/>
      <c r="AO8" s="360"/>
      <c r="AP8" s="416" t="s">
        <v>1738</v>
      </c>
      <c r="AQ8" s="416" t="s">
        <v>1803</v>
      </c>
      <c r="AR8" s="416" t="s">
        <v>1803</v>
      </c>
      <c r="AS8" s="416" t="s">
        <v>1804</v>
      </c>
      <c r="AT8" s="361" t="s">
        <v>639</v>
      </c>
      <c r="AU8" s="361" t="s">
        <v>639</v>
      </c>
    </row>
    <row r="9" spans="1:47" ht="94.5">
      <c r="A9" s="370" t="s">
        <v>1808</v>
      </c>
      <c r="B9" s="370" t="s">
        <v>26</v>
      </c>
      <c r="C9" s="370" t="s">
        <v>1284</v>
      </c>
      <c r="D9" s="370"/>
      <c r="E9" s="370" t="s">
        <v>1809</v>
      </c>
      <c r="F9" s="370" t="s">
        <v>1810</v>
      </c>
      <c r="G9" s="361">
        <v>1</v>
      </c>
      <c r="H9" s="370" t="s">
        <v>78</v>
      </c>
      <c r="I9" s="370" t="s">
        <v>1321</v>
      </c>
      <c r="J9" s="361" t="s">
        <v>357</v>
      </c>
      <c r="K9" s="361" t="s">
        <v>33</v>
      </c>
      <c r="L9" s="361" t="s">
        <v>419</v>
      </c>
      <c r="M9" s="361" t="s">
        <v>35</v>
      </c>
      <c r="N9" s="458">
        <v>5</v>
      </c>
      <c r="O9" s="458">
        <v>5</v>
      </c>
      <c r="P9" s="458">
        <v>5</v>
      </c>
      <c r="Q9" s="458">
        <v>5</v>
      </c>
      <c r="R9" s="458">
        <v>5</v>
      </c>
      <c r="S9" s="458">
        <v>5</v>
      </c>
      <c r="T9" s="458">
        <v>5</v>
      </c>
      <c r="U9" s="458">
        <v>5</v>
      </c>
      <c r="V9" s="458">
        <v>5</v>
      </c>
      <c r="W9" s="458">
        <v>5</v>
      </c>
      <c r="X9" s="458">
        <v>5</v>
      </c>
      <c r="Y9" s="458"/>
      <c r="Z9" s="459">
        <v>55</v>
      </c>
      <c r="AA9" s="363"/>
      <c r="AB9" s="369"/>
      <c r="AC9" s="369"/>
      <c r="AD9" s="369"/>
      <c r="AE9" s="369"/>
      <c r="AF9" s="369"/>
      <c r="AG9" s="369"/>
      <c r="AH9" s="369"/>
      <c r="AI9" s="369"/>
      <c r="AJ9" s="369"/>
      <c r="AK9" s="369"/>
      <c r="AL9" s="369"/>
      <c r="AM9" s="360"/>
      <c r="AN9" s="360"/>
      <c r="AO9" s="360"/>
      <c r="AP9" s="416" t="s">
        <v>1738</v>
      </c>
      <c r="AQ9" s="416" t="s">
        <v>1803</v>
      </c>
      <c r="AR9" s="416" t="s">
        <v>1803</v>
      </c>
      <c r="AS9" s="416" t="s">
        <v>1804</v>
      </c>
      <c r="AT9" s="361" t="s">
        <v>639</v>
      </c>
      <c r="AU9" s="361" t="s">
        <v>639</v>
      </c>
    </row>
    <row r="10" spans="1:47" ht="78.75">
      <c r="A10" s="370" t="s">
        <v>1811</v>
      </c>
      <c r="B10" s="370" t="s">
        <v>26</v>
      </c>
      <c r="C10" s="370" t="s">
        <v>159</v>
      </c>
      <c r="D10" s="370"/>
      <c r="E10" s="370" t="s">
        <v>1812</v>
      </c>
      <c r="F10" s="370" t="s">
        <v>1813</v>
      </c>
      <c r="G10" s="361">
        <v>2</v>
      </c>
      <c r="H10" s="370" t="s">
        <v>78</v>
      </c>
      <c r="I10" s="370" t="s">
        <v>1814</v>
      </c>
      <c r="J10" s="361" t="s">
        <v>357</v>
      </c>
      <c r="K10" s="361" t="s">
        <v>33</v>
      </c>
      <c r="L10" s="361" t="s">
        <v>180</v>
      </c>
      <c r="M10" s="361" t="s">
        <v>35</v>
      </c>
      <c r="N10" s="458">
        <v>10</v>
      </c>
      <c r="O10" s="458">
        <v>20</v>
      </c>
      <c r="P10" s="458">
        <v>20</v>
      </c>
      <c r="Q10" s="458">
        <v>20</v>
      </c>
      <c r="R10" s="458">
        <v>20</v>
      </c>
      <c r="S10" s="458">
        <v>20</v>
      </c>
      <c r="T10" s="458">
        <v>20</v>
      </c>
      <c r="U10" s="458">
        <v>20</v>
      </c>
      <c r="V10" s="458">
        <v>20</v>
      </c>
      <c r="W10" s="458">
        <v>20</v>
      </c>
      <c r="X10" s="458">
        <v>20</v>
      </c>
      <c r="Y10" s="458"/>
      <c r="Z10" s="459">
        <v>210</v>
      </c>
      <c r="AA10" s="363"/>
      <c r="AB10" s="363"/>
      <c r="AC10" s="363"/>
      <c r="AD10" s="363"/>
      <c r="AE10" s="363"/>
      <c r="AF10" s="363"/>
      <c r="AG10" s="363"/>
      <c r="AH10" s="363"/>
      <c r="AI10" s="363"/>
      <c r="AJ10" s="363"/>
      <c r="AK10" s="363"/>
      <c r="AL10" s="363"/>
      <c r="AM10" s="360"/>
      <c r="AN10" s="360"/>
      <c r="AO10" s="360"/>
      <c r="AP10" s="416" t="s">
        <v>1738</v>
      </c>
      <c r="AQ10" s="416" t="s">
        <v>1803</v>
      </c>
      <c r="AR10" s="416" t="s">
        <v>1803</v>
      </c>
      <c r="AS10" s="416" t="s">
        <v>1804</v>
      </c>
      <c r="AT10" s="361" t="s">
        <v>639</v>
      </c>
      <c r="AU10" s="361" t="s">
        <v>639</v>
      </c>
    </row>
    <row r="11" spans="1:47" ht="110.25">
      <c r="A11" s="370" t="s">
        <v>1815</v>
      </c>
      <c r="B11" s="370" t="s">
        <v>26</v>
      </c>
      <c r="C11" s="370" t="s">
        <v>42</v>
      </c>
      <c r="D11" s="370"/>
      <c r="E11" s="370" t="s">
        <v>1816</v>
      </c>
      <c r="F11" s="370" t="s">
        <v>1817</v>
      </c>
      <c r="G11" s="362">
        <v>3</v>
      </c>
      <c r="H11" s="370" t="s">
        <v>263</v>
      </c>
      <c r="I11" s="370" t="s">
        <v>1818</v>
      </c>
      <c r="J11" s="361" t="s">
        <v>357</v>
      </c>
      <c r="K11" s="361" t="s">
        <v>33</v>
      </c>
      <c r="L11" s="361" t="s">
        <v>180</v>
      </c>
      <c r="M11" s="361" t="s">
        <v>35</v>
      </c>
      <c r="N11" s="458">
        <v>1</v>
      </c>
      <c r="O11" s="458"/>
      <c r="P11" s="458"/>
      <c r="Q11" s="458">
        <v>1</v>
      </c>
      <c r="R11" s="458"/>
      <c r="S11" s="458"/>
      <c r="T11" s="458">
        <v>1</v>
      </c>
      <c r="U11" s="458"/>
      <c r="V11" s="458"/>
      <c r="W11" s="458">
        <v>1</v>
      </c>
      <c r="X11" s="458"/>
      <c r="Y11" s="458"/>
      <c r="Z11" s="459">
        <v>4</v>
      </c>
      <c r="AA11" s="363"/>
      <c r="AB11" s="363"/>
      <c r="AC11" s="363"/>
      <c r="AD11" s="363"/>
      <c r="AE11" s="363"/>
      <c r="AF11" s="363"/>
      <c r="AG11" s="363"/>
      <c r="AH11" s="363"/>
      <c r="AI11" s="363"/>
      <c r="AJ11" s="363"/>
      <c r="AK11" s="363"/>
      <c r="AL11" s="363"/>
      <c r="AM11" s="360"/>
      <c r="AN11" s="360"/>
      <c r="AO11" s="360"/>
      <c r="AP11" s="416" t="s">
        <v>1738</v>
      </c>
      <c r="AQ11" s="416" t="s">
        <v>1803</v>
      </c>
      <c r="AR11" s="416" t="s">
        <v>1803</v>
      </c>
      <c r="AS11" s="416" t="s">
        <v>1804</v>
      </c>
      <c r="AT11" s="361" t="s">
        <v>639</v>
      </c>
      <c r="AU11" s="361" t="s">
        <v>639</v>
      </c>
    </row>
    <row r="12" spans="1:47" ht="94.5">
      <c r="A12" s="370" t="s">
        <v>1820</v>
      </c>
      <c r="B12" s="370" t="s">
        <v>250</v>
      </c>
      <c r="C12" s="370" t="s">
        <v>123</v>
      </c>
      <c r="D12" s="370"/>
      <c r="E12" s="370" t="s">
        <v>1821</v>
      </c>
      <c r="F12" s="370" t="s">
        <v>1822</v>
      </c>
      <c r="G12" s="361">
        <v>3</v>
      </c>
      <c r="H12" s="370" t="s">
        <v>78</v>
      </c>
      <c r="I12" s="370" t="s">
        <v>1823</v>
      </c>
      <c r="J12" s="361" t="s">
        <v>32</v>
      </c>
      <c r="K12" s="361" t="s">
        <v>33</v>
      </c>
      <c r="L12" s="361" t="s">
        <v>180</v>
      </c>
      <c r="M12" s="361" t="s">
        <v>35</v>
      </c>
      <c r="N12" s="460">
        <v>0.98499999999999999</v>
      </c>
      <c r="O12" s="460">
        <v>0.98499999999999999</v>
      </c>
      <c r="P12" s="460">
        <v>0.98499999999999999</v>
      </c>
      <c r="Q12" s="460">
        <v>0.98499999999999999</v>
      </c>
      <c r="R12" s="460">
        <v>0.98499999999999999</v>
      </c>
      <c r="S12" s="460">
        <v>0.98499999999999999</v>
      </c>
      <c r="T12" s="460">
        <v>0.98499999999999999</v>
      </c>
      <c r="U12" s="460">
        <v>0.98499999999999999</v>
      </c>
      <c r="V12" s="460">
        <v>0.98499999999999999</v>
      </c>
      <c r="W12" s="460">
        <v>0.98499999999999999</v>
      </c>
      <c r="X12" s="460">
        <v>0.98499999999999999</v>
      </c>
      <c r="Y12" s="460">
        <v>0.98499999999999999</v>
      </c>
      <c r="Z12" s="461">
        <v>0.99</v>
      </c>
      <c r="AA12" s="363"/>
      <c r="AB12" s="363"/>
      <c r="AC12" s="363"/>
      <c r="AD12" s="363"/>
      <c r="AE12" s="363"/>
      <c r="AF12" s="363"/>
      <c r="AG12" s="363"/>
      <c r="AH12" s="363"/>
      <c r="AI12" s="363"/>
      <c r="AJ12" s="363"/>
      <c r="AK12" s="363"/>
      <c r="AL12" s="363"/>
      <c r="AM12" s="360"/>
      <c r="AN12" s="360"/>
      <c r="AO12" s="360"/>
      <c r="AP12" s="416" t="s">
        <v>1824</v>
      </c>
      <c r="AQ12" s="416" t="s">
        <v>1825</v>
      </c>
      <c r="AR12" s="370" t="s">
        <v>1825</v>
      </c>
      <c r="AS12" s="370" t="s">
        <v>1826</v>
      </c>
      <c r="AT12" s="361" t="s">
        <v>639</v>
      </c>
      <c r="AU12" s="361" t="s">
        <v>639</v>
      </c>
    </row>
    <row r="13" spans="1:47" ht="94.5">
      <c r="A13" s="370" t="s">
        <v>1827</v>
      </c>
      <c r="B13" s="370" t="s">
        <v>26</v>
      </c>
      <c r="C13" s="370" t="s">
        <v>261</v>
      </c>
      <c r="D13" s="370"/>
      <c r="E13" s="370" t="s">
        <v>1828</v>
      </c>
      <c r="F13" s="370" t="s">
        <v>1829</v>
      </c>
      <c r="G13" s="361">
        <v>2</v>
      </c>
      <c r="H13" s="370" t="s">
        <v>67</v>
      </c>
      <c r="I13" s="370" t="s">
        <v>1830</v>
      </c>
      <c r="J13" s="361" t="s">
        <v>1116</v>
      </c>
      <c r="K13" s="361" t="s">
        <v>391</v>
      </c>
      <c r="L13" s="361" t="s">
        <v>34</v>
      </c>
      <c r="M13" s="361" t="s">
        <v>35</v>
      </c>
      <c r="N13" s="458">
        <v>0</v>
      </c>
      <c r="O13" s="458">
        <v>0</v>
      </c>
      <c r="P13" s="458">
        <v>40</v>
      </c>
      <c r="Q13" s="458">
        <v>0</v>
      </c>
      <c r="R13" s="458">
        <v>0</v>
      </c>
      <c r="S13" s="458">
        <v>40</v>
      </c>
      <c r="T13" s="458">
        <v>0</v>
      </c>
      <c r="U13" s="458">
        <v>0</v>
      </c>
      <c r="V13" s="458">
        <v>40</v>
      </c>
      <c r="W13" s="458">
        <v>0</v>
      </c>
      <c r="X13" s="458">
        <v>0</v>
      </c>
      <c r="Y13" s="458">
        <v>40</v>
      </c>
      <c r="Z13" s="459">
        <v>160</v>
      </c>
      <c r="AA13" s="363"/>
      <c r="AB13" s="363"/>
      <c r="AC13" s="363"/>
      <c r="AD13" s="363"/>
      <c r="AE13" s="363"/>
      <c r="AF13" s="363"/>
      <c r="AG13" s="363"/>
      <c r="AH13" s="363"/>
      <c r="AI13" s="363"/>
      <c r="AJ13" s="363"/>
      <c r="AK13" s="363"/>
      <c r="AL13" s="363"/>
      <c r="AM13" s="360"/>
      <c r="AN13" s="360"/>
      <c r="AO13" s="360"/>
      <c r="AP13" s="416" t="s">
        <v>1831</v>
      </c>
      <c r="AQ13" s="416" t="s">
        <v>1825</v>
      </c>
      <c r="AR13" s="370" t="s">
        <v>1825</v>
      </c>
      <c r="AS13" s="370" t="s">
        <v>1826</v>
      </c>
      <c r="AT13" s="361" t="s">
        <v>639</v>
      </c>
      <c r="AU13" s="361" t="s">
        <v>639</v>
      </c>
    </row>
    <row r="14" spans="1:47" ht="63">
      <c r="A14" s="370" t="s">
        <v>1832</v>
      </c>
      <c r="B14" s="370" t="s">
        <v>26</v>
      </c>
      <c r="C14" s="370" t="s">
        <v>104</v>
      </c>
      <c r="D14" s="370"/>
      <c r="E14" s="370" t="s">
        <v>1833</v>
      </c>
      <c r="F14" s="370" t="s">
        <v>1834</v>
      </c>
      <c r="G14" s="361">
        <v>2</v>
      </c>
      <c r="H14" s="370" t="s">
        <v>78</v>
      </c>
      <c r="I14" s="370" t="s">
        <v>1835</v>
      </c>
      <c r="J14" s="361" t="s">
        <v>357</v>
      </c>
      <c r="K14" s="361" t="s">
        <v>391</v>
      </c>
      <c r="L14" s="361" t="s">
        <v>180</v>
      </c>
      <c r="M14" s="361" t="s">
        <v>35</v>
      </c>
      <c r="N14" s="458">
        <v>1</v>
      </c>
      <c r="O14" s="458">
        <v>1</v>
      </c>
      <c r="P14" s="458">
        <v>1</v>
      </c>
      <c r="Q14" s="458">
        <v>1</v>
      </c>
      <c r="R14" s="458">
        <v>1</v>
      </c>
      <c r="S14" s="458">
        <v>1</v>
      </c>
      <c r="T14" s="458">
        <v>1</v>
      </c>
      <c r="U14" s="458">
        <v>1</v>
      </c>
      <c r="V14" s="458">
        <v>1</v>
      </c>
      <c r="W14" s="458">
        <v>1</v>
      </c>
      <c r="X14" s="458">
        <v>1</v>
      </c>
      <c r="Y14" s="458">
        <v>1</v>
      </c>
      <c r="Z14" s="459">
        <v>12</v>
      </c>
      <c r="AA14" s="363"/>
      <c r="AB14" s="363"/>
      <c r="AC14" s="363"/>
      <c r="AD14" s="363"/>
      <c r="AE14" s="363"/>
      <c r="AF14" s="363"/>
      <c r="AG14" s="363"/>
      <c r="AH14" s="363"/>
      <c r="AI14" s="363"/>
      <c r="AJ14" s="363"/>
      <c r="AK14" s="363"/>
      <c r="AL14" s="363"/>
      <c r="AM14" s="360"/>
      <c r="AN14" s="360"/>
      <c r="AO14" s="360"/>
      <c r="AP14" s="416" t="s">
        <v>1836</v>
      </c>
      <c r="AQ14" s="416" t="s">
        <v>1825</v>
      </c>
      <c r="AR14" s="370" t="s">
        <v>1825</v>
      </c>
      <c r="AS14" s="370" t="s">
        <v>1826</v>
      </c>
      <c r="AT14" s="361" t="s">
        <v>639</v>
      </c>
      <c r="AU14" s="361" t="s">
        <v>639</v>
      </c>
    </row>
    <row r="15" spans="1:47" ht="141.75">
      <c r="A15" s="370" t="s">
        <v>1837</v>
      </c>
      <c r="B15" s="370" t="s">
        <v>26</v>
      </c>
      <c r="C15" s="370" t="s">
        <v>104</v>
      </c>
      <c r="D15" s="370"/>
      <c r="E15" s="370" t="s">
        <v>1838</v>
      </c>
      <c r="F15" s="370" t="s">
        <v>1839</v>
      </c>
      <c r="G15" s="361">
        <v>1</v>
      </c>
      <c r="H15" s="370" t="s">
        <v>78</v>
      </c>
      <c r="I15" s="370" t="s">
        <v>1840</v>
      </c>
      <c r="J15" s="361" t="s">
        <v>357</v>
      </c>
      <c r="K15" s="361" t="s">
        <v>33</v>
      </c>
      <c r="L15" s="361" t="s">
        <v>180</v>
      </c>
      <c r="M15" s="361" t="s">
        <v>35</v>
      </c>
      <c r="N15" s="458">
        <v>3</v>
      </c>
      <c r="O15" s="458">
        <v>4</v>
      </c>
      <c r="P15" s="458">
        <v>4</v>
      </c>
      <c r="Q15" s="458">
        <v>4</v>
      </c>
      <c r="R15" s="458">
        <v>4</v>
      </c>
      <c r="S15" s="458">
        <v>4</v>
      </c>
      <c r="T15" s="458">
        <v>5</v>
      </c>
      <c r="U15" s="458">
        <v>4</v>
      </c>
      <c r="V15" s="458">
        <v>4</v>
      </c>
      <c r="W15" s="458">
        <v>5</v>
      </c>
      <c r="X15" s="458">
        <v>4</v>
      </c>
      <c r="Y15" s="458">
        <v>3</v>
      </c>
      <c r="Z15" s="459">
        <v>48</v>
      </c>
      <c r="AA15" s="363"/>
      <c r="AB15" s="363"/>
      <c r="AC15" s="363"/>
      <c r="AD15" s="363"/>
      <c r="AE15" s="363"/>
      <c r="AF15" s="363"/>
      <c r="AG15" s="363"/>
      <c r="AH15" s="363"/>
      <c r="AI15" s="363"/>
      <c r="AJ15" s="363"/>
      <c r="AK15" s="363"/>
      <c r="AL15" s="363"/>
      <c r="AM15" s="360"/>
      <c r="AN15" s="360"/>
      <c r="AO15" s="360"/>
      <c r="AP15" s="416" t="s">
        <v>1841</v>
      </c>
      <c r="AQ15" s="416" t="s">
        <v>1825</v>
      </c>
      <c r="AR15" s="370" t="s">
        <v>1825</v>
      </c>
      <c r="AS15" s="370" t="s">
        <v>1826</v>
      </c>
      <c r="AT15" s="361" t="s">
        <v>639</v>
      </c>
      <c r="AU15" s="361" t="s">
        <v>639</v>
      </c>
    </row>
    <row r="16" spans="1:47" ht="78.75">
      <c r="A16" s="370" t="s">
        <v>1842</v>
      </c>
      <c r="B16" s="370" t="s">
        <v>250</v>
      </c>
      <c r="C16" s="370" t="s">
        <v>251</v>
      </c>
      <c r="D16" s="370"/>
      <c r="E16" s="370" t="s">
        <v>1843</v>
      </c>
      <c r="F16" s="370" t="s">
        <v>1844</v>
      </c>
      <c r="G16" s="361">
        <v>2</v>
      </c>
      <c r="H16" s="370" t="s">
        <v>78</v>
      </c>
      <c r="I16" s="370" t="s">
        <v>1845</v>
      </c>
      <c r="J16" s="361" t="s">
        <v>357</v>
      </c>
      <c r="K16" s="361" t="s">
        <v>33</v>
      </c>
      <c r="L16" s="361" t="s">
        <v>34</v>
      </c>
      <c r="M16" s="361" t="s">
        <v>35</v>
      </c>
      <c r="N16" s="458">
        <v>0</v>
      </c>
      <c r="O16" s="458">
        <v>0</v>
      </c>
      <c r="P16" s="458">
        <v>2</v>
      </c>
      <c r="Q16" s="458">
        <v>0</v>
      </c>
      <c r="R16" s="458">
        <v>0</v>
      </c>
      <c r="S16" s="458">
        <v>2</v>
      </c>
      <c r="T16" s="458">
        <v>0</v>
      </c>
      <c r="U16" s="458">
        <v>0</v>
      </c>
      <c r="V16" s="458">
        <v>2</v>
      </c>
      <c r="W16" s="458">
        <v>0</v>
      </c>
      <c r="X16" s="458">
        <v>0</v>
      </c>
      <c r="Y16" s="458">
        <v>2</v>
      </c>
      <c r="Z16" s="459">
        <v>8</v>
      </c>
      <c r="AA16" s="363"/>
      <c r="AB16" s="363"/>
      <c r="AC16" s="363"/>
      <c r="AD16" s="363"/>
      <c r="AE16" s="363"/>
      <c r="AF16" s="363"/>
      <c r="AG16" s="363"/>
      <c r="AH16" s="363"/>
      <c r="AI16" s="363"/>
      <c r="AJ16" s="363"/>
      <c r="AK16" s="363"/>
      <c r="AL16" s="363"/>
      <c r="AM16" s="360"/>
      <c r="AN16" s="360"/>
      <c r="AO16" s="360"/>
      <c r="AP16" s="416" t="s">
        <v>1846</v>
      </c>
      <c r="AQ16" s="416" t="s">
        <v>1847</v>
      </c>
      <c r="AR16" s="416" t="s">
        <v>1847</v>
      </c>
      <c r="AS16" s="416" t="s">
        <v>1848</v>
      </c>
      <c r="AT16" s="361" t="s">
        <v>639</v>
      </c>
      <c r="AU16" s="361" t="s">
        <v>639</v>
      </c>
    </row>
    <row r="17" spans="1:47" ht="63">
      <c r="A17" s="370" t="s">
        <v>1849</v>
      </c>
      <c r="B17" s="370" t="s">
        <v>26</v>
      </c>
      <c r="C17" s="370" t="s">
        <v>104</v>
      </c>
      <c r="D17" s="370"/>
      <c r="E17" s="370" t="s">
        <v>1850</v>
      </c>
      <c r="F17" s="370" t="s">
        <v>1851</v>
      </c>
      <c r="G17" s="361">
        <v>2</v>
      </c>
      <c r="H17" s="370" t="s">
        <v>67</v>
      </c>
      <c r="I17" s="370" t="s">
        <v>1845</v>
      </c>
      <c r="J17" s="361" t="s">
        <v>357</v>
      </c>
      <c r="K17" s="361" t="s">
        <v>33</v>
      </c>
      <c r="L17" s="361" t="s">
        <v>180</v>
      </c>
      <c r="M17" s="361" t="s">
        <v>35</v>
      </c>
      <c r="N17" s="458">
        <v>0</v>
      </c>
      <c r="O17" s="458">
        <v>0</v>
      </c>
      <c r="P17" s="458">
        <v>0</v>
      </c>
      <c r="Q17" s="458">
        <v>1</v>
      </c>
      <c r="R17" s="458">
        <v>0</v>
      </c>
      <c r="S17" s="458">
        <v>0</v>
      </c>
      <c r="T17" s="458">
        <v>0</v>
      </c>
      <c r="U17" s="458">
        <v>1</v>
      </c>
      <c r="V17" s="458">
        <v>0</v>
      </c>
      <c r="W17" s="458">
        <v>0</v>
      </c>
      <c r="X17" s="458">
        <v>0</v>
      </c>
      <c r="Y17" s="458">
        <v>1</v>
      </c>
      <c r="Z17" s="459">
        <v>3</v>
      </c>
      <c r="AA17" s="363"/>
      <c r="AB17" s="363"/>
      <c r="AC17" s="363"/>
      <c r="AD17" s="363"/>
      <c r="AE17" s="363"/>
      <c r="AF17" s="363"/>
      <c r="AG17" s="363"/>
      <c r="AH17" s="363"/>
      <c r="AI17" s="363"/>
      <c r="AJ17" s="363"/>
      <c r="AK17" s="363"/>
      <c r="AL17" s="363"/>
      <c r="AM17" s="360"/>
      <c r="AN17" s="360"/>
      <c r="AO17" s="360"/>
      <c r="AP17" s="416" t="s">
        <v>1846</v>
      </c>
      <c r="AQ17" s="416" t="s">
        <v>1847</v>
      </c>
      <c r="AR17" s="416" t="s">
        <v>1847</v>
      </c>
      <c r="AS17" s="416" t="s">
        <v>1848</v>
      </c>
      <c r="AT17" s="361" t="s">
        <v>639</v>
      </c>
      <c r="AU17" s="361" t="s">
        <v>639</v>
      </c>
    </row>
    <row r="18" spans="1:47" ht="110.25">
      <c r="A18" s="370" t="s">
        <v>1852</v>
      </c>
      <c r="B18" s="370" t="s">
        <v>250</v>
      </c>
      <c r="C18" s="370" t="s">
        <v>251</v>
      </c>
      <c r="D18" s="370"/>
      <c r="E18" s="370" t="s">
        <v>1853</v>
      </c>
      <c r="F18" s="370" t="s">
        <v>1854</v>
      </c>
      <c r="G18" s="361">
        <v>2</v>
      </c>
      <c r="H18" s="370" t="s">
        <v>263</v>
      </c>
      <c r="I18" s="370" t="s">
        <v>1845</v>
      </c>
      <c r="J18" s="361" t="s">
        <v>357</v>
      </c>
      <c r="K18" s="361" t="s">
        <v>33</v>
      </c>
      <c r="L18" s="361" t="s">
        <v>34</v>
      </c>
      <c r="M18" s="361" t="s">
        <v>35</v>
      </c>
      <c r="N18" s="458">
        <v>0</v>
      </c>
      <c r="O18" s="458">
        <v>0</v>
      </c>
      <c r="P18" s="458">
        <v>0</v>
      </c>
      <c r="Q18" s="458">
        <v>0</v>
      </c>
      <c r="R18" s="458">
        <v>0</v>
      </c>
      <c r="S18" s="458">
        <v>2</v>
      </c>
      <c r="T18" s="458">
        <v>0</v>
      </c>
      <c r="U18" s="458">
        <v>0</v>
      </c>
      <c r="V18" s="458">
        <v>0</v>
      </c>
      <c r="W18" s="458">
        <v>0</v>
      </c>
      <c r="X18" s="458">
        <v>0</v>
      </c>
      <c r="Y18" s="458">
        <v>1</v>
      </c>
      <c r="Z18" s="459">
        <v>3</v>
      </c>
      <c r="AA18" s="363"/>
      <c r="AB18" s="363"/>
      <c r="AC18" s="363"/>
      <c r="AD18" s="363"/>
      <c r="AE18" s="363"/>
      <c r="AF18" s="363"/>
      <c r="AG18" s="363"/>
      <c r="AH18" s="363"/>
      <c r="AI18" s="363"/>
      <c r="AJ18" s="363"/>
      <c r="AK18" s="363"/>
      <c r="AL18" s="363"/>
      <c r="AM18" s="360"/>
      <c r="AN18" s="360"/>
      <c r="AO18" s="360"/>
      <c r="AP18" s="416" t="s">
        <v>1846</v>
      </c>
      <c r="AQ18" s="416" t="s">
        <v>1847</v>
      </c>
      <c r="AR18" s="416" t="s">
        <v>1847</v>
      </c>
      <c r="AS18" s="416" t="s">
        <v>1848</v>
      </c>
      <c r="AT18" s="361" t="s">
        <v>639</v>
      </c>
      <c r="AU18" s="361" t="s">
        <v>639</v>
      </c>
    </row>
    <row r="19" spans="1:47" ht="141.75">
      <c r="A19" s="370" t="s">
        <v>1855</v>
      </c>
      <c r="B19" s="370" t="s">
        <v>250</v>
      </c>
      <c r="C19" s="370" t="s">
        <v>127</v>
      </c>
      <c r="D19" s="370"/>
      <c r="E19" s="370" t="s">
        <v>1856</v>
      </c>
      <c r="F19" s="370" t="s">
        <v>1857</v>
      </c>
      <c r="G19" s="361">
        <v>2</v>
      </c>
      <c r="H19" s="370" t="s">
        <v>263</v>
      </c>
      <c r="I19" s="370" t="s">
        <v>1858</v>
      </c>
      <c r="J19" s="361" t="s">
        <v>649</v>
      </c>
      <c r="K19" s="361" t="s">
        <v>391</v>
      </c>
      <c r="L19" s="361" t="s">
        <v>180</v>
      </c>
      <c r="M19" s="361" t="s">
        <v>35</v>
      </c>
      <c r="N19" s="458">
        <v>7</v>
      </c>
      <c r="O19" s="458">
        <v>7</v>
      </c>
      <c r="P19" s="458">
        <v>7</v>
      </c>
      <c r="Q19" s="458">
        <v>7</v>
      </c>
      <c r="R19" s="458">
        <v>7</v>
      </c>
      <c r="S19" s="458">
        <v>7</v>
      </c>
      <c r="T19" s="458">
        <v>7</v>
      </c>
      <c r="U19" s="458">
        <v>7</v>
      </c>
      <c r="V19" s="458">
        <v>7</v>
      </c>
      <c r="W19" s="458">
        <v>7</v>
      </c>
      <c r="X19" s="458">
        <v>7</v>
      </c>
      <c r="Y19" s="458">
        <v>7</v>
      </c>
      <c r="Z19" s="459">
        <v>7</v>
      </c>
      <c r="AA19" s="363"/>
      <c r="AB19" s="363"/>
      <c r="AC19" s="363"/>
      <c r="AD19" s="363"/>
      <c r="AE19" s="363"/>
      <c r="AF19" s="363"/>
      <c r="AG19" s="363"/>
      <c r="AH19" s="363"/>
      <c r="AI19" s="363"/>
      <c r="AJ19" s="363"/>
      <c r="AK19" s="363"/>
      <c r="AL19" s="363"/>
      <c r="AM19" s="360"/>
      <c r="AN19" s="360"/>
      <c r="AO19" s="360"/>
      <c r="AP19" s="416" t="s">
        <v>1846</v>
      </c>
      <c r="AQ19" s="416" t="s">
        <v>1847</v>
      </c>
      <c r="AR19" s="416" t="s">
        <v>1847</v>
      </c>
      <c r="AS19" s="416" t="s">
        <v>1848</v>
      </c>
      <c r="AT19" s="361" t="s">
        <v>639</v>
      </c>
      <c r="AU19" s="361" t="s">
        <v>639</v>
      </c>
    </row>
    <row r="20" spans="1:47" ht="110.25">
      <c r="A20" s="370" t="s">
        <v>1859</v>
      </c>
      <c r="B20" s="370" t="s">
        <v>236</v>
      </c>
      <c r="C20" s="370" t="s">
        <v>240</v>
      </c>
      <c r="D20" s="370"/>
      <c r="E20" s="370" t="s">
        <v>1860</v>
      </c>
      <c r="F20" s="370" t="s">
        <v>1861</v>
      </c>
      <c r="G20" s="361">
        <v>2</v>
      </c>
      <c r="H20" s="370" t="s">
        <v>78</v>
      </c>
      <c r="I20" s="370" t="s">
        <v>1862</v>
      </c>
      <c r="J20" s="361" t="s">
        <v>649</v>
      </c>
      <c r="K20" s="361" t="s">
        <v>391</v>
      </c>
      <c r="L20" s="361" t="s">
        <v>180</v>
      </c>
      <c r="M20" s="361" t="s">
        <v>35</v>
      </c>
      <c r="N20" s="458">
        <v>2</v>
      </c>
      <c r="O20" s="458">
        <v>2</v>
      </c>
      <c r="P20" s="458">
        <v>2</v>
      </c>
      <c r="Q20" s="458">
        <v>2</v>
      </c>
      <c r="R20" s="458">
        <v>2</v>
      </c>
      <c r="S20" s="458">
        <v>2</v>
      </c>
      <c r="T20" s="458">
        <v>2</v>
      </c>
      <c r="U20" s="458">
        <v>2</v>
      </c>
      <c r="V20" s="458">
        <v>2</v>
      </c>
      <c r="W20" s="458">
        <v>2</v>
      </c>
      <c r="X20" s="458">
        <v>2</v>
      </c>
      <c r="Y20" s="458">
        <v>2</v>
      </c>
      <c r="Z20" s="459">
        <v>2</v>
      </c>
      <c r="AA20" s="363"/>
      <c r="AB20" s="363"/>
      <c r="AC20" s="363"/>
      <c r="AD20" s="363"/>
      <c r="AE20" s="363"/>
      <c r="AF20" s="363"/>
      <c r="AG20" s="363"/>
      <c r="AH20" s="363"/>
      <c r="AI20" s="363"/>
      <c r="AJ20" s="363"/>
      <c r="AK20" s="363"/>
      <c r="AL20" s="363"/>
      <c r="AM20" s="360"/>
      <c r="AN20" s="360"/>
      <c r="AO20" s="360"/>
      <c r="AP20" s="416" t="s">
        <v>1863</v>
      </c>
      <c r="AQ20" s="416" t="s">
        <v>1847</v>
      </c>
      <c r="AR20" s="416" t="s">
        <v>1847</v>
      </c>
      <c r="AS20" s="416" t="s">
        <v>1848</v>
      </c>
      <c r="AT20" s="361" t="s">
        <v>639</v>
      </c>
      <c r="AU20" s="361" t="s">
        <v>639</v>
      </c>
    </row>
    <row r="21" spans="1:47" ht="110.25">
      <c r="A21" s="370" t="s">
        <v>1864</v>
      </c>
      <c r="B21" s="370" t="s">
        <v>250</v>
      </c>
      <c r="C21" s="370" t="s">
        <v>252</v>
      </c>
      <c r="D21" s="370"/>
      <c r="E21" s="370" t="s">
        <v>1865</v>
      </c>
      <c r="F21" s="370" t="s">
        <v>1866</v>
      </c>
      <c r="G21" s="361">
        <v>1</v>
      </c>
      <c r="H21" s="370" t="s">
        <v>263</v>
      </c>
      <c r="I21" s="370" t="s">
        <v>1858</v>
      </c>
      <c r="J21" s="361" t="s">
        <v>649</v>
      </c>
      <c r="K21" s="361" t="s">
        <v>391</v>
      </c>
      <c r="L21" s="361" t="s">
        <v>180</v>
      </c>
      <c r="M21" s="361" t="s">
        <v>35</v>
      </c>
      <c r="N21" s="458">
        <v>2</v>
      </c>
      <c r="O21" s="458">
        <v>2</v>
      </c>
      <c r="P21" s="458">
        <v>2</v>
      </c>
      <c r="Q21" s="458">
        <v>2</v>
      </c>
      <c r="R21" s="458">
        <v>2</v>
      </c>
      <c r="S21" s="458">
        <v>2</v>
      </c>
      <c r="T21" s="458">
        <v>2</v>
      </c>
      <c r="U21" s="458">
        <v>2</v>
      </c>
      <c r="V21" s="458">
        <v>2</v>
      </c>
      <c r="W21" s="458">
        <v>2</v>
      </c>
      <c r="X21" s="458">
        <v>2</v>
      </c>
      <c r="Y21" s="458">
        <v>2</v>
      </c>
      <c r="Z21" s="459">
        <v>2</v>
      </c>
      <c r="AA21" s="363"/>
      <c r="AB21" s="363"/>
      <c r="AC21" s="363"/>
      <c r="AD21" s="363"/>
      <c r="AE21" s="363"/>
      <c r="AF21" s="363"/>
      <c r="AG21" s="363"/>
      <c r="AH21" s="363"/>
      <c r="AI21" s="363"/>
      <c r="AJ21" s="363"/>
      <c r="AK21" s="363"/>
      <c r="AL21" s="363"/>
      <c r="AM21" s="360"/>
      <c r="AN21" s="360"/>
      <c r="AO21" s="360"/>
      <c r="AP21" s="416" t="s">
        <v>1867</v>
      </c>
      <c r="AQ21" s="416" t="s">
        <v>1847</v>
      </c>
      <c r="AR21" s="416" t="s">
        <v>1847</v>
      </c>
      <c r="AS21" s="416" t="s">
        <v>1848</v>
      </c>
      <c r="AT21" s="361" t="s">
        <v>639</v>
      </c>
      <c r="AU21" s="361" t="s">
        <v>639</v>
      </c>
    </row>
    <row r="22" spans="1:47" ht="110.25">
      <c r="A22" s="370" t="s">
        <v>1868</v>
      </c>
      <c r="B22" s="370" t="s">
        <v>250</v>
      </c>
      <c r="C22" s="370" t="s">
        <v>254</v>
      </c>
      <c r="D22" s="370"/>
      <c r="E22" s="370" t="s">
        <v>1869</v>
      </c>
      <c r="F22" s="370" t="s">
        <v>1870</v>
      </c>
      <c r="G22" s="361">
        <v>1</v>
      </c>
      <c r="H22" s="370" t="s">
        <v>263</v>
      </c>
      <c r="I22" s="370" t="s">
        <v>1858</v>
      </c>
      <c r="J22" s="361" t="s">
        <v>649</v>
      </c>
      <c r="K22" s="361" t="s">
        <v>391</v>
      </c>
      <c r="L22" s="361" t="s">
        <v>180</v>
      </c>
      <c r="M22" s="361" t="s">
        <v>35</v>
      </c>
      <c r="N22" s="458">
        <v>11</v>
      </c>
      <c r="O22" s="458">
        <v>11</v>
      </c>
      <c r="P22" s="458">
        <v>11</v>
      </c>
      <c r="Q22" s="458">
        <v>11</v>
      </c>
      <c r="R22" s="458">
        <v>11</v>
      </c>
      <c r="S22" s="458">
        <v>11</v>
      </c>
      <c r="T22" s="458">
        <v>11</v>
      </c>
      <c r="U22" s="458">
        <v>11</v>
      </c>
      <c r="V22" s="458">
        <v>11</v>
      </c>
      <c r="W22" s="458">
        <v>11</v>
      </c>
      <c r="X22" s="458">
        <v>11</v>
      </c>
      <c r="Y22" s="458">
        <v>11</v>
      </c>
      <c r="Z22" s="459">
        <v>11</v>
      </c>
      <c r="AA22" s="363"/>
      <c r="AB22" s="363"/>
      <c r="AC22" s="363"/>
      <c r="AD22" s="363"/>
      <c r="AE22" s="363"/>
      <c r="AF22" s="363"/>
      <c r="AG22" s="363"/>
      <c r="AH22" s="363"/>
      <c r="AI22" s="363"/>
      <c r="AJ22" s="363"/>
      <c r="AK22" s="363"/>
      <c r="AL22" s="462"/>
      <c r="AM22" s="360"/>
      <c r="AN22" s="360"/>
      <c r="AO22" s="360"/>
      <c r="AP22" s="416" t="s">
        <v>1867</v>
      </c>
      <c r="AQ22" s="416" t="s">
        <v>1847</v>
      </c>
      <c r="AR22" s="416" t="s">
        <v>1847</v>
      </c>
      <c r="AS22" s="416" t="s">
        <v>1848</v>
      </c>
      <c r="AT22" s="361" t="s">
        <v>639</v>
      </c>
      <c r="AU22" s="361" t="s">
        <v>639</v>
      </c>
    </row>
    <row r="23" spans="1:47" ht="110.25">
      <c r="A23" s="370" t="s">
        <v>1871</v>
      </c>
      <c r="B23" s="370" t="s">
        <v>26</v>
      </c>
      <c r="C23" s="370" t="s">
        <v>104</v>
      </c>
      <c r="D23" s="370"/>
      <c r="E23" s="370" t="s">
        <v>1872</v>
      </c>
      <c r="F23" s="370" t="s">
        <v>1873</v>
      </c>
      <c r="G23" s="361">
        <v>2</v>
      </c>
      <c r="H23" s="370" t="s">
        <v>263</v>
      </c>
      <c r="I23" s="370" t="s">
        <v>1858</v>
      </c>
      <c r="J23" s="361" t="s">
        <v>649</v>
      </c>
      <c r="K23" s="361" t="s">
        <v>391</v>
      </c>
      <c r="L23" s="361" t="s">
        <v>180</v>
      </c>
      <c r="M23" s="361" t="s">
        <v>35</v>
      </c>
      <c r="N23" s="458">
        <v>3.2</v>
      </c>
      <c r="O23" s="458">
        <v>3.2</v>
      </c>
      <c r="P23" s="458">
        <v>3.2</v>
      </c>
      <c r="Q23" s="458">
        <v>3.2</v>
      </c>
      <c r="R23" s="458">
        <v>3.2</v>
      </c>
      <c r="S23" s="458">
        <v>3.2</v>
      </c>
      <c r="T23" s="458">
        <v>3.2</v>
      </c>
      <c r="U23" s="458">
        <v>3.2</v>
      </c>
      <c r="V23" s="458">
        <v>3.2</v>
      </c>
      <c r="W23" s="458">
        <v>3.2</v>
      </c>
      <c r="X23" s="458">
        <v>3.2</v>
      </c>
      <c r="Y23" s="458">
        <v>3.2</v>
      </c>
      <c r="Z23" s="459" t="s">
        <v>1874</v>
      </c>
      <c r="AA23" s="363"/>
      <c r="AB23" s="363"/>
      <c r="AC23" s="363"/>
      <c r="AD23" s="363"/>
      <c r="AE23" s="363"/>
      <c r="AF23" s="363"/>
      <c r="AG23" s="363"/>
      <c r="AH23" s="363"/>
      <c r="AI23" s="363"/>
      <c r="AJ23" s="363"/>
      <c r="AK23" s="363"/>
      <c r="AL23" s="462"/>
      <c r="AM23" s="360"/>
      <c r="AN23" s="360"/>
      <c r="AO23" s="360"/>
      <c r="AP23" s="416" t="s">
        <v>1867</v>
      </c>
      <c r="AQ23" s="416" t="s">
        <v>1847</v>
      </c>
      <c r="AR23" s="416" t="s">
        <v>1847</v>
      </c>
      <c r="AS23" s="416" t="s">
        <v>1848</v>
      </c>
      <c r="AT23" s="361" t="s">
        <v>639</v>
      </c>
      <c r="AU23" s="361" t="s">
        <v>639</v>
      </c>
    </row>
    <row r="24" spans="1:47" ht="63">
      <c r="A24" s="370" t="s">
        <v>1875</v>
      </c>
      <c r="B24" s="370" t="s">
        <v>26</v>
      </c>
      <c r="C24" s="370" t="s">
        <v>104</v>
      </c>
      <c r="D24" s="370"/>
      <c r="E24" s="370" t="s">
        <v>1876</v>
      </c>
      <c r="F24" s="370" t="s">
        <v>1877</v>
      </c>
      <c r="G24" s="361">
        <v>1</v>
      </c>
      <c r="H24" s="370" t="s">
        <v>78</v>
      </c>
      <c r="I24" s="370" t="s">
        <v>1858</v>
      </c>
      <c r="J24" s="361" t="s">
        <v>649</v>
      </c>
      <c r="K24" s="361" t="s">
        <v>391</v>
      </c>
      <c r="L24" s="361" t="s">
        <v>180</v>
      </c>
      <c r="M24" s="361" t="s">
        <v>35</v>
      </c>
      <c r="N24" s="458">
        <v>3.2</v>
      </c>
      <c r="O24" s="458">
        <v>3.2</v>
      </c>
      <c r="P24" s="458">
        <v>3.2</v>
      </c>
      <c r="Q24" s="458">
        <v>3.2</v>
      </c>
      <c r="R24" s="458">
        <v>3.2</v>
      </c>
      <c r="S24" s="458">
        <v>3.2</v>
      </c>
      <c r="T24" s="458">
        <v>3.2</v>
      </c>
      <c r="U24" s="458">
        <v>3.2</v>
      </c>
      <c r="V24" s="458">
        <v>3.2</v>
      </c>
      <c r="W24" s="458">
        <v>3.2</v>
      </c>
      <c r="X24" s="458">
        <v>3.2</v>
      </c>
      <c r="Y24" s="458">
        <v>3.2</v>
      </c>
      <c r="Z24" s="459" t="s">
        <v>1874</v>
      </c>
      <c r="AA24" s="363"/>
      <c r="AB24" s="363"/>
      <c r="AC24" s="363"/>
      <c r="AD24" s="363"/>
      <c r="AE24" s="363"/>
      <c r="AF24" s="363"/>
      <c r="AG24" s="363"/>
      <c r="AH24" s="363"/>
      <c r="AI24" s="363"/>
      <c r="AJ24" s="363"/>
      <c r="AK24" s="363"/>
      <c r="AL24" s="462"/>
      <c r="AM24" s="360"/>
      <c r="AN24" s="360"/>
      <c r="AO24" s="360"/>
      <c r="AP24" s="416" t="s">
        <v>1867</v>
      </c>
      <c r="AQ24" s="416" t="s">
        <v>1847</v>
      </c>
      <c r="AR24" s="416" t="s">
        <v>1847</v>
      </c>
      <c r="AS24" s="416" t="s">
        <v>1848</v>
      </c>
      <c r="AT24" s="361" t="s">
        <v>639</v>
      </c>
      <c r="AU24" s="361" t="s">
        <v>639</v>
      </c>
    </row>
    <row r="25" spans="1:47" ht="63">
      <c r="A25" s="370" t="s">
        <v>1878</v>
      </c>
      <c r="B25" s="370" t="s">
        <v>26</v>
      </c>
      <c r="C25" s="370" t="s">
        <v>104</v>
      </c>
      <c r="D25" s="370"/>
      <c r="E25" s="370" t="s">
        <v>1876</v>
      </c>
      <c r="F25" s="370" t="s">
        <v>1879</v>
      </c>
      <c r="G25" s="361">
        <v>2</v>
      </c>
      <c r="H25" s="370" t="s">
        <v>78</v>
      </c>
      <c r="I25" s="370" t="s">
        <v>1858</v>
      </c>
      <c r="J25" s="361" t="s">
        <v>649</v>
      </c>
      <c r="K25" s="361" t="s">
        <v>391</v>
      </c>
      <c r="L25" s="361" t="s">
        <v>180</v>
      </c>
      <c r="M25" s="361" t="s">
        <v>35</v>
      </c>
      <c r="N25" s="458">
        <v>2.5</v>
      </c>
      <c r="O25" s="458">
        <v>2.5</v>
      </c>
      <c r="P25" s="458">
        <v>2.5</v>
      </c>
      <c r="Q25" s="458">
        <v>2.5</v>
      </c>
      <c r="R25" s="458">
        <v>2.5</v>
      </c>
      <c r="S25" s="458">
        <v>2.5</v>
      </c>
      <c r="T25" s="458">
        <v>2.5</v>
      </c>
      <c r="U25" s="458">
        <v>2.5</v>
      </c>
      <c r="V25" s="458">
        <v>2.5</v>
      </c>
      <c r="W25" s="458">
        <v>2.5</v>
      </c>
      <c r="X25" s="458">
        <v>2.5</v>
      </c>
      <c r="Y25" s="458">
        <v>2.5</v>
      </c>
      <c r="Z25" s="459" t="s">
        <v>1880</v>
      </c>
      <c r="AA25" s="363"/>
      <c r="AB25" s="363"/>
      <c r="AC25" s="363"/>
      <c r="AD25" s="363"/>
      <c r="AE25" s="363"/>
      <c r="AF25" s="363"/>
      <c r="AG25" s="363"/>
      <c r="AH25" s="363"/>
      <c r="AI25" s="363"/>
      <c r="AJ25" s="363"/>
      <c r="AK25" s="363"/>
      <c r="AL25" s="462"/>
      <c r="AM25" s="360"/>
      <c r="AN25" s="360"/>
      <c r="AO25" s="360"/>
      <c r="AP25" s="416" t="s">
        <v>1867</v>
      </c>
      <c r="AQ25" s="416" t="s">
        <v>1847</v>
      </c>
      <c r="AR25" s="416" t="s">
        <v>1847</v>
      </c>
      <c r="AS25" s="416" t="s">
        <v>1848</v>
      </c>
      <c r="AT25" s="361" t="s">
        <v>639</v>
      </c>
      <c r="AU25" s="361" t="s">
        <v>639</v>
      </c>
    </row>
    <row r="26" spans="1:47" ht="63">
      <c r="A26" s="370" t="s">
        <v>1881</v>
      </c>
      <c r="B26" s="370" t="s">
        <v>26</v>
      </c>
      <c r="C26" s="370" t="s">
        <v>104</v>
      </c>
      <c r="D26" s="370"/>
      <c r="E26" s="370" t="s">
        <v>1876</v>
      </c>
      <c r="F26" s="370" t="s">
        <v>1882</v>
      </c>
      <c r="G26" s="361">
        <v>2</v>
      </c>
      <c r="H26" s="370" t="s">
        <v>78</v>
      </c>
      <c r="I26" s="370" t="s">
        <v>1858</v>
      </c>
      <c r="J26" s="361" t="s">
        <v>649</v>
      </c>
      <c r="K26" s="361" t="s">
        <v>391</v>
      </c>
      <c r="L26" s="361" t="s">
        <v>180</v>
      </c>
      <c r="M26" s="361" t="s">
        <v>35</v>
      </c>
      <c r="N26" s="458">
        <v>3</v>
      </c>
      <c r="O26" s="458">
        <v>3</v>
      </c>
      <c r="P26" s="458">
        <v>3</v>
      </c>
      <c r="Q26" s="458">
        <v>3</v>
      </c>
      <c r="R26" s="458">
        <v>3</v>
      </c>
      <c r="S26" s="458">
        <v>3</v>
      </c>
      <c r="T26" s="458">
        <v>3</v>
      </c>
      <c r="U26" s="458">
        <v>3</v>
      </c>
      <c r="V26" s="458">
        <v>3</v>
      </c>
      <c r="W26" s="458">
        <v>3</v>
      </c>
      <c r="X26" s="458">
        <v>3</v>
      </c>
      <c r="Y26" s="458">
        <v>3</v>
      </c>
      <c r="Z26" s="459">
        <v>3</v>
      </c>
      <c r="AA26" s="363"/>
      <c r="AB26" s="363"/>
      <c r="AC26" s="363"/>
      <c r="AD26" s="363"/>
      <c r="AE26" s="363"/>
      <c r="AF26" s="363"/>
      <c r="AG26" s="363"/>
      <c r="AH26" s="363"/>
      <c r="AI26" s="363"/>
      <c r="AJ26" s="363"/>
      <c r="AK26" s="363"/>
      <c r="AL26" s="462"/>
      <c r="AM26" s="360"/>
      <c r="AN26" s="360"/>
      <c r="AO26" s="360"/>
      <c r="AP26" s="416" t="s">
        <v>1867</v>
      </c>
      <c r="AQ26" s="416" t="s">
        <v>1847</v>
      </c>
      <c r="AR26" s="416" t="s">
        <v>1847</v>
      </c>
      <c r="AS26" s="416" t="s">
        <v>1848</v>
      </c>
      <c r="AT26" s="361" t="s">
        <v>639</v>
      </c>
      <c r="AU26" s="361" t="s">
        <v>639</v>
      </c>
    </row>
    <row r="27" spans="1:47" ht="141.75">
      <c r="A27" s="370" t="s">
        <v>1883</v>
      </c>
      <c r="B27" s="370" t="s">
        <v>26</v>
      </c>
      <c r="C27" s="370" t="s">
        <v>104</v>
      </c>
      <c r="D27" s="370"/>
      <c r="E27" s="370" t="s">
        <v>1884</v>
      </c>
      <c r="F27" s="370" t="s">
        <v>1885</v>
      </c>
      <c r="G27" s="361">
        <v>2</v>
      </c>
      <c r="H27" s="370" t="s">
        <v>78</v>
      </c>
      <c r="I27" s="370" t="s">
        <v>1886</v>
      </c>
      <c r="J27" s="361" t="s">
        <v>1819</v>
      </c>
      <c r="K27" s="361" t="s">
        <v>33</v>
      </c>
      <c r="L27" s="361" t="s">
        <v>34</v>
      </c>
      <c r="M27" s="361" t="s">
        <v>35</v>
      </c>
      <c r="N27" s="458">
        <v>50</v>
      </c>
      <c r="O27" s="458">
        <v>50</v>
      </c>
      <c r="P27" s="458">
        <v>50</v>
      </c>
      <c r="Q27" s="458">
        <v>50</v>
      </c>
      <c r="R27" s="458">
        <v>50</v>
      </c>
      <c r="S27" s="458">
        <v>50</v>
      </c>
      <c r="T27" s="458">
        <v>50</v>
      </c>
      <c r="U27" s="458">
        <v>50</v>
      </c>
      <c r="V27" s="458">
        <v>50</v>
      </c>
      <c r="W27" s="458">
        <v>50</v>
      </c>
      <c r="X27" s="458">
        <v>50</v>
      </c>
      <c r="Y27" s="458">
        <v>50</v>
      </c>
      <c r="Z27" s="459">
        <v>600</v>
      </c>
      <c r="AA27" s="363"/>
      <c r="AB27" s="363"/>
      <c r="AC27" s="363"/>
      <c r="AD27" s="363"/>
      <c r="AE27" s="363"/>
      <c r="AF27" s="363"/>
      <c r="AG27" s="363"/>
      <c r="AH27" s="363"/>
      <c r="AI27" s="363"/>
      <c r="AJ27" s="363"/>
      <c r="AK27" s="363"/>
      <c r="AL27" s="462"/>
      <c r="AM27" s="360"/>
      <c r="AN27" s="360"/>
      <c r="AO27" s="360"/>
      <c r="AP27" s="416" t="s">
        <v>1867</v>
      </c>
      <c r="AQ27" s="416" t="s">
        <v>1847</v>
      </c>
      <c r="AR27" s="416" t="s">
        <v>1847</v>
      </c>
      <c r="AS27" s="416" t="s">
        <v>1848</v>
      </c>
      <c r="AT27" s="361" t="s">
        <v>639</v>
      </c>
      <c r="AU27" s="361" t="s">
        <v>639</v>
      </c>
    </row>
    <row r="28" spans="1:47" ht="63">
      <c r="A28" s="370" t="s">
        <v>1887</v>
      </c>
      <c r="B28" s="370" t="s">
        <v>26</v>
      </c>
      <c r="C28" s="370" t="s">
        <v>104</v>
      </c>
      <c r="D28" s="370"/>
      <c r="E28" s="370" t="s">
        <v>1888</v>
      </c>
      <c r="F28" s="370" t="s">
        <v>1889</v>
      </c>
      <c r="G28" s="361">
        <v>2</v>
      </c>
      <c r="H28" s="370" t="s">
        <v>78</v>
      </c>
      <c r="I28" s="370" t="s">
        <v>1858</v>
      </c>
      <c r="J28" s="361" t="s">
        <v>649</v>
      </c>
      <c r="K28" s="361" t="s">
        <v>391</v>
      </c>
      <c r="L28" s="361" t="s">
        <v>180</v>
      </c>
      <c r="M28" s="361" t="s">
        <v>35</v>
      </c>
      <c r="N28" s="458">
        <v>1.8</v>
      </c>
      <c r="O28" s="458">
        <v>1.8</v>
      </c>
      <c r="P28" s="458">
        <v>1.8</v>
      </c>
      <c r="Q28" s="458">
        <v>1.8</v>
      </c>
      <c r="R28" s="458">
        <v>1.8</v>
      </c>
      <c r="S28" s="458">
        <v>1.8</v>
      </c>
      <c r="T28" s="458">
        <v>1.8</v>
      </c>
      <c r="U28" s="458">
        <v>1.8</v>
      </c>
      <c r="V28" s="458">
        <v>1.8</v>
      </c>
      <c r="W28" s="458">
        <v>1.8</v>
      </c>
      <c r="X28" s="458">
        <v>1.8</v>
      </c>
      <c r="Y28" s="458">
        <v>1.8</v>
      </c>
      <c r="Z28" s="459" t="s">
        <v>1890</v>
      </c>
      <c r="AA28" s="363"/>
      <c r="AB28" s="363"/>
      <c r="AC28" s="363"/>
      <c r="AD28" s="363"/>
      <c r="AE28" s="363"/>
      <c r="AF28" s="363"/>
      <c r="AG28" s="363"/>
      <c r="AH28" s="363"/>
      <c r="AI28" s="363"/>
      <c r="AJ28" s="363"/>
      <c r="AK28" s="363"/>
      <c r="AL28" s="462"/>
      <c r="AM28" s="360"/>
      <c r="AN28" s="360"/>
      <c r="AO28" s="360"/>
      <c r="AP28" s="416" t="s">
        <v>1867</v>
      </c>
      <c r="AQ28" s="416" t="s">
        <v>1847</v>
      </c>
      <c r="AR28" s="416" t="s">
        <v>1847</v>
      </c>
      <c r="AS28" s="416" t="s">
        <v>1848</v>
      </c>
      <c r="AT28" s="361" t="s">
        <v>639</v>
      </c>
      <c r="AU28" s="361" t="s">
        <v>639</v>
      </c>
    </row>
    <row r="29" spans="1:47" ht="126">
      <c r="A29" s="370" t="s">
        <v>1891</v>
      </c>
      <c r="B29" s="370" t="s">
        <v>26</v>
      </c>
      <c r="C29" s="370" t="s">
        <v>973</v>
      </c>
      <c r="D29" s="370"/>
      <c r="E29" s="370" t="s">
        <v>1892</v>
      </c>
      <c r="F29" s="370" t="s">
        <v>1893</v>
      </c>
      <c r="G29" s="361">
        <v>2</v>
      </c>
      <c r="H29" s="370" t="s">
        <v>78</v>
      </c>
      <c r="I29" s="370" t="s">
        <v>1894</v>
      </c>
      <c r="J29" s="361" t="s">
        <v>649</v>
      </c>
      <c r="K29" s="361" t="s">
        <v>391</v>
      </c>
      <c r="L29" s="361" t="s">
        <v>34</v>
      </c>
      <c r="M29" s="361" t="s">
        <v>35</v>
      </c>
      <c r="N29" s="458">
        <v>1.9</v>
      </c>
      <c r="O29" s="458">
        <v>1.9</v>
      </c>
      <c r="P29" s="458">
        <v>1.9</v>
      </c>
      <c r="Q29" s="458">
        <v>1.9</v>
      </c>
      <c r="R29" s="458">
        <v>1.9</v>
      </c>
      <c r="S29" s="458">
        <v>1.9</v>
      </c>
      <c r="T29" s="458">
        <v>1.9</v>
      </c>
      <c r="U29" s="458">
        <v>1.9</v>
      </c>
      <c r="V29" s="458">
        <v>1.9</v>
      </c>
      <c r="W29" s="458">
        <v>1.9</v>
      </c>
      <c r="X29" s="458">
        <v>1.9</v>
      </c>
      <c r="Y29" s="458">
        <v>1.9</v>
      </c>
      <c r="Z29" s="459" t="s">
        <v>1895</v>
      </c>
      <c r="AA29" s="363"/>
      <c r="AB29" s="363"/>
      <c r="AC29" s="363"/>
      <c r="AD29" s="363"/>
      <c r="AE29" s="363"/>
      <c r="AF29" s="363"/>
      <c r="AG29" s="363"/>
      <c r="AH29" s="363"/>
      <c r="AI29" s="363"/>
      <c r="AJ29" s="363"/>
      <c r="AK29" s="363"/>
      <c r="AL29" s="462"/>
      <c r="AM29" s="360"/>
      <c r="AN29" s="360"/>
      <c r="AO29" s="360"/>
      <c r="AP29" s="416" t="s">
        <v>1867</v>
      </c>
      <c r="AQ29" s="416" t="s">
        <v>1847</v>
      </c>
      <c r="AR29" s="416" t="s">
        <v>1847</v>
      </c>
      <c r="AS29" s="416" t="s">
        <v>1848</v>
      </c>
      <c r="AT29" s="361" t="s">
        <v>639</v>
      </c>
      <c r="AU29" s="361" t="s">
        <v>639</v>
      </c>
    </row>
    <row r="30" spans="1:47" ht="78.75">
      <c r="A30" s="370" t="s">
        <v>1896</v>
      </c>
      <c r="B30" s="370" t="s">
        <v>236</v>
      </c>
      <c r="C30" s="370" t="s">
        <v>237</v>
      </c>
      <c r="D30" s="370" t="s">
        <v>1897</v>
      </c>
      <c r="E30" s="370" t="s">
        <v>1898</v>
      </c>
      <c r="F30" s="370" t="s">
        <v>1899</v>
      </c>
      <c r="G30" s="361">
        <v>2</v>
      </c>
      <c r="H30" s="370" t="s">
        <v>55</v>
      </c>
      <c r="I30" s="370" t="s">
        <v>1900</v>
      </c>
      <c r="J30" s="361" t="s">
        <v>357</v>
      </c>
      <c r="K30" s="361" t="s">
        <v>33</v>
      </c>
      <c r="L30" s="361" t="s">
        <v>34</v>
      </c>
      <c r="M30" s="361" t="s">
        <v>447</v>
      </c>
      <c r="N30" s="458">
        <v>0</v>
      </c>
      <c r="O30" s="458">
        <v>0</v>
      </c>
      <c r="P30" s="458">
        <v>0</v>
      </c>
      <c r="Q30" s="458">
        <v>0</v>
      </c>
      <c r="R30" s="458">
        <v>0</v>
      </c>
      <c r="S30" s="458">
        <v>69</v>
      </c>
      <c r="T30" s="458">
        <v>68</v>
      </c>
      <c r="U30" s="458">
        <v>62</v>
      </c>
      <c r="V30" s="458">
        <v>62</v>
      </c>
      <c r="W30" s="458">
        <v>24</v>
      </c>
      <c r="X30" s="458">
        <v>15</v>
      </c>
      <c r="Y30" s="458">
        <v>0</v>
      </c>
      <c r="Z30" s="459">
        <v>300</v>
      </c>
      <c r="AA30" s="363"/>
      <c r="AB30" s="363"/>
      <c r="AC30" s="363"/>
      <c r="AD30" s="363"/>
      <c r="AE30" s="363"/>
      <c r="AF30" s="363"/>
      <c r="AG30" s="363"/>
      <c r="AH30" s="363"/>
      <c r="AI30" s="363"/>
      <c r="AJ30" s="363"/>
      <c r="AK30" s="363"/>
      <c r="AL30" s="462"/>
      <c r="AM30" s="360"/>
      <c r="AN30" s="360"/>
      <c r="AO30" s="360"/>
      <c r="AP30" s="416" t="s">
        <v>1901</v>
      </c>
      <c r="AQ30" s="416" t="s">
        <v>1902</v>
      </c>
      <c r="AR30" s="416" t="s">
        <v>1902</v>
      </c>
      <c r="AS30" s="416" t="s">
        <v>1903</v>
      </c>
      <c r="AT30" s="361" t="s">
        <v>1904</v>
      </c>
      <c r="AU30" s="463">
        <v>420000000</v>
      </c>
    </row>
    <row r="31" spans="1:47" ht="126">
      <c r="A31" s="370" t="s">
        <v>1905</v>
      </c>
      <c r="B31" s="370" t="s">
        <v>26</v>
      </c>
      <c r="C31" s="370" t="s">
        <v>284</v>
      </c>
      <c r="D31" s="370"/>
      <c r="E31" s="370" t="s">
        <v>1906</v>
      </c>
      <c r="F31" s="370" t="s">
        <v>1906</v>
      </c>
      <c r="G31" s="361">
        <v>2</v>
      </c>
      <c r="H31" s="370" t="s">
        <v>241</v>
      </c>
      <c r="I31" s="370" t="s">
        <v>1907</v>
      </c>
      <c r="J31" s="361" t="s">
        <v>1819</v>
      </c>
      <c r="K31" s="361" t="s">
        <v>33</v>
      </c>
      <c r="L31" s="361" t="s">
        <v>34</v>
      </c>
      <c r="M31" s="361" t="s">
        <v>35</v>
      </c>
      <c r="N31" s="458">
        <v>10</v>
      </c>
      <c r="O31" s="458">
        <v>27</v>
      </c>
      <c r="P31" s="458">
        <v>27</v>
      </c>
      <c r="Q31" s="458">
        <v>27</v>
      </c>
      <c r="R31" s="458">
        <v>27</v>
      </c>
      <c r="S31" s="458">
        <v>27</v>
      </c>
      <c r="T31" s="458">
        <v>27</v>
      </c>
      <c r="U31" s="458">
        <v>27</v>
      </c>
      <c r="V31" s="458">
        <v>27</v>
      </c>
      <c r="W31" s="458">
        <v>27</v>
      </c>
      <c r="X31" s="458">
        <v>27</v>
      </c>
      <c r="Y31" s="458">
        <v>10</v>
      </c>
      <c r="Z31" s="459">
        <v>290</v>
      </c>
      <c r="AA31" s="363"/>
      <c r="AB31" s="363"/>
      <c r="AC31" s="363"/>
      <c r="AD31" s="363"/>
      <c r="AE31" s="363"/>
      <c r="AF31" s="363"/>
      <c r="AG31" s="363"/>
      <c r="AH31" s="363"/>
      <c r="AI31" s="363"/>
      <c r="AJ31" s="363"/>
      <c r="AK31" s="363"/>
      <c r="AL31" s="462"/>
      <c r="AM31" s="360"/>
      <c r="AN31" s="360"/>
      <c r="AO31" s="360"/>
      <c r="AP31" s="416" t="s">
        <v>1908</v>
      </c>
      <c r="AQ31" s="416" t="s">
        <v>1902</v>
      </c>
      <c r="AR31" s="416" t="s">
        <v>1902</v>
      </c>
      <c r="AS31" s="416" t="s">
        <v>1903</v>
      </c>
      <c r="AT31" s="361"/>
      <c r="AU31" s="361"/>
    </row>
    <row r="32" spans="1:47" ht="126">
      <c r="A32" s="370" t="s">
        <v>1909</v>
      </c>
      <c r="B32" s="370" t="s">
        <v>26</v>
      </c>
      <c r="C32" s="370" t="s">
        <v>284</v>
      </c>
      <c r="D32" s="370"/>
      <c r="E32" s="370" t="s">
        <v>1910</v>
      </c>
      <c r="F32" s="370" t="s">
        <v>1911</v>
      </c>
      <c r="G32" s="361">
        <v>2</v>
      </c>
      <c r="H32" s="370" t="s">
        <v>241</v>
      </c>
      <c r="I32" s="370" t="s">
        <v>1912</v>
      </c>
      <c r="J32" s="361" t="s">
        <v>1819</v>
      </c>
      <c r="K32" s="361" t="s">
        <v>33</v>
      </c>
      <c r="L32" s="361" t="s">
        <v>34</v>
      </c>
      <c r="M32" s="361" t="s">
        <v>35</v>
      </c>
      <c r="N32" s="458">
        <v>7</v>
      </c>
      <c r="O32" s="458">
        <v>11</v>
      </c>
      <c r="P32" s="458">
        <v>11</v>
      </c>
      <c r="Q32" s="458">
        <v>12</v>
      </c>
      <c r="R32" s="458">
        <v>12</v>
      </c>
      <c r="S32" s="458">
        <v>12</v>
      </c>
      <c r="T32" s="458">
        <v>12</v>
      </c>
      <c r="U32" s="458">
        <v>11</v>
      </c>
      <c r="V32" s="458">
        <v>11</v>
      </c>
      <c r="W32" s="458">
        <v>11</v>
      </c>
      <c r="X32" s="458">
        <v>11</v>
      </c>
      <c r="Y32" s="458">
        <v>7</v>
      </c>
      <c r="Z32" s="459">
        <v>128</v>
      </c>
      <c r="AA32" s="363"/>
      <c r="AB32" s="363"/>
      <c r="AC32" s="363"/>
      <c r="AD32" s="363"/>
      <c r="AE32" s="363"/>
      <c r="AF32" s="363"/>
      <c r="AG32" s="363"/>
      <c r="AH32" s="363"/>
      <c r="AI32" s="363"/>
      <c r="AJ32" s="363"/>
      <c r="AK32" s="363"/>
      <c r="AL32" s="462"/>
      <c r="AM32" s="360"/>
      <c r="AN32" s="360"/>
      <c r="AO32" s="360"/>
      <c r="AP32" s="416" t="s">
        <v>1908</v>
      </c>
      <c r="AQ32" s="416" t="s">
        <v>1902</v>
      </c>
      <c r="AR32" s="416" t="s">
        <v>1902</v>
      </c>
      <c r="AS32" s="416" t="s">
        <v>1903</v>
      </c>
      <c r="AT32" s="361"/>
      <c r="AU32" s="361"/>
    </row>
    <row r="33" spans="1:47" ht="126">
      <c r="A33" s="370" t="s">
        <v>1913</v>
      </c>
      <c r="B33" s="370" t="s">
        <v>26</v>
      </c>
      <c r="C33" s="370" t="s">
        <v>284</v>
      </c>
      <c r="D33" s="370"/>
      <c r="E33" s="370" t="s">
        <v>1914</v>
      </c>
      <c r="F33" s="370" t="s">
        <v>1915</v>
      </c>
      <c r="G33" s="361">
        <v>1</v>
      </c>
      <c r="H33" s="370" t="s">
        <v>241</v>
      </c>
      <c r="I33" s="370" t="s">
        <v>1916</v>
      </c>
      <c r="J33" s="361" t="s">
        <v>357</v>
      </c>
      <c r="K33" s="361" t="s">
        <v>33</v>
      </c>
      <c r="L33" s="361" t="s">
        <v>34</v>
      </c>
      <c r="M33" s="361" t="s">
        <v>447</v>
      </c>
      <c r="N33" s="458">
        <v>0</v>
      </c>
      <c r="O33" s="458">
        <v>0</v>
      </c>
      <c r="P33" s="458">
        <v>0</v>
      </c>
      <c r="Q33" s="458">
        <v>8</v>
      </c>
      <c r="R33" s="458">
        <v>0</v>
      </c>
      <c r="S33" s="458">
        <v>0</v>
      </c>
      <c r="T33" s="458">
        <v>0</v>
      </c>
      <c r="U33" s="458">
        <v>8</v>
      </c>
      <c r="V33" s="458">
        <v>0</v>
      </c>
      <c r="W33" s="458">
        <v>0</v>
      </c>
      <c r="X33" s="458">
        <v>0</v>
      </c>
      <c r="Y33" s="458">
        <v>7</v>
      </c>
      <c r="Z33" s="459">
        <v>23</v>
      </c>
      <c r="AA33" s="363"/>
      <c r="AB33" s="363"/>
      <c r="AC33" s="363"/>
      <c r="AD33" s="363"/>
      <c r="AE33" s="363"/>
      <c r="AF33" s="363"/>
      <c r="AG33" s="363"/>
      <c r="AH33" s="363"/>
      <c r="AI33" s="363"/>
      <c r="AJ33" s="363"/>
      <c r="AK33" s="363"/>
      <c r="AL33" s="462"/>
      <c r="AM33" s="360"/>
      <c r="AN33" s="360"/>
      <c r="AO33" s="360"/>
      <c r="AP33" s="416" t="s">
        <v>1908</v>
      </c>
      <c r="AQ33" s="416" t="s">
        <v>1902</v>
      </c>
      <c r="AR33" s="416" t="s">
        <v>1902</v>
      </c>
      <c r="AS33" s="416" t="s">
        <v>1903</v>
      </c>
      <c r="AT33" s="361" t="s">
        <v>194</v>
      </c>
      <c r="AU33" s="361"/>
    </row>
    <row r="34" spans="1:47" ht="110.25">
      <c r="A34" s="370" t="s">
        <v>1917</v>
      </c>
      <c r="B34" s="370" t="s">
        <v>26</v>
      </c>
      <c r="C34" s="370" t="s">
        <v>284</v>
      </c>
      <c r="D34" s="370"/>
      <c r="E34" s="370" t="s">
        <v>1918</v>
      </c>
      <c r="F34" s="370" t="s">
        <v>1919</v>
      </c>
      <c r="G34" s="361">
        <v>1</v>
      </c>
      <c r="H34" s="370" t="s">
        <v>78</v>
      </c>
      <c r="I34" s="370" t="s">
        <v>1920</v>
      </c>
      <c r="J34" s="361" t="s">
        <v>32</v>
      </c>
      <c r="K34" s="361" t="s">
        <v>33</v>
      </c>
      <c r="L34" s="361" t="s">
        <v>180</v>
      </c>
      <c r="M34" s="361" t="s">
        <v>35</v>
      </c>
      <c r="N34" s="460">
        <v>0.6</v>
      </c>
      <c r="O34" s="460">
        <v>0.6</v>
      </c>
      <c r="P34" s="460">
        <v>0.6</v>
      </c>
      <c r="Q34" s="460">
        <v>0.6</v>
      </c>
      <c r="R34" s="460">
        <v>0.6</v>
      </c>
      <c r="S34" s="460">
        <v>0.6</v>
      </c>
      <c r="T34" s="460">
        <v>0.6</v>
      </c>
      <c r="U34" s="460">
        <v>0.6</v>
      </c>
      <c r="V34" s="460">
        <v>0.6</v>
      </c>
      <c r="W34" s="460">
        <v>0.6</v>
      </c>
      <c r="X34" s="460">
        <v>0.6</v>
      </c>
      <c r="Y34" s="460">
        <v>0.6</v>
      </c>
      <c r="Z34" s="464">
        <v>0.6</v>
      </c>
      <c r="AA34" s="363"/>
      <c r="AB34" s="363"/>
      <c r="AC34" s="363"/>
      <c r="AD34" s="363"/>
      <c r="AE34" s="363"/>
      <c r="AF34" s="363"/>
      <c r="AG34" s="363"/>
      <c r="AH34" s="363"/>
      <c r="AI34" s="363"/>
      <c r="AJ34" s="363"/>
      <c r="AK34" s="363"/>
      <c r="AL34" s="462"/>
      <c r="AM34" s="360"/>
      <c r="AN34" s="360"/>
      <c r="AO34" s="360"/>
      <c r="AP34" s="416" t="s">
        <v>1921</v>
      </c>
      <c r="AQ34" s="416" t="s">
        <v>1902</v>
      </c>
      <c r="AR34" s="416" t="s">
        <v>1902</v>
      </c>
      <c r="AS34" s="416" t="s">
        <v>1903</v>
      </c>
      <c r="AT34" s="361" t="s">
        <v>1922</v>
      </c>
      <c r="AU34" s="361"/>
    </row>
    <row r="35" spans="1:47" ht="63">
      <c r="A35" s="370" t="s">
        <v>1923</v>
      </c>
      <c r="B35" s="370" t="s">
        <v>250</v>
      </c>
      <c r="C35" s="370" t="s">
        <v>1924</v>
      </c>
      <c r="D35" s="370"/>
      <c r="E35" s="370" t="s">
        <v>1925</v>
      </c>
      <c r="F35" s="370" t="s">
        <v>1926</v>
      </c>
      <c r="G35" s="465">
        <v>1</v>
      </c>
      <c r="H35" s="370" t="s">
        <v>78</v>
      </c>
      <c r="I35" s="370" t="s">
        <v>1920</v>
      </c>
      <c r="J35" s="361" t="s">
        <v>32</v>
      </c>
      <c r="K35" s="361" t="s">
        <v>33</v>
      </c>
      <c r="L35" s="361" t="s">
        <v>180</v>
      </c>
      <c r="M35" s="361" t="s">
        <v>35</v>
      </c>
      <c r="N35" s="460">
        <v>0.9</v>
      </c>
      <c r="O35" s="460">
        <v>0.9</v>
      </c>
      <c r="P35" s="460">
        <v>0.9</v>
      </c>
      <c r="Q35" s="460">
        <v>0.9</v>
      </c>
      <c r="R35" s="460">
        <v>0.9</v>
      </c>
      <c r="S35" s="460">
        <v>0.9</v>
      </c>
      <c r="T35" s="460">
        <v>0.9</v>
      </c>
      <c r="U35" s="460">
        <v>0.9</v>
      </c>
      <c r="V35" s="460">
        <v>0.9</v>
      </c>
      <c r="W35" s="460">
        <v>0.9</v>
      </c>
      <c r="X35" s="460">
        <v>0.9</v>
      </c>
      <c r="Y35" s="460">
        <v>0.9</v>
      </c>
      <c r="Z35" s="464">
        <v>0.9</v>
      </c>
      <c r="AA35" s="363"/>
      <c r="AB35" s="363"/>
      <c r="AC35" s="363"/>
      <c r="AD35" s="363"/>
      <c r="AE35" s="363"/>
      <c r="AF35" s="363"/>
      <c r="AG35" s="363"/>
      <c r="AH35" s="363"/>
      <c r="AI35" s="363"/>
      <c r="AJ35" s="363"/>
      <c r="AK35" s="363"/>
      <c r="AL35" s="462"/>
      <c r="AM35" s="360"/>
      <c r="AN35" s="360"/>
      <c r="AO35" s="360"/>
      <c r="AP35" s="416" t="s">
        <v>1921</v>
      </c>
      <c r="AQ35" s="416" t="s">
        <v>1902</v>
      </c>
      <c r="AR35" s="416" t="s">
        <v>1902</v>
      </c>
      <c r="AS35" s="416" t="s">
        <v>1903</v>
      </c>
      <c r="AT35" s="361" t="s">
        <v>1922</v>
      </c>
      <c r="AU35" s="361"/>
    </row>
    <row r="36" spans="1:47" ht="141.75">
      <c r="A36" s="370" t="s">
        <v>1927</v>
      </c>
      <c r="B36" s="370" t="s">
        <v>250</v>
      </c>
      <c r="C36" s="370" t="s">
        <v>1924</v>
      </c>
      <c r="D36" s="370"/>
      <c r="E36" s="370" t="s">
        <v>1928</v>
      </c>
      <c r="F36" s="370" t="s">
        <v>1929</v>
      </c>
      <c r="G36" s="465">
        <v>1</v>
      </c>
      <c r="H36" s="370" t="s">
        <v>324</v>
      </c>
      <c r="I36" s="370" t="s">
        <v>1930</v>
      </c>
      <c r="J36" s="361" t="s">
        <v>357</v>
      </c>
      <c r="K36" s="361" t="s">
        <v>33</v>
      </c>
      <c r="L36" s="361" t="s">
        <v>34</v>
      </c>
      <c r="M36" s="361" t="s">
        <v>35</v>
      </c>
      <c r="N36" s="458">
        <v>30</v>
      </c>
      <c r="O36" s="458">
        <v>35</v>
      </c>
      <c r="P36" s="458">
        <v>35</v>
      </c>
      <c r="Q36" s="458">
        <v>35</v>
      </c>
      <c r="R36" s="458">
        <v>35</v>
      </c>
      <c r="S36" s="458">
        <v>35</v>
      </c>
      <c r="T36" s="458">
        <v>35</v>
      </c>
      <c r="U36" s="458">
        <v>35</v>
      </c>
      <c r="V36" s="458">
        <v>35</v>
      </c>
      <c r="W36" s="458">
        <v>35</v>
      </c>
      <c r="X36" s="458">
        <v>35</v>
      </c>
      <c r="Y36" s="458">
        <v>20</v>
      </c>
      <c r="Z36" s="459">
        <v>400</v>
      </c>
      <c r="AA36" s="363"/>
      <c r="AB36" s="363"/>
      <c r="AC36" s="363"/>
      <c r="AD36" s="363"/>
      <c r="AE36" s="363"/>
      <c r="AF36" s="363"/>
      <c r="AG36" s="363"/>
      <c r="AH36" s="363"/>
      <c r="AI36" s="363"/>
      <c r="AJ36" s="363"/>
      <c r="AK36" s="363"/>
      <c r="AL36" s="462"/>
      <c r="AM36" s="360"/>
      <c r="AN36" s="360"/>
      <c r="AO36" s="360"/>
      <c r="AP36" s="360" t="s">
        <v>1908</v>
      </c>
      <c r="AQ36" s="360" t="s">
        <v>1931</v>
      </c>
      <c r="AR36" s="360" t="s">
        <v>1931</v>
      </c>
      <c r="AS36" s="360" t="s">
        <v>1932</v>
      </c>
      <c r="AT36" s="360"/>
      <c r="AU36" s="360"/>
    </row>
    <row r="37" spans="1:47" ht="173.25">
      <c r="A37" s="370" t="s">
        <v>1933</v>
      </c>
      <c r="B37" s="370" t="s">
        <v>250</v>
      </c>
      <c r="C37" s="370" t="s">
        <v>1924</v>
      </c>
      <c r="D37" s="370"/>
      <c r="E37" s="370" t="s">
        <v>1934</v>
      </c>
      <c r="F37" s="370" t="s">
        <v>1935</v>
      </c>
      <c r="G37" s="465">
        <v>1</v>
      </c>
      <c r="H37" s="370" t="s">
        <v>324</v>
      </c>
      <c r="I37" s="370" t="s">
        <v>1936</v>
      </c>
      <c r="J37" s="361" t="s">
        <v>357</v>
      </c>
      <c r="K37" s="361" t="s">
        <v>33</v>
      </c>
      <c r="L37" s="361" t="s">
        <v>34</v>
      </c>
      <c r="M37" s="361" t="s">
        <v>35</v>
      </c>
      <c r="N37" s="458">
        <v>1</v>
      </c>
      <c r="O37" s="458">
        <v>2</v>
      </c>
      <c r="P37" s="458">
        <v>2</v>
      </c>
      <c r="Q37" s="458">
        <v>2</v>
      </c>
      <c r="R37" s="458">
        <v>2</v>
      </c>
      <c r="S37" s="458">
        <v>2</v>
      </c>
      <c r="T37" s="458">
        <v>2</v>
      </c>
      <c r="U37" s="458">
        <v>2</v>
      </c>
      <c r="V37" s="458">
        <v>2</v>
      </c>
      <c r="W37" s="458">
        <v>2</v>
      </c>
      <c r="X37" s="458">
        <v>2</v>
      </c>
      <c r="Y37" s="458">
        <v>1</v>
      </c>
      <c r="Z37" s="459">
        <v>22</v>
      </c>
      <c r="AA37" s="363"/>
      <c r="AB37" s="363"/>
      <c r="AC37" s="363"/>
      <c r="AD37" s="363"/>
      <c r="AE37" s="363"/>
      <c r="AF37" s="363"/>
      <c r="AG37" s="363"/>
      <c r="AH37" s="363"/>
      <c r="AI37" s="363"/>
      <c r="AJ37" s="363"/>
      <c r="AK37" s="363"/>
      <c r="AL37" s="462"/>
      <c r="AM37" s="360"/>
      <c r="AN37" s="360"/>
      <c r="AO37" s="360"/>
      <c r="AP37" s="360" t="s">
        <v>1908</v>
      </c>
      <c r="AQ37" s="360" t="s">
        <v>1931</v>
      </c>
      <c r="AR37" s="360" t="s">
        <v>1931</v>
      </c>
      <c r="AS37" s="360" t="s">
        <v>1932</v>
      </c>
      <c r="AT37" s="360"/>
      <c r="AU37" s="360"/>
    </row>
    <row r="38" spans="1:47" ht="173.25">
      <c r="A38" s="370" t="s">
        <v>1937</v>
      </c>
      <c r="B38" s="370" t="s">
        <v>250</v>
      </c>
      <c r="C38" s="370" t="s">
        <v>1924</v>
      </c>
      <c r="D38" s="370"/>
      <c r="E38" s="370" t="s">
        <v>1938</v>
      </c>
      <c r="F38" s="370" t="s">
        <v>1939</v>
      </c>
      <c r="G38" s="465">
        <v>2</v>
      </c>
      <c r="H38" s="370" t="s">
        <v>324</v>
      </c>
      <c r="I38" s="370" t="s">
        <v>1930</v>
      </c>
      <c r="J38" s="361" t="s">
        <v>357</v>
      </c>
      <c r="K38" s="361" t="s">
        <v>33</v>
      </c>
      <c r="L38" s="361" t="s">
        <v>34</v>
      </c>
      <c r="M38" s="361" t="s">
        <v>35</v>
      </c>
      <c r="N38" s="458">
        <v>5</v>
      </c>
      <c r="O38" s="458">
        <v>15</v>
      </c>
      <c r="P38" s="458">
        <v>15</v>
      </c>
      <c r="Q38" s="458">
        <v>15</v>
      </c>
      <c r="R38" s="458">
        <v>15</v>
      </c>
      <c r="S38" s="458">
        <v>15</v>
      </c>
      <c r="T38" s="458">
        <v>15</v>
      </c>
      <c r="U38" s="458">
        <v>15</v>
      </c>
      <c r="V38" s="458">
        <v>15</v>
      </c>
      <c r="W38" s="458">
        <v>15</v>
      </c>
      <c r="X38" s="458">
        <v>15</v>
      </c>
      <c r="Y38" s="458">
        <v>5</v>
      </c>
      <c r="Z38" s="459">
        <v>160</v>
      </c>
      <c r="AA38" s="363"/>
      <c r="AB38" s="363"/>
      <c r="AC38" s="363"/>
      <c r="AD38" s="363"/>
      <c r="AE38" s="363"/>
      <c r="AF38" s="363"/>
      <c r="AG38" s="363"/>
      <c r="AH38" s="363"/>
      <c r="AI38" s="363"/>
      <c r="AJ38" s="363"/>
      <c r="AK38" s="363"/>
      <c r="AL38" s="462"/>
      <c r="AM38" s="360"/>
      <c r="AN38" s="360"/>
      <c r="AO38" s="360"/>
      <c r="AP38" s="360" t="s">
        <v>1908</v>
      </c>
      <c r="AQ38" s="360" t="s">
        <v>1931</v>
      </c>
      <c r="AR38" s="360" t="s">
        <v>1931</v>
      </c>
      <c r="AS38" s="360" t="s">
        <v>1932</v>
      </c>
      <c r="AT38" s="360"/>
      <c r="AU38" s="360"/>
    </row>
    <row r="39" spans="1:47" ht="173.25">
      <c r="A39" s="370" t="s">
        <v>1940</v>
      </c>
      <c r="B39" s="370" t="s">
        <v>250</v>
      </c>
      <c r="C39" s="370" t="s">
        <v>1924</v>
      </c>
      <c r="D39" s="370"/>
      <c r="E39" s="370" t="s">
        <v>1941</v>
      </c>
      <c r="F39" s="370" t="s">
        <v>1942</v>
      </c>
      <c r="G39" s="465">
        <v>2</v>
      </c>
      <c r="H39" s="370" t="s">
        <v>324</v>
      </c>
      <c r="I39" s="370" t="s">
        <v>1930</v>
      </c>
      <c r="J39" s="361" t="s">
        <v>357</v>
      </c>
      <c r="K39" s="361" t="s">
        <v>33</v>
      </c>
      <c r="L39" s="361" t="s">
        <v>34</v>
      </c>
      <c r="M39" s="361" t="s">
        <v>35</v>
      </c>
      <c r="N39" s="458">
        <v>3</v>
      </c>
      <c r="O39" s="458">
        <v>5</v>
      </c>
      <c r="P39" s="458">
        <v>5</v>
      </c>
      <c r="Q39" s="458">
        <v>5</v>
      </c>
      <c r="R39" s="458">
        <v>5</v>
      </c>
      <c r="S39" s="458">
        <v>5</v>
      </c>
      <c r="T39" s="458">
        <v>5</v>
      </c>
      <c r="U39" s="458">
        <v>5</v>
      </c>
      <c r="V39" s="458">
        <v>5</v>
      </c>
      <c r="W39" s="458">
        <v>5</v>
      </c>
      <c r="X39" s="458">
        <v>5</v>
      </c>
      <c r="Y39" s="458">
        <v>3</v>
      </c>
      <c r="Z39" s="459">
        <v>56</v>
      </c>
      <c r="AA39" s="363"/>
      <c r="AB39" s="363"/>
      <c r="AC39" s="363"/>
      <c r="AD39" s="363"/>
      <c r="AE39" s="363"/>
      <c r="AF39" s="363"/>
      <c r="AG39" s="363"/>
      <c r="AH39" s="363"/>
      <c r="AI39" s="363"/>
      <c r="AJ39" s="363"/>
      <c r="AK39" s="363"/>
      <c r="AL39" s="462"/>
      <c r="AM39" s="360"/>
      <c r="AN39" s="360"/>
      <c r="AO39" s="360"/>
      <c r="AP39" s="360" t="s">
        <v>1908</v>
      </c>
      <c r="AQ39" s="360" t="s">
        <v>1931</v>
      </c>
      <c r="AR39" s="360" t="s">
        <v>1931</v>
      </c>
      <c r="AS39" s="360" t="s">
        <v>1932</v>
      </c>
      <c r="AT39" s="360"/>
      <c r="AU39" s="360"/>
    </row>
    <row r="40" spans="1:47" ht="78.75">
      <c r="A40" s="370" t="s">
        <v>1943</v>
      </c>
      <c r="B40" s="370" t="s">
        <v>250</v>
      </c>
      <c r="C40" s="370" t="s">
        <v>1924</v>
      </c>
      <c r="D40" s="370"/>
      <c r="E40" s="370" t="s">
        <v>1944</v>
      </c>
      <c r="F40" s="370" t="s">
        <v>1945</v>
      </c>
      <c r="G40" s="465">
        <v>1</v>
      </c>
      <c r="H40" s="370" t="s">
        <v>324</v>
      </c>
      <c r="I40" s="370" t="s">
        <v>1930</v>
      </c>
      <c r="J40" s="361" t="s">
        <v>357</v>
      </c>
      <c r="K40" s="361" t="s">
        <v>33</v>
      </c>
      <c r="L40" s="361" t="s">
        <v>34</v>
      </c>
      <c r="M40" s="361" t="s">
        <v>1776</v>
      </c>
      <c r="N40" s="458">
        <v>0</v>
      </c>
      <c r="O40" s="458">
        <v>1</v>
      </c>
      <c r="P40" s="458">
        <v>1</v>
      </c>
      <c r="Q40" s="458">
        <v>0</v>
      </c>
      <c r="R40" s="458">
        <v>0</v>
      </c>
      <c r="S40" s="458">
        <v>2</v>
      </c>
      <c r="T40" s="458">
        <v>2</v>
      </c>
      <c r="U40" s="458">
        <v>2</v>
      </c>
      <c r="V40" s="458">
        <v>2</v>
      </c>
      <c r="W40" s="458">
        <v>2</v>
      </c>
      <c r="X40" s="458">
        <v>2</v>
      </c>
      <c r="Y40" s="458">
        <v>0</v>
      </c>
      <c r="Z40" s="459">
        <v>14</v>
      </c>
      <c r="AA40" s="363"/>
      <c r="AB40" s="363"/>
      <c r="AC40" s="363"/>
      <c r="AD40" s="363"/>
      <c r="AE40" s="363"/>
      <c r="AF40" s="363"/>
      <c r="AG40" s="363"/>
      <c r="AH40" s="363"/>
      <c r="AI40" s="363"/>
      <c r="AJ40" s="363"/>
      <c r="AK40" s="363"/>
      <c r="AL40" s="462"/>
      <c r="AM40" s="360"/>
      <c r="AN40" s="360"/>
      <c r="AO40" s="360"/>
      <c r="AP40" s="360" t="s">
        <v>1908</v>
      </c>
      <c r="AQ40" s="360" t="s">
        <v>1931</v>
      </c>
      <c r="AR40" s="360" t="s">
        <v>1931</v>
      </c>
      <c r="AS40" s="360" t="s">
        <v>1932</v>
      </c>
      <c r="AT40" s="360" t="s">
        <v>194</v>
      </c>
      <c r="AU40" s="360"/>
    </row>
    <row r="41" spans="1:47" ht="63">
      <c r="A41" s="370" t="s">
        <v>1946</v>
      </c>
      <c r="B41" s="370" t="s">
        <v>250</v>
      </c>
      <c r="C41" s="370" t="s">
        <v>1924</v>
      </c>
      <c r="D41" s="370"/>
      <c r="E41" s="370" t="s">
        <v>1947</v>
      </c>
      <c r="F41" s="370" t="s">
        <v>1948</v>
      </c>
      <c r="G41" s="465">
        <v>1</v>
      </c>
      <c r="H41" s="370" t="s">
        <v>324</v>
      </c>
      <c r="I41" s="370" t="s">
        <v>1930</v>
      </c>
      <c r="J41" s="361" t="s">
        <v>357</v>
      </c>
      <c r="K41" s="361" t="s">
        <v>33</v>
      </c>
      <c r="L41" s="361" t="s">
        <v>34</v>
      </c>
      <c r="M41" s="361" t="s">
        <v>1776</v>
      </c>
      <c r="N41" s="458">
        <v>0</v>
      </c>
      <c r="O41" s="458">
        <v>0</v>
      </c>
      <c r="P41" s="458">
        <v>0</v>
      </c>
      <c r="Q41" s="458">
        <v>0</v>
      </c>
      <c r="R41" s="458">
        <v>0</v>
      </c>
      <c r="S41" s="458">
        <v>0</v>
      </c>
      <c r="T41" s="458">
        <v>1</v>
      </c>
      <c r="U41" s="458">
        <v>1</v>
      </c>
      <c r="V41" s="458">
        <v>1</v>
      </c>
      <c r="W41" s="458">
        <v>1</v>
      </c>
      <c r="X41" s="458">
        <v>1</v>
      </c>
      <c r="Y41" s="458">
        <v>0</v>
      </c>
      <c r="Z41" s="459">
        <v>5</v>
      </c>
      <c r="AA41" s="363"/>
      <c r="AB41" s="363"/>
      <c r="AC41" s="363"/>
      <c r="AD41" s="363"/>
      <c r="AE41" s="363"/>
      <c r="AF41" s="363"/>
      <c r="AG41" s="363"/>
      <c r="AH41" s="363"/>
      <c r="AI41" s="363"/>
      <c r="AJ41" s="363"/>
      <c r="AK41" s="363"/>
      <c r="AL41" s="363"/>
      <c r="AM41" s="360"/>
      <c r="AN41" s="360"/>
      <c r="AO41" s="360"/>
      <c r="AP41" s="360" t="s">
        <v>1908</v>
      </c>
      <c r="AQ41" s="360" t="s">
        <v>1931</v>
      </c>
      <c r="AR41" s="360" t="s">
        <v>1931</v>
      </c>
      <c r="AS41" s="360" t="s">
        <v>1932</v>
      </c>
      <c r="AT41" s="360" t="s">
        <v>194</v>
      </c>
      <c r="AU41" s="360"/>
    </row>
    <row r="42" spans="1:47" ht="110.25">
      <c r="A42" s="370" t="s">
        <v>1949</v>
      </c>
      <c r="B42" s="370" t="s">
        <v>26</v>
      </c>
      <c r="C42" s="370" t="s">
        <v>1950</v>
      </c>
      <c r="D42" s="370"/>
      <c r="E42" s="370" t="s">
        <v>1951</v>
      </c>
      <c r="F42" s="370" t="s">
        <v>1952</v>
      </c>
      <c r="G42" s="465">
        <v>2</v>
      </c>
      <c r="H42" s="370" t="s">
        <v>324</v>
      </c>
      <c r="I42" s="370" t="s">
        <v>1953</v>
      </c>
      <c r="J42" s="361" t="s">
        <v>357</v>
      </c>
      <c r="K42" s="361" t="s">
        <v>33</v>
      </c>
      <c r="L42" s="361" t="s">
        <v>34</v>
      </c>
      <c r="M42" s="361" t="s">
        <v>1776</v>
      </c>
      <c r="N42" s="458">
        <v>0</v>
      </c>
      <c r="O42" s="458">
        <v>1</v>
      </c>
      <c r="P42" s="458">
        <v>1</v>
      </c>
      <c r="Q42" s="458">
        <v>0</v>
      </c>
      <c r="R42" s="458">
        <v>0</v>
      </c>
      <c r="S42" s="458">
        <v>2</v>
      </c>
      <c r="T42" s="458">
        <v>2</v>
      </c>
      <c r="U42" s="458">
        <v>2</v>
      </c>
      <c r="V42" s="458">
        <v>2</v>
      </c>
      <c r="W42" s="458">
        <v>2</v>
      </c>
      <c r="X42" s="458">
        <v>2</v>
      </c>
      <c r="Y42" s="458">
        <v>0</v>
      </c>
      <c r="Z42" s="459">
        <v>14</v>
      </c>
      <c r="AA42" s="363"/>
      <c r="AB42" s="363"/>
      <c r="AC42" s="363"/>
      <c r="AD42" s="363"/>
      <c r="AE42" s="363"/>
      <c r="AF42" s="363"/>
      <c r="AG42" s="363"/>
      <c r="AH42" s="363"/>
      <c r="AI42" s="363"/>
      <c r="AJ42" s="363"/>
      <c r="AK42" s="363"/>
      <c r="AL42" s="363"/>
      <c r="AM42" s="360"/>
      <c r="AN42" s="360"/>
      <c r="AO42" s="360"/>
      <c r="AP42" s="360" t="s">
        <v>1908</v>
      </c>
      <c r="AQ42" s="360" t="s">
        <v>1931</v>
      </c>
      <c r="AR42" s="360" t="s">
        <v>1931</v>
      </c>
      <c r="AS42" s="360" t="s">
        <v>1932</v>
      </c>
      <c r="AT42" s="360" t="s">
        <v>194</v>
      </c>
      <c r="AU42" s="360"/>
    </row>
    <row r="43" spans="1:47" ht="110.25">
      <c r="A43" s="370" t="s">
        <v>1954</v>
      </c>
      <c r="B43" s="370" t="s">
        <v>26</v>
      </c>
      <c r="C43" s="370" t="s">
        <v>1950</v>
      </c>
      <c r="D43" s="370"/>
      <c r="E43" s="370" t="s">
        <v>1918</v>
      </c>
      <c r="F43" s="370" t="s">
        <v>1919</v>
      </c>
      <c r="G43" s="465">
        <v>1</v>
      </c>
      <c r="H43" s="370" t="s">
        <v>324</v>
      </c>
      <c r="I43" s="370" t="s">
        <v>1955</v>
      </c>
      <c r="J43" s="361" t="s">
        <v>32</v>
      </c>
      <c r="K43" s="361" t="s">
        <v>33</v>
      </c>
      <c r="L43" s="361" t="s">
        <v>180</v>
      </c>
      <c r="M43" s="361" t="s">
        <v>35</v>
      </c>
      <c r="N43" s="460">
        <v>0.9</v>
      </c>
      <c r="O43" s="460">
        <v>0.9</v>
      </c>
      <c r="P43" s="460">
        <v>0.9</v>
      </c>
      <c r="Q43" s="460">
        <v>0.9</v>
      </c>
      <c r="R43" s="460">
        <v>0.9</v>
      </c>
      <c r="S43" s="460">
        <v>0.9</v>
      </c>
      <c r="T43" s="460">
        <v>0.9</v>
      </c>
      <c r="U43" s="460">
        <v>0.9</v>
      </c>
      <c r="V43" s="460">
        <v>0.9</v>
      </c>
      <c r="W43" s="460">
        <v>0.9</v>
      </c>
      <c r="X43" s="460">
        <v>0.9</v>
      </c>
      <c r="Y43" s="460">
        <v>0.9</v>
      </c>
      <c r="Z43" s="464">
        <v>0.9</v>
      </c>
      <c r="AA43" s="363"/>
      <c r="AB43" s="363"/>
      <c r="AC43" s="363"/>
      <c r="AD43" s="363"/>
      <c r="AE43" s="363"/>
      <c r="AF43" s="363"/>
      <c r="AG43" s="363"/>
      <c r="AH43" s="363"/>
      <c r="AI43" s="363"/>
      <c r="AJ43" s="363"/>
      <c r="AK43" s="363"/>
      <c r="AL43" s="363"/>
      <c r="AM43" s="360"/>
      <c r="AN43" s="360"/>
      <c r="AO43" s="360"/>
      <c r="AP43" s="360" t="s">
        <v>1921</v>
      </c>
      <c r="AQ43" s="360" t="s">
        <v>1931</v>
      </c>
      <c r="AR43" s="360" t="s">
        <v>1931</v>
      </c>
      <c r="AS43" s="360" t="s">
        <v>1932</v>
      </c>
      <c r="AT43" s="360"/>
      <c r="AU43" s="360"/>
    </row>
    <row r="44" spans="1:47" ht="63">
      <c r="A44" s="370" t="s">
        <v>1956</v>
      </c>
      <c r="B44" s="370" t="s">
        <v>26</v>
      </c>
      <c r="C44" s="370" t="s">
        <v>26</v>
      </c>
      <c r="D44" s="370"/>
      <c r="E44" s="370" t="s">
        <v>1925</v>
      </c>
      <c r="F44" s="370" t="s">
        <v>1926</v>
      </c>
      <c r="G44" s="465">
        <v>1</v>
      </c>
      <c r="H44" s="370" t="s">
        <v>324</v>
      </c>
      <c r="I44" s="370" t="s">
        <v>1955</v>
      </c>
      <c r="J44" s="361" t="s">
        <v>32</v>
      </c>
      <c r="K44" s="361" t="s">
        <v>33</v>
      </c>
      <c r="L44" s="361" t="s">
        <v>180</v>
      </c>
      <c r="M44" s="361" t="s">
        <v>35</v>
      </c>
      <c r="N44" s="460">
        <v>0.95</v>
      </c>
      <c r="O44" s="460">
        <v>0.95</v>
      </c>
      <c r="P44" s="460">
        <v>0.95</v>
      </c>
      <c r="Q44" s="460">
        <v>0.95</v>
      </c>
      <c r="R44" s="460">
        <v>0.95</v>
      </c>
      <c r="S44" s="460">
        <v>0.95</v>
      </c>
      <c r="T44" s="460">
        <v>0.95</v>
      </c>
      <c r="U44" s="460">
        <v>0.95</v>
      </c>
      <c r="V44" s="460">
        <v>0.95</v>
      </c>
      <c r="W44" s="460">
        <v>0.95</v>
      </c>
      <c r="X44" s="460">
        <v>0.95</v>
      </c>
      <c r="Y44" s="460">
        <v>0.95</v>
      </c>
      <c r="Z44" s="464">
        <v>0.95</v>
      </c>
      <c r="AA44" s="363"/>
      <c r="AB44" s="363"/>
      <c r="AC44" s="363"/>
      <c r="AD44" s="363"/>
      <c r="AE44" s="363"/>
      <c r="AF44" s="363"/>
      <c r="AG44" s="363"/>
      <c r="AH44" s="363"/>
      <c r="AI44" s="363"/>
      <c r="AJ44" s="363"/>
      <c r="AK44" s="363"/>
      <c r="AL44" s="363"/>
      <c r="AM44" s="360"/>
      <c r="AN44" s="360"/>
      <c r="AO44" s="360"/>
      <c r="AP44" s="360" t="s">
        <v>1921</v>
      </c>
      <c r="AQ44" s="360" t="s">
        <v>1931</v>
      </c>
      <c r="AR44" s="360" t="s">
        <v>1931</v>
      </c>
      <c r="AS44" s="360" t="s">
        <v>1932</v>
      </c>
      <c r="AT44" s="360"/>
      <c r="AU44" s="360"/>
    </row>
    <row r="45" spans="1:47" ht="78.75">
      <c r="A45" s="370" t="s">
        <v>1957</v>
      </c>
      <c r="B45" s="370" t="s">
        <v>122</v>
      </c>
      <c r="C45" s="370" t="s">
        <v>276</v>
      </c>
      <c r="D45" s="370"/>
      <c r="E45" s="370" t="s">
        <v>1958</v>
      </c>
      <c r="F45" s="370" t="s">
        <v>1959</v>
      </c>
      <c r="G45" s="361">
        <v>1</v>
      </c>
      <c r="H45" s="370" t="s">
        <v>324</v>
      </c>
      <c r="I45" s="370" t="s">
        <v>1960</v>
      </c>
      <c r="J45" s="361" t="s">
        <v>1961</v>
      </c>
      <c r="K45" s="361" t="s">
        <v>391</v>
      </c>
      <c r="L45" s="361" t="s">
        <v>180</v>
      </c>
      <c r="M45" s="361" t="s">
        <v>35</v>
      </c>
      <c r="N45" s="466">
        <v>1.5</v>
      </c>
      <c r="O45" s="466">
        <v>1.5</v>
      </c>
      <c r="P45" s="466">
        <v>1.5</v>
      </c>
      <c r="Q45" s="466">
        <v>1.5</v>
      </c>
      <c r="R45" s="466">
        <v>1.5</v>
      </c>
      <c r="S45" s="466">
        <v>1.5</v>
      </c>
      <c r="T45" s="466">
        <v>1.5</v>
      </c>
      <c r="U45" s="466">
        <v>1.5</v>
      </c>
      <c r="V45" s="466">
        <v>1.5</v>
      </c>
      <c r="W45" s="466">
        <v>1.5</v>
      </c>
      <c r="X45" s="466">
        <v>1.5</v>
      </c>
      <c r="Y45" s="466">
        <v>1.5</v>
      </c>
      <c r="Z45" s="459" t="s">
        <v>1962</v>
      </c>
      <c r="AA45" s="363"/>
      <c r="AB45" s="466"/>
      <c r="AC45" s="466"/>
      <c r="AD45" s="466"/>
      <c r="AE45" s="466"/>
      <c r="AF45" s="466"/>
      <c r="AG45" s="466"/>
      <c r="AH45" s="466"/>
      <c r="AI45" s="466"/>
      <c r="AJ45" s="466"/>
      <c r="AK45" s="466"/>
      <c r="AL45" s="466"/>
      <c r="AM45" s="370"/>
      <c r="AN45" s="370"/>
      <c r="AO45" s="370"/>
      <c r="AP45" s="370" t="s">
        <v>1863</v>
      </c>
      <c r="AQ45" s="370" t="s">
        <v>1963</v>
      </c>
      <c r="AR45" s="370" t="s">
        <v>1964</v>
      </c>
      <c r="AS45" s="370" t="s">
        <v>1965</v>
      </c>
      <c r="AT45" s="360"/>
      <c r="AU45" s="360"/>
    </row>
    <row r="46" spans="1:47" ht="63">
      <c r="A46" s="370" t="s">
        <v>1966</v>
      </c>
      <c r="B46" s="370" t="s">
        <v>122</v>
      </c>
      <c r="C46" s="370" t="s">
        <v>276</v>
      </c>
      <c r="D46" s="370"/>
      <c r="E46" s="370" t="s">
        <v>1967</v>
      </c>
      <c r="F46" s="370" t="s">
        <v>1968</v>
      </c>
      <c r="G46" s="361">
        <v>1</v>
      </c>
      <c r="H46" s="370" t="s">
        <v>324</v>
      </c>
      <c r="I46" s="370" t="s">
        <v>1969</v>
      </c>
      <c r="J46" s="361" t="s">
        <v>1961</v>
      </c>
      <c r="K46" s="361" t="s">
        <v>391</v>
      </c>
      <c r="L46" s="361" t="s">
        <v>180</v>
      </c>
      <c r="M46" s="361" t="s">
        <v>35</v>
      </c>
      <c r="N46" s="466">
        <v>9</v>
      </c>
      <c r="O46" s="466">
        <v>9</v>
      </c>
      <c r="P46" s="466">
        <v>9</v>
      </c>
      <c r="Q46" s="466">
        <v>9</v>
      </c>
      <c r="R46" s="466">
        <v>9</v>
      </c>
      <c r="S46" s="466">
        <v>9</v>
      </c>
      <c r="T46" s="466">
        <v>9</v>
      </c>
      <c r="U46" s="466">
        <v>9</v>
      </c>
      <c r="V46" s="466">
        <v>9</v>
      </c>
      <c r="W46" s="466">
        <v>9</v>
      </c>
      <c r="X46" s="466">
        <v>9</v>
      </c>
      <c r="Y46" s="466">
        <v>9</v>
      </c>
      <c r="Z46" s="459">
        <v>9</v>
      </c>
      <c r="AA46" s="363"/>
      <c r="AB46" s="467"/>
      <c r="AC46" s="467"/>
      <c r="AD46" s="467"/>
      <c r="AE46" s="467"/>
      <c r="AF46" s="467"/>
      <c r="AG46" s="467"/>
      <c r="AH46" s="467"/>
      <c r="AI46" s="467"/>
      <c r="AJ46" s="467"/>
      <c r="AK46" s="467"/>
      <c r="AL46" s="467"/>
      <c r="AM46" s="370"/>
      <c r="AN46" s="370"/>
      <c r="AO46" s="370"/>
      <c r="AP46" s="370" t="s">
        <v>1863</v>
      </c>
      <c r="AQ46" s="370" t="s">
        <v>1963</v>
      </c>
      <c r="AR46" s="370" t="s">
        <v>1964</v>
      </c>
      <c r="AS46" s="370" t="s">
        <v>1965</v>
      </c>
      <c r="AT46" s="360"/>
      <c r="AU46" s="360"/>
    </row>
    <row r="47" spans="1:47" ht="94.5">
      <c r="A47" s="370" t="s">
        <v>1970</v>
      </c>
      <c r="B47" s="370" t="s">
        <v>122</v>
      </c>
      <c r="C47" s="370" t="s">
        <v>276</v>
      </c>
      <c r="D47" s="370"/>
      <c r="E47" s="370" t="s">
        <v>1971</v>
      </c>
      <c r="F47" s="370" t="s">
        <v>1972</v>
      </c>
      <c r="G47" s="361">
        <v>1</v>
      </c>
      <c r="H47" s="370" t="s">
        <v>324</v>
      </c>
      <c r="I47" s="370" t="s">
        <v>1969</v>
      </c>
      <c r="J47" s="361" t="s">
        <v>1961</v>
      </c>
      <c r="K47" s="361" t="s">
        <v>391</v>
      </c>
      <c r="L47" s="361" t="s">
        <v>180</v>
      </c>
      <c r="M47" s="361" t="s">
        <v>35</v>
      </c>
      <c r="N47" s="466">
        <v>6</v>
      </c>
      <c r="O47" s="466">
        <v>6</v>
      </c>
      <c r="P47" s="466">
        <v>6</v>
      </c>
      <c r="Q47" s="466">
        <v>6</v>
      </c>
      <c r="R47" s="466">
        <v>6</v>
      </c>
      <c r="S47" s="466">
        <v>6</v>
      </c>
      <c r="T47" s="466">
        <v>6</v>
      </c>
      <c r="U47" s="466">
        <v>6</v>
      </c>
      <c r="V47" s="466">
        <v>6</v>
      </c>
      <c r="W47" s="466">
        <v>6</v>
      </c>
      <c r="X47" s="466">
        <v>6</v>
      </c>
      <c r="Y47" s="466">
        <v>6</v>
      </c>
      <c r="Z47" s="459">
        <v>6</v>
      </c>
      <c r="AA47" s="363"/>
      <c r="AB47" s="468"/>
      <c r="AC47" s="468"/>
      <c r="AD47" s="468"/>
      <c r="AE47" s="468"/>
      <c r="AF47" s="468"/>
      <c r="AG47" s="468"/>
      <c r="AH47" s="468"/>
      <c r="AI47" s="468"/>
      <c r="AJ47" s="468"/>
      <c r="AK47" s="468"/>
      <c r="AL47" s="468"/>
      <c r="AM47" s="370"/>
      <c r="AN47" s="370"/>
      <c r="AO47" s="370"/>
      <c r="AP47" s="370" t="s">
        <v>1863</v>
      </c>
      <c r="AQ47" s="370" t="s">
        <v>1963</v>
      </c>
      <c r="AR47" s="370" t="s">
        <v>1973</v>
      </c>
      <c r="AS47" s="370" t="s">
        <v>1965</v>
      </c>
      <c r="AT47" s="360"/>
      <c r="AU47" s="360"/>
    </row>
    <row r="48" spans="1:47" ht="63">
      <c r="A48" s="370" t="s">
        <v>1974</v>
      </c>
      <c r="B48" s="370" t="s">
        <v>122</v>
      </c>
      <c r="C48" s="370" t="s">
        <v>276</v>
      </c>
      <c r="D48" s="370"/>
      <c r="E48" s="370" t="s">
        <v>1975</v>
      </c>
      <c r="F48" s="370" t="s">
        <v>1976</v>
      </c>
      <c r="G48" s="361">
        <v>1</v>
      </c>
      <c r="H48" s="370" t="s">
        <v>324</v>
      </c>
      <c r="I48" s="370" t="s">
        <v>1969</v>
      </c>
      <c r="J48" s="361" t="s">
        <v>1961</v>
      </c>
      <c r="K48" s="361" t="s">
        <v>391</v>
      </c>
      <c r="L48" s="361" t="s">
        <v>180</v>
      </c>
      <c r="M48" s="361" t="s">
        <v>35</v>
      </c>
      <c r="N48" s="466">
        <v>8</v>
      </c>
      <c r="O48" s="466">
        <v>8</v>
      </c>
      <c r="P48" s="466">
        <v>8</v>
      </c>
      <c r="Q48" s="466">
        <v>8</v>
      </c>
      <c r="R48" s="466">
        <v>8</v>
      </c>
      <c r="S48" s="466">
        <v>8</v>
      </c>
      <c r="T48" s="466">
        <v>8</v>
      </c>
      <c r="U48" s="466">
        <v>8</v>
      </c>
      <c r="V48" s="466">
        <v>8</v>
      </c>
      <c r="W48" s="466">
        <v>8</v>
      </c>
      <c r="X48" s="466">
        <v>8</v>
      </c>
      <c r="Y48" s="466">
        <v>8</v>
      </c>
      <c r="Z48" s="459">
        <v>8</v>
      </c>
      <c r="AA48" s="363"/>
      <c r="AB48" s="466"/>
      <c r="AC48" s="466"/>
      <c r="AD48" s="466"/>
      <c r="AE48" s="466"/>
      <c r="AF48" s="466"/>
      <c r="AG48" s="466"/>
      <c r="AH48" s="466"/>
      <c r="AI48" s="466"/>
      <c r="AJ48" s="466"/>
      <c r="AK48" s="466"/>
      <c r="AL48" s="466"/>
      <c r="AM48" s="370"/>
      <c r="AN48" s="370"/>
      <c r="AO48" s="370"/>
      <c r="AP48" s="370" t="s">
        <v>1863</v>
      </c>
      <c r="AQ48" s="370" t="s">
        <v>1963</v>
      </c>
      <c r="AR48" s="370" t="s">
        <v>1973</v>
      </c>
      <c r="AS48" s="370" t="s">
        <v>1965</v>
      </c>
      <c r="AT48" s="360"/>
      <c r="AU48" s="360"/>
    </row>
    <row r="49" spans="1:47" ht="78.75">
      <c r="A49" s="370" t="s">
        <v>1977</v>
      </c>
      <c r="B49" s="370" t="s">
        <v>122</v>
      </c>
      <c r="C49" s="370" t="s">
        <v>276</v>
      </c>
      <c r="D49" s="370"/>
      <c r="E49" s="370" t="s">
        <v>1978</v>
      </c>
      <c r="F49" s="370" t="s">
        <v>1979</v>
      </c>
      <c r="G49" s="361">
        <v>1</v>
      </c>
      <c r="H49" s="370" t="s">
        <v>324</v>
      </c>
      <c r="I49" s="370" t="s">
        <v>1969</v>
      </c>
      <c r="J49" s="361" t="s">
        <v>1961</v>
      </c>
      <c r="K49" s="361" t="s">
        <v>391</v>
      </c>
      <c r="L49" s="361" t="s">
        <v>180</v>
      </c>
      <c r="M49" s="361" t="s">
        <v>35</v>
      </c>
      <c r="N49" s="466">
        <v>1.5</v>
      </c>
      <c r="O49" s="466">
        <v>1.5</v>
      </c>
      <c r="P49" s="466">
        <v>1.5</v>
      </c>
      <c r="Q49" s="466">
        <v>1.5</v>
      </c>
      <c r="R49" s="466">
        <v>1.5</v>
      </c>
      <c r="S49" s="466">
        <v>1.5</v>
      </c>
      <c r="T49" s="466">
        <v>1.5</v>
      </c>
      <c r="U49" s="466">
        <v>1.5</v>
      </c>
      <c r="V49" s="466">
        <v>1.5</v>
      </c>
      <c r="W49" s="466">
        <v>1.5</v>
      </c>
      <c r="X49" s="466">
        <v>1.5</v>
      </c>
      <c r="Y49" s="466">
        <v>1.5</v>
      </c>
      <c r="Z49" s="459" t="s">
        <v>1962</v>
      </c>
      <c r="AA49" s="363"/>
      <c r="AB49" s="466"/>
      <c r="AC49" s="466"/>
      <c r="AD49" s="466"/>
      <c r="AE49" s="466"/>
      <c r="AF49" s="466"/>
      <c r="AG49" s="466"/>
      <c r="AH49" s="466"/>
      <c r="AI49" s="466"/>
      <c r="AJ49" s="466"/>
      <c r="AK49" s="466"/>
      <c r="AL49" s="466"/>
      <c r="AM49" s="370"/>
      <c r="AN49" s="370"/>
      <c r="AO49" s="370"/>
      <c r="AP49" s="370" t="s">
        <v>1863</v>
      </c>
      <c r="AQ49" s="370" t="s">
        <v>1963</v>
      </c>
      <c r="AR49" s="370" t="s">
        <v>1973</v>
      </c>
      <c r="AS49" s="370" t="s">
        <v>1965</v>
      </c>
      <c r="AT49" s="360"/>
      <c r="AU49" s="360"/>
    </row>
    <row r="50" spans="1:47" ht="78.75">
      <c r="A50" s="370" t="s">
        <v>1980</v>
      </c>
      <c r="B50" s="370" t="s">
        <v>250</v>
      </c>
      <c r="C50" s="370" t="s">
        <v>159</v>
      </c>
      <c r="D50" s="370"/>
      <c r="E50" s="370" t="s">
        <v>1981</v>
      </c>
      <c r="F50" s="370" t="s">
        <v>1982</v>
      </c>
      <c r="G50" s="361">
        <v>1</v>
      </c>
      <c r="H50" s="370" t="s">
        <v>324</v>
      </c>
      <c r="I50" s="370" t="s">
        <v>1983</v>
      </c>
      <c r="J50" s="361" t="s">
        <v>357</v>
      </c>
      <c r="K50" s="361" t="s">
        <v>33</v>
      </c>
      <c r="L50" s="361" t="s">
        <v>180</v>
      </c>
      <c r="M50" s="361" t="s">
        <v>35</v>
      </c>
      <c r="N50" s="466">
        <v>20</v>
      </c>
      <c r="O50" s="466">
        <v>20</v>
      </c>
      <c r="P50" s="466">
        <v>20</v>
      </c>
      <c r="Q50" s="466">
        <v>20</v>
      </c>
      <c r="R50" s="466">
        <v>20</v>
      </c>
      <c r="S50" s="466">
        <v>20</v>
      </c>
      <c r="T50" s="466">
        <v>20</v>
      </c>
      <c r="U50" s="466">
        <v>20</v>
      </c>
      <c r="V50" s="466">
        <v>20</v>
      </c>
      <c r="W50" s="466">
        <v>20</v>
      </c>
      <c r="X50" s="466">
        <v>20</v>
      </c>
      <c r="Y50" s="466">
        <v>20</v>
      </c>
      <c r="Z50" s="459">
        <v>20</v>
      </c>
      <c r="AA50" s="363"/>
      <c r="AB50" s="466"/>
      <c r="AC50" s="466"/>
      <c r="AD50" s="466"/>
      <c r="AE50" s="466"/>
      <c r="AF50" s="466"/>
      <c r="AG50" s="466"/>
      <c r="AH50" s="466"/>
      <c r="AI50" s="466"/>
      <c r="AJ50" s="466"/>
      <c r="AK50" s="466"/>
      <c r="AL50" s="466"/>
      <c r="AM50" s="370"/>
      <c r="AN50" s="370"/>
      <c r="AO50" s="370"/>
      <c r="AP50" s="370" t="s">
        <v>1984</v>
      </c>
      <c r="AQ50" s="370" t="s">
        <v>1963</v>
      </c>
      <c r="AR50" s="370" t="s">
        <v>1985</v>
      </c>
      <c r="AS50" s="370" t="s">
        <v>1965</v>
      </c>
      <c r="AT50" s="360"/>
      <c r="AU50" s="360"/>
    </row>
    <row r="51" spans="1:47" ht="78.75">
      <c r="A51" s="370" t="s">
        <v>1986</v>
      </c>
      <c r="B51" s="370" t="s">
        <v>122</v>
      </c>
      <c r="C51" s="370" t="s">
        <v>159</v>
      </c>
      <c r="D51" s="370"/>
      <c r="E51" s="370" t="s">
        <v>1987</v>
      </c>
      <c r="F51" s="370" t="s">
        <v>1988</v>
      </c>
      <c r="G51" s="361">
        <v>3</v>
      </c>
      <c r="H51" s="370" t="s">
        <v>324</v>
      </c>
      <c r="I51" s="370" t="s">
        <v>1969</v>
      </c>
      <c r="J51" s="361" t="s">
        <v>1961</v>
      </c>
      <c r="K51" s="361" t="s">
        <v>391</v>
      </c>
      <c r="L51" s="361" t="s">
        <v>180</v>
      </c>
      <c r="M51" s="361" t="s">
        <v>35</v>
      </c>
      <c r="N51" s="466">
        <v>2</v>
      </c>
      <c r="O51" s="466">
        <v>2</v>
      </c>
      <c r="P51" s="466">
        <v>2</v>
      </c>
      <c r="Q51" s="466">
        <v>2</v>
      </c>
      <c r="R51" s="466">
        <v>2</v>
      </c>
      <c r="S51" s="466">
        <v>2</v>
      </c>
      <c r="T51" s="466">
        <v>2</v>
      </c>
      <c r="U51" s="466">
        <v>2</v>
      </c>
      <c r="V51" s="466">
        <v>2</v>
      </c>
      <c r="W51" s="466">
        <v>2</v>
      </c>
      <c r="X51" s="466">
        <v>2</v>
      </c>
      <c r="Y51" s="466">
        <v>2</v>
      </c>
      <c r="Z51" s="459">
        <v>2</v>
      </c>
      <c r="AA51" s="363"/>
      <c r="AB51" s="466"/>
      <c r="AC51" s="466"/>
      <c r="AD51" s="466"/>
      <c r="AE51" s="466"/>
      <c r="AF51" s="466"/>
      <c r="AG51" s="466"/>
      <c r="AH51" s="466"/>
      <c r="AI51" s="466"/>
      <c r="AJ51" s="466"/>
      <c r="AK51" s="466"/>
      <c r="AL51" s="466"/>
      <c r="AM51" s="370"/>
      <c r="AN51" s="370"/>
      <c r="AO51" s="370"/>
      <c r="AP51" s="370" t="s">
        <v>1984</v>
      </c>
      <c r="AQ51" s="370" t="s">
        <v>1963</v>
      </c>
      <c r="AR51" s="370" t="s">
        <v>1985</v>
      </c>
      <c r="AS51" s="370" t="s">
        <v>1965</v>
      </c>
      <c r="AT51" s="360"/>
      <c r="AU51" s="360"/>
    </row>
    <row r="52" spans="1:47" ht="110.25">
      <c r="A52" s="370" t="s">
        <v>1989</v>
      </c>
      <c r="B52" s="370" t="s">
        <v>250</v>
      </c>
      <c r="C52" s="370" t="s">
        <v>159</v>
      </c>
      <c r="D52" s="370"/>
      <c r="E52" s="370" t="s">
        <v>1990</v>
      </c>
      <c r="F52" s="370" t="s">
        <v>1991</v>
      </c>
      <c r="G52" s="361">
        <v>1</v>
      </c>
      <c r="H52" s="370" t="s">
        <v>324</v>
      </c>
      <c r="I52" s="370" t="s">
        <v>1992</v>
      </c>
      <c r="J52" s="361" t="s">
        <v>357</v>
      </c>
      <c r="K52" s="361" t="s">
        <v>33</v>
      </c>
      <c r="L52" s="361" t="s">
        <v>180</v>
      </c>
      <c r="M52" s="361" t="s">
        <v>35</v>
      </c>
      <c r="N52" s="466">
        <v>25</v>
      </c>
      <c r="O52" s="466">
        <v>25</v>
      </c>
      <c r="P52" s="466">
        <v>25</v>
      </c>
      <c r="Q52" s="466">
        <v>25</v>
      </c>
      <c r="R52" s="466">
        <v>25</v>
      </c>
      <c r="S52" s="466">
        <v>25</v>
      </c>
      <c r="T52" s="466">
        <v>25</v>
      </c>
      <c r="U52" s="466">
        <v>25</v>
      </c>
      <c r="V52" s="466">
        <v>25</v>
      </c>
      <c r="W52" s="466">
        <v>25</v>
      </c>
      <c r="X52" s="466">
        <v>25</v>
      </c>
      <c r="Y52" s="466">
        <v>25</v>
      </c>
      <c r="Z52" s="459">
        <v>25</v>
      </c>
      <c r="AA52" s="363"/>
      <c r="AB52" s="466"/>
      <c r="AC52" s="466"/>
      <c r="AD52" s="466"/>
      <c r="AE52" s="466"/>
      <c r="AF52" s="466"/>
      <c r="AG52" s="466"/>
      <c r="AH52" s="466"/>
      <c r="AI52" s="466"/>
      <c r="AJ52" s="466"/>
      <c r="AK52" s="466"/>
      <c r="AL52" s="466"/>
      <c r="AM52" s="370"/>
      <c r="AN52" s="370"/>
      <c r="AO52" s="370"/>
      <c r="AP52" s="370" t="s">
        <v>421</v>
      </c>
      <c r="AQ52" s="370" t="s">
        <v>1963</v>
      </c>
      <c r="AR52" s="370" t="s">
        <v>1985</v>
      </c>
      <c r="AS52" s="370" t="s">
        <v>1965</v>
      </c>
      <c r="AT52" s="360"/>
      <c r="AU52" s="360"/>
    </row>
    <row r="53" spans="1:47" ht="78.75">
      <c r="A53" s="370" t="s">
        <v>1993</v>
      </c>
      <c r="B53" s="370" t="s">
        <v>122</v>
      </c>
      <c r="C53" s="370" t="s">
        <v>159</v>
      </c>
      <c r="D53" s="370"/>
      <c r="E53" s="370" t="s">
        <v>1994</v>
      </c>
      <c r="F53" s="370" t="s">
        <v>1995</v>
      </c>
      <c r="G53" s="361">
        <v>1</v>
      </c>
      <c r="H53" s="370" t="s">
        <v>324</v>
      </c>
      <c r="I53" s="370" t="s">
        <v>1969</v>
      </c>
      <c r="J53" s="361" t="s">
        <v>1961</v>
      </c>
      <c r="K53" s="361" t="s">
        <v>391</v>
      </c>
      <c r="L53" s="361" t="s">
        <v>180</v>
      </c>
      <c r="M53" s="361" t="s">
        <v>35</v>
      </c>
      <c r="N53" s="466">
        <v>3</v>
      </c>
      <c r="O53" s="466">
        <v>3</v>
      </c>
      <c r="P53" s="466">
        <v>3</v>
      </c>
      <c r="Q53" s="466">
        <v>3</v>
      </c>
      <c r="R53" s="466">
        <v>3</v>
      </c>
      <c r="S53" s="466">
        <v>3</v>
      </c>
      <c r="T53" s="466">
        <v>3</v>
      </c>
      <c r="U53" s="466">
        <v>3</v>
      </c>
      <c r="V53" s="466">
        <v>3</v>
      </c>
      <c r="W53" s="466">
        <v>3</v>
      </c>
      <c r="X53" s="466">
        <v>3</v>
      </c>
      <c r="Y53" s="466">
        <v>3</v>
      </c>
      <c r="Z53" s="459">
        <v>3</v>
      </c>
      <c r="AA53" s="363"/>
      <c r="AB53" s="466"/>
      <c r="AC53" s="466"/>
      <c r="AD53" s="466"/>
      <c r="AE53" s="466"/>
      <c r="AF53" s="466"/>
      <c r="AG53" s="466"/>
      <c r="AH53" s="466"/>
      <c r="AI53" s="466"/>
      <c r="AJ53" s="466"/>
      <c r="AK53" s="466"/>
      <c r="AL53" s="466"/>
      <c r="AM53" s="370"/>
      <c r="AN53" s="370"/>
      <c r="AO53" s="370"/>
      <c r="AP53" s="370" t="s">
        <v>1996</v>
      </c>
      <c r="AQ53" s="370" t="s">
        <v>1963</v>
      </c>
      <c r="AR53" s="370" t="s">
        <v>1985</v>
      </c>
      <c r="AS53" s="370" t="s">
        <v>1965</v>
      </c>
      <c r="AT53" s="360"/>
      <c r="AU53" s="360"/>
    </row>
    <row r="54" spans="1:47" ht="110.25">
      <c r="A54" s="370" t="s">
        <v>1997</v>
      </c>
      <c r="B54" s="370" t="s">
        <v>26</v>
      </c>
      <c r="C54" s="370" t="s">
        <v>1950</v>
      </c>
      <c r="D54" s="370"/>
      <c r="E54" s="370" t="s">
        <v>1918</v>
      </c>
      <c r="F54" s="370" t="s">
        <v>1919</v>
      </c>
      <c r="G54" s="361">
        <v>1</v>
      </c>
      <c r="H54" s="370" t="s">
        <v>324</v>
      </c>
      <c r="I54" s="370" t="s">
        <v>1955</v>
      </c>
      <c r="J54" s="361" t="s">
        <v>32</v>
      </c>
      <c r="K54" s="361" t="s">
        <v>33</v>
      </c>
      <c r="L54" s="361" t="s">
        <v>180</v>
      </c>
      <c r="M54" s="361" t="s">
        <v>35</v>
      </c>
      <c r="N54" s="460">
        <v>0.8</v>
      </c>
      <c r="O54" s="460">
        <v>0.8</v>
      </c>
      <c r="P54" s="460">
        <v>0.8</v>
      </c>
      <c r="Q54" s="460">
        <v>0.8</v>
      </c>
      <c r="R54" s="460">
        <v>0.8</v>
      </c>
      <c r="S54" s="460">
        <v>0.8</v>
      </c>
      <c r="T54" s="460">
        <v>0.8</v>
      </c>
      <c r="U54" s="460">
        <v>0.8</v>
      </c>
      <c r="V54" s="460">
        <v>0.8</v>
      </c>
      <c r="W54" s="460">
        <v>0.8</v>
      </c>
      <c r="X54" s="460">
        <v>0.8</v>
      </c>
      <c r="Y54" s="460">
        <v>0.8</v>
      </c>
      <c r="Z54" s="464">
        <v>0.8</v>
      </c>
      <c r="AA54" s="363"/>
      <c r="AB54" s="363"/>
      <c r="AC54" s="363"/>
      <c r="AD54" s="363"/>
      <c r="AE54" s="363"/>
      <c r="AF54" s="363"/>
      <c r="AG54" s="363"/>
      <c r="AH54" s="363"/>
      <c r="AI54" s="363"/>
      <c r="AJ54" s="363"/>
      <c r="AK54" s="363"/>
      <c r="AL54" s="363"/>
      <c r="AM54" s="360"/>
      <c r="AN54" s="360"/>
      <c r="AO54" s="360"/>
      <c r="AP54" s="370" t="s">
        <v>1921</v>
      </c>
      <c r="AQ54" s="370" t="s">
        <v>1963</v>
      </c>
      <c r="AR54" s="370" t="s">
        <v>1973</v>
      </c>
      <c r="AS54" s="370" t="s">
        <v>1965</v>
      </c>
      <c r="AT54" s="361" t="s">
        <v>1922</v>
      </c>
      <c r="AU54" s="360"/>
    </row>
    <row r="55" spans="1:47" ht="110.25">
      <c r="A55" s="370" t="s">
        <v>1998</v>
      </c>
      <c r="B55" s="370" t="s">
        <v>26</v>
      </c>
      <c r="C55" s="370" t="s">
        <v>1950</v>
      </c>
      <c r="D55" s="370"/>
      <c r="E55" s="370" t="s">
        <v>1925</v>
      </c>
      <c r="F55" s="370" t="s">
        <v>1926</v>
      </c>
      <c r="G55" s="361">
        <v>1</v>
      </c>
      <c r="H55" s="370" t="s">
        <v>324</v>
      </c>
      <c r="I55" s="370" t="s">
        <v>1955</v>
      </c>
      <c r="J55" s="361" t="s">
        <v>32</v>
      </c>
      <c r="K55" s="361" t="s">
        <v>33</v>
      </c>
      <c r="L55" s="361" t="s">
        <v>180</v>
      </c>
      <c r="M55" s="361" t="s">
        <v>35</v>
      </c>
      <c r="N55" s="460">
        <v>0.9</v>
      </c>
      <c r="O55" s="460">
        <v>0.9</v>
      </c>
      <c r="P55" s="460">
        <v>0.9</v>
      </c>
      <c r="Q55" s="460">
        <v>0.9</v>
      </c>
      <c r="R55" s="460">
        <v>0.9</v>
      </c>
      <c r="S55" s="460">
        <v>0.9</v>
      </c>
      <c r="T55" s="460">
        <v>0.9</v>
      </c>
      <c r="U55" s="460">
        <v>0.9</v>
      </c>
      <c r="V55" s="460">
        <v>0.9</v>
      </c>
      <c r="W55" s="460">
        <v>0.9</v>
      </c>
      <c r="X55" s="460">
        <v>0.9</v>
      </c>
      <c r="Y55" s="460">
        <v>0.9</v>
      </c>
      <c r="Z55" s="464">
        <v>0.9</v>
      </c>
      <c r="AA55" s="363"/>
      <c r="AB55" s="363"/>
      <c r="AC55" s="363"/>
      <c r="AD55" s="363"/>
      <c r="AE55" s="363"/>
      <c r="AF55" s="363"/>
      <c r="AG55" s="363"/>
      <c r="AH55" s="363"/>
      <c r="AI55" s="363"/>
      <c r="AJ55" s="363"/>
      <c r="AK55" s="363"/>
      <c r="AL55" s="363"/>
      <c r="AM55" s="360"/>
      <c r="AN55" s="360"/>
      <c r="AO55" s="360"/>
      <c r="AP55" s="370" t="s">
        <v>1921</v>
      </c>
      <c r="AQ55" s="370" t="s">
        <v>1963</v>
      </c>
      <c r="AR55" s="370" t="s">
        <v>1973</v>
      </c>
      <c r="AS55" s="370" t="s">
        <v>1965</v>
      </c>
      <c r="AT55" s="361" t="s">
        <v>1922</v>
      </c>
      <c r="AU55" s="360"/>
    </row>
    <row r="56" spans="1:47" ht="110.25">
      <c r="A56" s="370" t="s">
        <v>1999</v>
      </c>
      <c r="B56" s="370" t="s">
        <v>26</v>
      </c>
      <c r="C56" s="370" t="s">
        <v>245</v>
      </c>
      <c r="D56" s="370"/>
      <c r="E56" s="370" t="s">
        <v>2000</v>
      </c>
      <c r="F56" s="370" t="s">
        <v>2001</v>
      </c>
      <c r="G56" s="361">
        <v>1</v>
      </c>
      <c r="H56" s="370" t="s">
        <v>263</v>
      </c>
      <c r="I56" s="370" t="s">
        <v>2002</v>
      </c>
      <c r="J56" s="361" t="s">
        <v>32</v>
      </c>
      <c r="K56" s="361" t="s">
        <v>33</v>
      </c>
      <c r="L56" s="361" t="s">
        <v>180</v>
      </c>
      <c r="M56" s="361" t="s">
        <v>35</v>
      </c>
      <c r="N56" s="460">
        <v>0</v>
      </c>
      <c r="O56" s="460">
        <v>1</v>
      </c>
      <c r="P56" s="460">
        <v>1</v>
      </c>
      <c r="Q56" s="460">
        <v>1</v>
      </c>
      <c r="R56" s="460">
        <v>1</v>
      </c>
      <c r="S56" s="460">
        <v>1</v>
      </c>
      <c r="T56" s="460">
        <v>1</v>
      </c>
      <c r="U56" s="460">
        <v>1</v>
      </c>
      <c r="V56" s="460">
        <v>1</v>
      </c>
      <c r="W56" s="460">
        <v>1</v>
      </c>
      <c r="X56" s="460">
        <v>1</v>
      </c>
      <c r="Y56" s="460">
        <v>1</v>
      </c>
      <c r="Z56" s="464">
        <v>1</v>
      </c>
      <c r="AA56" s="363"/>
      <c r="AB56" s="363"/>
      <c r="AC56" s="363"/>
      <c r="AD56" s="363"/>
      <c r="AE56" s="363"/>
      <c r="AF56" s="363"/>
      <c r="AG56" s="363"/>
      <c r="AH56" s="363"/>
      <c r="AI56" s="363"/>
      <c r="AJ56" s="363"/>
      <c r="AK56" s="363"/>
      <c r="AL56" s="363"/>
      <c r="AM56" s="360"/>
      <c r="AN56" s="360"/>
      <c r="AO56" s="360"/>
      <c r="AP56" s="370" t="s">
        <v>2003</v>
      </c>
      <c r="AQ56" s="361" t="s">
        <v>2004</v>
      </c>
      <c r="AR56" s="361" t="s">
        <v>2004</v>
      </c>
      <c r="AS56" s="361" t="s">
        <v>2005</v>
      </c>
      <c r="AT56" s="361" t="s">
        <v>1922</v>
      </c>
      <c r="AU56" s="360"/>
    </row>
    <row r="57" spans="1:47" ht="63">
      <c r="A57" s="370" t="s">
        <v>2006</v>
      </c>
      <c r="B57" s="370" t="s">
        <v>250</v>
      </c>
      <c r="C57" s="370" t="s">
        <v>1924</v>
      </c>
      <c r="D57" s="370" t="s">
        <v>2007</v>
      </c>
      <c r="E57" s="370" t="s">
        <v>2008</v>
      </c>
      <c r="F57" s="370" t="s">
        <v>2009</v>
      </c>
      <c r="G57" s="361">
        <v>2</v>
      </c>
      <c r="H57" s="370" t="s">
        <v>67</v>
      </c>
      <c r="I57" s="370" t="s">
        <v>2010</v>
      </c>
      <c r="J57" s="361" t="s">
        <v>357</v>
      </c>
      <c r="K57" s="361" t="s">
        <v>33</v>
      </c>
      <c r="L57" s="361" t="s">
        <v>180</v>
      </c>
      <c r="M57" s="361" t="s">
        <v>1776</v>
      </c>
      <c r="N57" s="458">
        <v>10</v>
      </c>
      <c r="O57" s="458">
        <v>10</v>
      </c>
      <c r="P57" s="458">
        <v>20</v>
      </c>
      <c r="Q57" s="458">
        <v>20</v>
      </c>
      <c r="R57" s="458">
        <v>20</v>
      </c>
      <c r="S57" s="458">
        <v>20</v>
      </c>
      <c r="T57" s="458">
        <v>20</v>
      </c>
      <c r="U57" s="458">
        <v>20</v>
      </c>
      <c r="V57" s="458">
        <v>20</v>
      </c>
      <c r="W57" s="458">
        <v>20</v>
      </c>
      <c r="X57" s="458">
        <v>20</v>
      </c>
      <c r="Y57" s="458">
        <v>10</v>
      </c>
      <c r="Z57" s="459">
        <v>210</v>
      </c>
      <c r="AA57" s="363"/>
      <c r="AB57" s="363"/>
      <c r="AC57" s="363"/>
      <c r="AD57" s="363"/>
      <c r="AE57" s="363"/>
      <c r="AF57" s="363"/>
      <c r="AG57" s="363"/>
      <c r="AH57" s="363"/>
      <c r="AI57" s="363"/>
      <c r="AJ57" s="363"/>
      <c r="AK57" s="363"/>
      <c r="AL57" s="363"/>
      <c r="AM57" s="360"/>
      <c r="AN57" s="360"/>
      <c r="AO57" s="360"/>
      <c r="AP57" s="370" t="s">
        <v>2011</v>
      </c>
      <c r="AQ57" s="361" t="s">
        <v>2004</v>
      </c>
      <c r="AR57" s="361" t="s">
        <v>2004</v>
      </c>
      <c r="AS57" s="361" t="s">
        <v>2005</v>
      </c>
      <c r="AT57" s="361" t="s">
        <v>194</v>
      </c>
      <c r="AU57" s="360"/>
    </row>
    <row r="58" spans="1:47" ht="126">
      <c r="A58" s="370" t="s">
        <v>2012</v>
      </c>
      <c r="B58" s="370" t="s">
        <v>250</v>
      </c>
      <c r="C58" s="370" t="s">
        <v>1924</v>
      </c>
      <c r="D58" s="370" t="s">
        <v>2013</v>
      </c>
      <c r="E58" s="370" t="s">
        <v>2014</v>
      </c>
      <c r="F58" s="370" t="s">
        <v>2015</v>
      </c>
      <c r="G58" s="361">
        <v>2</v>
      </c>
      <c r="H58" s="370" t="s">
        <v>2016</v>
      </c>
      <c r="I58" s="370" t="s">
        <v>2017</v>
      </c>
      <c r="J58" s="361" t="s">
        <v>357</v>
      </c>
      <c r="K58" s="361" t="s">
        <v>391</v>
      </c>
      <c r="L58" s="361" t="s">
        <v>180</v>
      </c>
      <c r="M58" s="361" t="s">
        <v>1776</v>
      </c>
      <c r="N58" s="458">
        <v>10</v>
      </c>
      <c r="O58" s="458">
        <v>15</v>
      </c>
      <c r="P58" s="458">
        <v>18</v>
      </c>
      <c r="Q58" s="458">
        <v>20</v>
      </c>
      <c r="R58" s="458">
        <v>20</v>
      </c>
      <c r="S58" s="458">
        <v>25</v>
      </c>
      <c r="T58" s="458">
        <v>28</v>
      </c>
      <c r="U58" s="458">
        <v>30</v>
      </c>
      <c r="V58" s="458">
        <v>28</v>
      </c>
      <c r="W58" s="458">
        <v>25</v>
      </c>
      <c r="X58" s="458">
        <v>18</v>
      </c>
      <c r="Y58" s="458">
        <v>15</v>
      </c>
      <c r="Z58" s="459">
        <v>252</v>
      </c>
      <c r="AA58" s="363"/>
      <c r="AB58" s="363"/>
      <c r="AC58" s="363"/>
      <c r="AD58" s="363"/>
      <c r="AE58" s="363"/>
      <c r="AF58" s="363"/>
      <c r="AG58" s="363"/>
      <c r="AH58" s="363"/>
      <c r="AI58" s="363"/>
      <c r="AJ58" s="363"/>
      <c r="AK58" s="363"/>
      <c r="AL58" s="363"/>
      <c r="AM58" s="360"/>
      <c r="AN58" s="360"/>
      <c r="AO58" s="360"/>
      <c r="AP58" s="370" t="s">
        <v>2018</v>
      </c>
      <c r="AQ58" s="361" t="s">
        <v>2004</v>
      </c>
      <c r="AR58" s="361" t="s">
        <v>2004</v>
      </c>
      <c r="AS58" s="361" t="s">
        <v>2005</v>
      </c>
      <c r="AT58" s="361" t="s">
        <v>194</v>
      </c>
      <c r="AU58" s="360"/>
    </row>
    <row r="59" spans="1:47" ht="141.75">
      <c r="A59" s="370" t="s">
        <v>2019</v>
      </c>
      <c r="B59" s="370" t="s">
        <v>250</v>
      </c>
      <c r="C59" s="370" t="s">
        <v>1924</v>
      </c>
      <c r="D59" s="370" t="s">
        <v>2020</v>
      </c>
      <c r="E59" s="370" t="s">
        <v>2021</v>
      </c>
      <c r="F59" s="370" t="s">
        <v>2022</v>
      </c>
      <c r="G59" s="361">
        <v>2</v>
      </c>
      <c r="H59" s="370" t="s">
        <v>2016</v>
      </c>
      <c r="I59" s="370" t="s">
        <v>2023</v>
      </c>
      <c r="J59" s="361" t="s">
        <v>357</v>
      </c>
      <c r="K59" s="361" t="s">
        <v>33</v>
      </c>
      <c r="L59" s="361" t="s">
        <v>34</v>
      </c>
      <c r="M59" s="361" t="s">
        <v>1776</v>
      </c>
      <c r="N59" s="458">
        <v>200</v>
      </c>
      <c r="O59" s="458">
        <v>400</v>
      </c>
      <c r="P59" s="458">
        <v>400</v>
      </c>
      <c r="Q59" s="458">
        <v>400</v>
      </c>
      <c r="R59" s="458">
        <v>400</v>
      </c>
      <c r="S59" s="458">
        <v>400</v>
      </c>
      <c r="T59" s="458">
        <v>400</v>
      </c>
      <c r="U59" s="458">
        <v>400</v>
      </c>
      <c r="V59" s="458">
        <v>400</v>
      </c>
      <c r="W59" s="458">
        <v>400</v>
      </c>
      <c r="X59" s="458">
        <v>600</v>
      </c>
      <c r="Y59" s="458">
        <v>600</v>
      </c>
      <c r="Z59" s="459">
        <v>5000</v>
      </c>
      <c r="AA59" s="363"/>
      <c r="AB59" s="363"/>
      <c r="AC59" s="363"/>
      <c r="AD59" s="363"/>
      <c r="AE59" s="363"/>
      <c r="AF59" s="363"/>
      <c r="AG59" s="363"/>
      <c r="AH59" s="363"/>
      <c r="AI59" s="363"/>
      <c r="AJ59" s="363"/>
      <c r="AK59" s="363"/>
      <c r="AL59" s="363"/>
      <c r="AM59" s="360"/>
      <c r="AN59" s="360"/>
      <c r="AO59" s="360"/>
      <c r="AP59" s="370" t="s">
        <v>2024</v>
      </c>
      <c r="AQ59" s="361" t="s">
        <v>2004</v>
      </c>
      <c r="AR59" s="361" t="s">
        <v>2004</v>
      </c>
      <c r="AS59" s="361" t="s">
        <v>2005</v>
      </c>
      <c r="AT59" s="361" t="s">
        <v>194</v>
      </c>
      <c r="AU59" s="360"/>
    </row>
    <row r="60" spans="1:47" ht="141.75">
      <c r="A60" s="370" t="s">
        <v>2025</v>
      </c>
      <c r="B60" s="370" t="s">
        <v>250</v>
      </c>
      <c r="C60" s="370" t="s">
        <v>1924</v>
      </c>
      <c r="D60" s="370" t="s">
        <v>2020</v>
      </c>
      <c r="E60" s="370" t="s">
        <v>2026</v>
      </c>
      <c r="F60" s="370" t="s">
        <v>2027</v>
      </c>
      <c r="G60" s="361">
        <v>1</v>
      </c>
      <c r="H60" s="370" t="s">
        <v>2016</v>
      </c>
      <c r="I60" s="469" t="s">
        <v>2028</v>
      </c>
      <c r="J60" s="361" t="s">
        <v>357</v>
      </c>
      <c r="K60" s="361" t="s">
        <v>33</v>
      </c>
      <c r="L60" s="361" t="s">
        <v>34</v>
      </c>
      <c r="M60" s="361" t="s">
        <v>1776</v>
      </c>
      <c r="N60" s="458">
        <v>50</v>
      </c>
      <c r="O60" s="458">
        <v>150</v>
      </c>
      <c r="P60" s="458">
        <v>150</v>
      </c>
      <c r="Q60" s="458">
        <v>150</v>
      </c>
      <c r="R60" s="458">
        <v>150</v>
      </c>
      <c r="S60" s="458">
        <v>150</v>
      </c>
      <c r="T60" s="458">
        <v>150</v>
      </c>
      <c r="U60" s="458">
        <v>150</v>
      </c>
      <c r="V60" s="458">
        <v>150</v>
      </c>
      <c r="W60" s="458">
        <v>150</v>
      </c>
      <c r="X60" s="458">
        <v>150</v>
      </c>
      <c r="Y60" s="458">
        <v>50</v>
      </c>
      <c r="Z60" s="459">
        <v>1600</v>
      </c>
      <c r="AA60" s="363"/>
      <c r="AB60" s="363"/>
      <c r="AC60" s="363"/>
      <c r="AD60" s="363"/>
      <c r="AE60" s="363"/>
      <c r="AF60" s="363"/>
      <c r="AG60" s="363"/>
      <c r="AH60" s="363"/>
      <c r="AI60" s="363"/>
      <c r="AJ60" s="363"/>
      <c r="AK60" s="363"/>
      <c r="AL60" s="363"/>
      <c r="AM60" s="360"/>
      <c r="AN60" s="360"/>
      <c r="AO60" s="360"/>
      <c r="AP60" s="370" t="s">
        <v>2029</v>
      </c>
      <c r="AQ60" s="361" t="s">
        <v>2004</v>
      </c>
      <c r="AR60" s="361" t="s">
        <v>2004</v>
      </c>
      <c r="AS60" s="361" t="s">
        <v>2005</v>
      </c>
      <c r="AT60" s="361" t="s">
        <v>194</v>
      </c>
      <c r="AU60" s="360"/>
    </row>
    <row r="61" spans="1:47" ht="63">
      <c r="A61" s="370" t="s">
        <v>2030</v>
      </c>
      <c r="B61" s="370" t="s">
        <v>250</v>
      </c>
      <c r="C61" s="370" t="s">
        <v>1924</v>
      </c>
      <c r="D61" s="370"/>
      <c r="E61" s="370" t="s">
        <v>2031</v>
      </c>
      <c r="F61" s="370" t="s">
        <v>2032</v>
      </c>
      <c r="G61" s="361">
        <v>1</v>
      </c>
      <c r="H61" s="370" t="s">
        <v>324</v>
      </c>
      <c r="I61" s="370" t="s">
        <v>2033</v>
      </c>
      <c r="J61" s="361" t="s">
        <v>1116</v>
      </c>
      <c r="K61" s="361" t="s">
        <v>391</v>
      </c>
      <c r="L61" s="361" t="s">
        <v>180</v>
      </c>
      <c r="M61" s="361" t="s">
        <v>1776</v>
      </c>
      <c r="N61" s="458">
        <v>13</v>
      </c>
      <c r="O61" s="458">
        <v>13</v>
      </c>
      <c r="P61" s="458">
        <v>13</v>
      </c>
      <c r="Q61" s="458">
        <v>13</v>
      </c>
      <c r="R61" s="458">
        <v>13</v>
      </c>
      <c r="S61" s="458">
        <v>13</v>
      </c>
      <c r="T61" s="458">
        <v>13</v>
      </c>
      <c r="U61" s="458">
        <v>13</v>
      </c>
      <c r="V61" s="458">
        <v>13</v>
      </c>
      <c r="W61" s="458">
        <v>13</v>
      </c>
      <c r="X61" s="458">
        <v>13</v>
      </c>
      <c r="Y61" s="458">
        <v>13</v>
      </c>
      <c r="Z61" s="459">
        <v>13</v>
      </c>
      <c r="AA61" s="363"/>
      <c r="AB61" s="363"/>
      <c r="AC61" s="363"/>
      <c r="AD61" s="363"/>
      <c r="AE61" s="363"/>
      <c r="AF61" s="363"/>
      <c r="AG61" s="363"/>
      <c r="AH61" s="363"/>
      <c r="AI61" s="363"/>
      <c r="AJ61" s="363"/>
      <c r="AK61" s="363"/>
      <c r="AL61" s="363"/>
      <c r="AM61" s="360"/>
      <c r="AN61" s="360"/>
      <c r="AO61" s="360"/>
      <c r="AP61" s="370" t="s">
        <v>2034</v>
      </c>
      <c r="AQ61" s="361" t="s">
        <v>2004</v>
      </c>
      <c r="AR61" s="361" t="s">
        <v>2004</v>
      </c>
      <c r="AS61" s="361" t="s">
        <v>2005</v>
      </c>
      <c r="AT61" s="361" t="s">
        <v>194</v>
      </c>
      <c r="AU61" s="360"/>
    </row>
    <row r="62" spans="1:47" ht="63">
      <c r="A62" s="370" t="s">
        <v>2035</v>
      </c>
      <c r="B62" s="370" t="s">
        <v>250</v>
      </c>
      <c r="C62" s="370" t="s">
        <v>1924</v>
      </c>
      <c r="D62" s="370"/>
      <c r="E62" s="370" t="s">
        <v>2036</v>
      </c>
      <c r="F62" s="370" t="s">
        <v>2037</v>
      </c>
      <c r="G62" s="361">
        <v>1</v>
      </c>
      <c r="H62" s="370" t="s">
        <v>324</v>
      </c>
      <c r="I62" s="370" t="s">
        <v>2033</v>
      </c>
      <c r="J62" s="361" t="s">
        <v>1116</v>
      </c>
      <c r="K62" s="361" t="s">
        <v>391</v>
      </c>
      <c r="L62" s="361" t="s">
        <v>180</v>
      </c>
      <c r="M62" s="361" t="s">
        <v>1776</v>
      </c>
      <c r="N62" s="458">
        <v>18</v>
      </c>
      <c r="O62" s="458">
        <v>18</v>
      </c>
      <c r="P62" s="458">
        <v>18</v>
      </c>
      <c r="Q62" s="458">
        <v>18</v>
      </c>
      <c r="R62" s="458">
        <v>18</v>
      </c>
      <c r="S62" s="458">
        <v>18</v>
      </c>
      <c r="T62" s="458">
        <v>18</v>
      </c>
      <c r="U62" s="458">
        <v>18</v>
      </c>
      <c r="V62" s="458">
        <v>18</v>
      </c>
      <c r="W62" s="458">
        <v>18</v>
      </c>
      <c r="X62" s="458">
        <v>18</v>
      </c>
      <c r="Y62" s="458">
        <v>18</v>
      </c>
      <c r="Z62" s="459">
        <v>18</v>
      </c>
      <c r="AA62" s="363"/>
      <c r="AB62" s="363"/>
      <c r="AC62" s="363"/>
      <c r="AD62" s="363"/>
      <c r="AE62" s="363"/>
      <c r="AF62" s="363"/>
      <c r="AG62" s="363"/>
      <c r="AH62" s="363"/>
      <c r="AI62" s="363"/>
      <c r="AJ62" s="363"/>
      <c r="AK62" s="363"/>
      <c r="AL62" s="363"/>
      <c r="AM62" s="360"/>
      <c r="AN62" s="360"/>
      <c r="AO62" s="360"/>
      <c r="AP62" s="370" t="s">
        <v>2034</v>
      </c>
      <c r="AQ62" s="361" t="s">
        <v>2004</v>
      </c>
      <c r="AR62" s="361" t="s">
        <v>2004</v>
      </c>
      <c r="AS62" s="361" t="s">
        <v>2005</v>
      </c>
      <c r="AT62" s="361" t="s">
        <v>194</v>
      </c>
      <c r="AU62" s="360"/>
    </row>
    <row r="63" spans="1:47" ht="63">
      <c r="A63" s="370" t="s">
        <v>2038</v>
      </c>
      <c r="B63" s="370" t="s">
        <v>250</v>
      </c>
      <c r="C63" s="370" t="s">
        <v>1924</v>
      </c>
      <c r="D63" s="370"/>
      <c r="E63" s="370" t="s">
        <v>2039</v>
      </c>
      <c r="F63" s="370" t="s">
        <v>2040</v>
      </c>
      <c r="G63" s="361">
        <v>1</v>
      </c>
      <c r="H63" s="370" t="s">
        <v>324</v>
      </c>
      <c r="I63" s="370" t="s">
        <v>2033</v>
      </c>
      <c r="J63" s="361" t="s">
        <v>1116</v>
      </c>
      <c r="K63" s="361" t="s">
        <v>391</v>
      </c>
      <c r="L63" s="361" t="s">
        <v>180</v>
      </c>
      <c r="M63" s="361" t="s">
        <v>1776</v>
      </c>
      <c r="N63" s="458">
        <v>15</v>
      </c>
      <c r="O63" s="458">
        <v>15</v>
      </c>
      <c r="P63" s="458">
        <v>15</v>
      </c>
      <c r="Q63" s="458">
        <v>15</v>
      </c>
      <c r="R63" s="458">
        <v>15</v>
      </c>
      <c r="S63" s="458">
        <v>15</v>
      </c>
      <c r="T63" s="458">
        <v>15</v>
      </c>
      <c r="U63" s="458">
        <v>15</v>
      </c>
      <c r="V63" s="458">
        <v>15</v>
      </c>
      <c r="W63" s="458">
        <v>15</v>
      </c>
      <c r="X63" s="458">
        <v>15</v>
      </c>
      <c r="Y63" s="458">
        <v>15</v>
      </c>
      <c r="Z63" s="459">
        <v>15</v>
      </c>
      <c r="AA63" s="363"/>
      <c r="AB63" s="363"/>
      <c r="AC63" s="363"/>
      <c r="AD63" s="363"/>
      <c r="AE63" s="363"/>
      <c r="AF63" s="363"/>
      <c r="AG63" s="363"/>
      <c r="AH63" s="363"/>
      <c r="AI63" s="363"/>
      <c r="AJ63" s="363"/>
      <c r="AK63" s="363"/>
      <c r="AL63" s="363"/>
      <c r="AM63" s="360"/>
      <c r="AN63" s="360"/>
      <c r="AO63" s="360"/>
      <c r="AP63" s="370" t="s">
        <v>2034</v>
      </c>
      <c r="AQ63" s="361" t="s">
        <v>2004</v>
      </c>
      <c r="AR63" s="361" t="s">
        <v>2004</v>
      </c>
      <c r="AS63" s="361" t="s">
        <v>2005</v>
      </c>
      <c r="AT63" s="361" t="s">
        <v>194</v>
      </c>
      <c r="AU63" s="360"/>
    </row>
    <row r="64" spans="1:47" ht="63">
      <c r="A64" s="370" t="s">
        <v>2041</v>
      </c>
      <c r="B64" s="370" t="s">
        <v>250</v>
      </c>
      <c r="C64" s="370" t="s">
        <v>1924</v>
      </c>
      <c r="D64" s="370"/>
      <c r="E64" s="370" t="s">
        <v>2042</v>
      </c>
      <c r="F64" s="370" t="s">
        <v>2043</v>
      </c>
      <c r="G64" s="361">
        <v>1</v>
      </c>
      <c r="H64" s="370" t="s">
        <v>324</v>
      </c>
      <c r="I64" s="370" t="s">
        <v>2033</v>
      </c>
      <c r="J64" s="361" t="s">
        <v>1116</v>
      </c>
      <c r="K64" s="361" t="s">
        <v>391</v>
      </c>
      <c r="L64" s="361" t="s">
        <v>180</v>
      </c>
      <c r="M64" s="361" t="s">
        <v>1776</v>
      </c>
      <c r="N64" s="458">
        <v>120</v>
      </c>
      <c r="O64" s="458">
        <v>120</v>
      </c>
      <c r="P64" s="458">
        <v>120</v>
      </c>
      <c r="Q64" s="458">
        <v>120</v>
      </c>
      <c r="R64" s="458">
        <v>120</v>
      </c>
      <c r="S64" s="458">
        <v>120</v>
      </c>
      <c r="T64" s="458">
        <v>120</v>
      </c>
      <c r="U64" s="458">
        <v>120</v>
      </c>
      <c r="V64" s="458">
        <v>120</v>
      </c>
      <c r="W64" s="458">
        <v>120</v>
      </c>
      <c r="X64" s="458">
        <v>120</v>
      </c>
      <c r="Y64" s="458">
        <v>120</v>
      </c>
      <c r="Z64" s="459">
        <v>120</v>
      </c>
      <c r="AA64" s="363"/>
      <c r="AB64" s="363"/>
      <c r="AC64" s="363"/>
      <c r="AD64" s="363"/>
      <c r="AE64" s="363"/>
      <c r="AF64" s="363"/>
      <c r="AG64" s="363"/>
      <c r="AH64" s="363"/>
      <c r="AI64" s="363"/>
      <c r="AJ64" s="363"/>
      <c r="AK64" s="363"/>
      <c r="AL64" s="363"/>
      <c r="AM64" s="360"/>
      <c r="AN64" s="360"/>
      <c r="AO64" s="360"/>
      <c r="AP64" s="370" t="s">
        <v>2034</v>
      </c>
      <c r="AQ64" s="361" t="s">
        <v>2004</v>
      </c>
      <c r="AR64" s="361" t="s">
        <v>2004</v>
      </c>
      <c r="AS64" s="361" t="s">
        <v>2005</v>
      </c>
      <c r="AT64" s="361" t="s">
        <v>194</v>
      </c>
      <c r="AU64" s="360"/>
    </row>
    <row r="65" spans="1:47" ht="110.25">
      <c r="A65" s="370" t="s">
        <v>2044</v>
      </c>
      <c r="B65" s="370" t="s">
        <v>26</v>
      </c>
      <c r="C65" s="370" t="s">
        <v>1950</v>
      </c>
      <c r="D65" s="370"/>
      <c r="E65" s="370" t="s">
        <v>1918</v>
      </c>
      <c r="F65" s="370" t="s">
        <v>1919</v>
      </c>
      <c r="G65" s="361">
        <v>1</v>
      </c>
      <c r="H65" s="370" t="s">
        <v>324</v>
      </c>
      <c r="I65" s="370" t="s">
        <v>1955</v>
      </c>
      <c r="J65" s="361" t="s">
        <v>32</v>
      </c>
      <c r="K65" s="361" t="s">
        <v>33</v>
      </c>
      <c r="L65" s="361" t="s">
        <v>180</v>
      </c>
      <c r="M65" s="361" t="s">
        <v>35</v>
      </c>
      <c r="N65" s="460">
        <v>0.8</v>
      </c>
      <c r="O65" s="460">
        <v>0.8</v>
      </c>
      <c r="P65" s="460">
        <v>0.8</v>
      </c>
      <c r="Q65" s="460">
        <v>0.8</v>
      </c>
      <c r="R65" s="460">
        <v>0.8</v>
      </c>
      <c r="S65" s="460">
        <v>0.8</v>
      </c>
      <c r="T65" s="460">
        <v>0.8</v>
      </c>
      <c r="U65" s="460">
        <v>0.8</v>
      </c>
      <c r="V65" s="460">
        <v>0.8</v>
      </c>
      <c r="W65" s="460">
        <v>0.8</v>
      </c>
      <c r="X65" s="460">
        <v>0.8</v>
      </c>
      <c r="Y65" s="460">
        <v>0.8</v>
      </c>
      <c r="Z65" s="464">
        <v>0.8</v>
      </c>
      <c r="AA65" s="363"/>
      <c r="AB65" s="363"/>
      <c r="AC65" s="363"/>
      <c r="AD65" s="363"/>
      <c r="AE65" s="363"/>
      <c r="AF65" s="363"/>
      <c r="AG65" s="363"/>
      <c r="AH65" s="363"/>
      <c r="AI65" s="363"/>
      <c r="AJ65" s="363"/>
      <c r="AK65" s="363"/>
      <c r="AL65" s="363"/>
      <c r="AM65" s="360"/>
      <c r="AN65" s="360"/>
      <c r="AO65" s="360"/>
      <c r="AP65" s="370" t="s">
        <v>1921</v>
      </c>
      <c r="AQ65" s="361" t="s">
        <v>2004</v>
      </c>
      <c r="AR65" s="361" t="s">
        <v>2004</v>
      </c>
      <c r="AS65" s="361" t="s">
        <v>2005</v>
      </c>
      <c r="AT65" s="361" t="s">
        <v>1922</v>
      </c>
      <c r="AU65" s="360"/>
    </row>
    <row r="66" spans="1:47" ht="110.25">
      <c r="A66" s="370" t="s">
        <v>2045</v>
      </c>
      <c r="B66" s="370" t="s">
        <v>26</v>
      </c>
      <c r="C66" s="370" t="s">
        <v>1950</v>
      </c>
      <c r="D66" s="370"/>
      <c r="E66" s="370" t="s">
        <v>1925</v>
      </c>
      <c r="F66" s="370" t="s">
        <v>1926</v>
      </c>
      <c r="G66" s="361">
        <v>1</v>
      </c>
      <c r="H66" s="370" t="s">
        <v>324</v>
      </c>
      <c r="I66" s="370" t="s">
        <v>1955</v>
      </c>
      <c r="J66" s="361" t="s">
        <v>32</v>
      </c>
      <c r="K66" s="361" t="s">
        <v>33</v>
      </c>
      <c r="L66" s="361" t="s">
        <v>180</v>
      </c>
      <c r="M66" s="361" t="s">
        <v>35</v>
      </c>
      <c r="N66" s="460">
        <v>0.9</v>
      </c>
      <c r="O66" s="460">
        <v>0.9</v>
      </c>
      <c r="P66" s="460">
        <v>0.9</v>
      </c>
      <c r="Q66" s="460">
        <v>0.9</v>
      </c>
      <c r="R66" s="460">
        <v>0.9</v>
      </c>
      <c r="S66" s="460">
        <v>0.9</v>
      </c>
      <c r="T66" s="460">
        <v>0.9</v>
      </c>
      <c r="U66" s="460">
        <v>0.9</v>
      </c>
      <c r="V66" s="460">
        <v>0.9</v>
      </c>
      <c r="W66" s="460">
        <v>0.9</v>
      </c>
      <c r="X66" s="460">
        <v>0.9</v>
      </c>
      <c r="Y66" s="460">
        <v>0.9</v>
      </c>
      <c r="Z66" s="464">
        <v>0.9</v>
      </c>
      <c r="AA66" s="363"/>
      <c r="AB66" s="363"/>
      <c r="AC66" s="363"/>
      <c r="AD66" s="363"/>
      <c r="AE66" s="363"/>
      <c r="AF66" s="363"/>
      <c r="AG66" s="363"/>
      <c r="AH66" s="363"/>
      <c r="AI66" s="363"/>
      <c r="AJ66" s="363"/>
      <c r="AK66" s="363"/>
      <c r="AL66" s="363"/>
      <c r="AM66" s="360"/>
      <c r="AN66" s="360"/>
      <c r="AO66" s="360"/>
      <c r="AP66" s="370" t="s">
        <v>1921</v>
      </c>
      <c r="AQ66" s="361" t="s">
        <v>2004</v>
      </c>
      <c r="AR66" s="361" t="s">
        <v>2004</v>
      </c>
      <c r="AS66" s="361" t="s">
        <v>2005</v>
      </c>
      <c r="AT66" s="361" t="s">
        <v>1922</v>
      </c>
      <c r="AU66" s="360"/>
    </row>
    <row r="67" spans="1:47" ht="126">
      <c r="A67" s="370" t="s">
        <v>2046</v>
      </c>
      <c r="B67" s="370" t="s">
        <v>26</v>
      </c>
      <c r="C67" s="370" t="s">
        <v>242</v>
      </c>
      <c r="D67" s="370"/>
      <c r="E67" s="370" t="s">
        <v>1910</v>
      </c>
      <c r="F67" s="370" t="s">
        <v>2047</v>
      </c>
      <c r="G67" s="361">
        <v>2</v>
      </c>
      <c r="H67" s="370" t="s">
        <v>241</v>
      </c>
      <c r="I67" s="370" t="s">
        <v>2048</v>
      </c>
      <c r="J67" s="361" t="s">
        <v>1819</v>
      </c>
      <c r="K67" s="361" t="s">
        <v>33</v>
      </c>
      <c r="L67" s="361" t="s">
        <v>34</v>
      </c>
      <c r="M67" s="361" t="s">
        <v>1776</v>
      </c>
      <c r="N67" s="458">
        <v>0.5</v>
      </c>
      <c r="O67" s="458">
        <v>1</v>
      </c>
      <c r="P67" s="458">
        <v>1.5</v>
      </c>
      <c r="Q67" s="458">
        <v>1.5</v>
      </c>
      <c r="R67" s="458">
        <v>1.5</v>
      </c>
      <c r="S67" s="458">
        <v>1.5</v>
      </c>
      <c r="T67" s="458">
        <v>1.5</v>
      </c>
      <c r="U67" s="458">
        <v>1.5</v>
      </c>
      <c r="V67" s="458">
        <v>1.5</v>
      </c>
      <c r="W67" s="458">
        <v>1.5</v>
      </c>
      <c r="X67" s="458">
        <v>1.5</v>
      </c>
      <c r="Y67" s="458">
        <v>0.5</v>
      </c>
      <c r="Z67" s="461" t="s">
        <v>2049</v>
      </c>
      <c r="AA67" s="363"/>
      <c r="AB67" s="363"/>
      <c r="AC67" s="363"/>
      <c r="AD67" s="363"/>
      <c r="AE67" s="363"/>
      <c r="AF67" s="363"/>
      <c r="AG67" s="363"/>
      <c r="AH67" s="363"/>
      <c r="AI67" s="363"/>
      <c r="AJ67" s="363"/>
      <c r="AK67" s="363"/>
      <c r="AL67" s="363"/>
      <c r="AM67" s="360"/>
      <c r="AN67" s="360"/>
      <c r="AO67" s="360"/>
      <c r="AP67" s="370" t="s">
        <v>1908</v>
      </c>
      <c r="AQ67" s="361" t="s">
        <v>2004</v>
      </c>
      <c r="AR67" s="361" t="s">
        <v>2004</v>
      </c>
      <c r="AS67" s="361" t="s">
        <v>2005</v>
      </c>
      <c r="AT67" s="361" t="s">
        <v>194</v>
      </c>
      <c r="AU67" s="360"/>
    </row>
    <row r="68" spans="1:47" ht="110.25">
      <c r="A68" s="370" t="s">
        <v>2050</v>
      </c>
      <c r="B68" s="370" t="s">
        <v>26</v>
      </c>
      <c r="C68" s="370" t="s">
        <v>159</v>
      </c>
      <c r="D68" s="370"/>
      <c r="E68" s="370" t="s">
        <v>2051</v>
      </c>
      <c r="F68" s="370" t="s">
        <v>2052</v>
      </c>
      <c r="G68" s="361">
        <v>2</v>
      </c>
      <c r="H68" s="370" t="s">
        <v>263</v>
      </c>
      <c r="I68" s="370" t="s">
        <v>2053</v>
      </c>
      <c r="J68" s="361" t="s">
        <v>32</v>
      </c>
      <c r="K68" s="361" t="s">
        <v>391</v>
      </c>
      <c r="L68" s="361" t="s">
        <v>180</v>
      </c>
      <c r="M68" s="361" t="s">
        <v>35</v>
      </c>
      <c r="N68" s="460">
        <v>0.1</v>
      </c>
      <c r="O68" s="460">
        <v>0.1</v>
      </c>
      <c r="P68" s="460">
        <v>0.1</v>
      </c>
      <c r="Q68" s="460">
        <v>0.1</v>
      </c>
      <c r="R68" s="460">
        <v>0.1</v>
      </c>
      <c r="S68" s="460">
        <v>0.1</v>
      </c>
      <c r="T68" s="460">
        <v>0.1</v>
      </c>
      <c r="U68" s="460">
        <v>0.1</v>
      </c>
      <c r="V68" s="460">
        <v>0.1</v>
      </c>
      <c r="W68" s="460">
        <v>0.1</v>
      </c>
      <c r="X68" s="460">
        <v>0.1</v>
      </c>
      <c r="Y68" s="460">
        <v>0</v>
      </c>
      <c r="Z68" s="464">
        <v>0.1</v>
      </c>
      <c r="AA68" s="363"/>
      <c r="AB68" s="363"/>
      <c r="AC68" s="363"/>
      <c r="AD68" s="363"/>
      <c r="AE68" s="363"/>
      <c r="AF68" s="363"/>
      <c r="AG68" s="363"/>
      <c r="AH68" s="363"/>
      <c r="AI68" s="363"/>
      <c r="AJ68" s="363"/>
      <c r="AK68" s="363"/>
      <c r="AL68" s="363"/>
      <c r="AM68" s="360"/>
      <c r="AN68" s="360"/>
      <c r="AO68" s="360"/>
      <c r="AP68" s="370" t="s">
        <v>2054</v>
      </c>
      <c r="AQ68" s="361" t="s">
        <v>2004</v>
      </c>
      <c r="AR68" s="361" t="s">
        <v>2004</v>
      </c>
      <c r="AS68" s="361" t="s">
        <v>2005</v>
      </c>
      <c r="AT68" s="361" t="s">
        <v>1922</v>
      </c>
      <c r="AU68" s="360"/>
    </row>
    <row r="69" spans="1:47" ht="94.5">
      <c r="A69" s="370" t="s">
        <v>2055</v>
      </c>
      <c r="B69" s="370" t="s">
        <v>250</v>
      </c>
      <c r="C69" s="370" t="s">
        <v>1924</v>
      </c>
      <c r="D69" s="370"/>
      <c r="E69" s="370" t="s">
        <v>2056</v>
      </c>
      <c r="F69" s="370" t="s">
        <v>2057</v>
      </c>
      <c r="G69" s="361">
        <v>2</v>
      </c>
      <c r="H69" s="370" t="s">
        <v>324</v>
      </c>
      <c r="I69" s="370" t="s">
        <v>2058</v>
      </c>
      <c r="J69" s="361" t="s">
        <v>357</v>
      </c>
      <c r="K69" s="361" t="s">
        <v>33</v>
      </c>
      <c r="L69" s="361" t="s">
        <v>34</v>
      </c>
      <c r="M69" s="361" t="s">
        <v>35</v>
      </c>
      <c r="N69" s="458">
        <v>200</v>
      </c>
      <c r="O69" s="458">
        <v>300</v>
      </c>
      <c r="P69" s="458">
        <v>300</v>
      </c>
      <c r="Q69" s="458">
        <v>300</v>
      </c>
      <c r="R69" s="458">
        <v>300</v>
      </c>
      <c r="S69" s="458">
        <v>300</v>
      </c>
      <c r="T69" s="458">
        <v>300</v>
      </c>
      <c r="U69" s="458">
        <v>300</v>
      </c>
      <c r="V69" s="458">
        <v>300</v>
      </c>
      <c r="W69" s="458">
        <v>300</v>
      </c>
      <c r="X69" s="458">
        <v>300</v>
      </c>
      <c r="Y69" s="458">
        <v>200</v>
      </c>
      <c r="Z69" s="459">
        <v>3400</v>
      </c>
      <c r="AA69" s="363"/>
      <c r="AB69" s="363"/>
      <c r="AC69" s="363"/>
      <c r="AD69" s="363"/>
      <c r="AE69" s="363"/>
      <c r="AF69" s="363"/>
      <c r="AG69" s="363"/>
      <c r="AH69" s="363"/>
      <c r="AI69" s="363"/>
      <c r="AJ69" s="363"/>
      <c r="AK69" s="363"/>
      <c r="AL69" s="363"/>
      <c r="AM69" s="360"/>
      <c r="AN69" s="360"/>
      <c r="AO69" s="360"/>
      <c r="AP69" s="370" t="s">
        <v>2059</v>
      </c>
      <c r="AQ69" s="361" t="s">
        <v>2004</v>
      </c>
      <c r="AR69" s="361" t="s">
        <v>2004</v>
      </c>
      <c r="AS69" s="361" t="s">
        <v>2005</v>
      </c>
      <c r="AT69" s="361" t="s">
        <v>1922</v>
      </c>
      <c r="AU69" s="360"/>
    </row>
    <row r="70" spans="1:47" ht="110.25">
      <c r="A70" s="370" t="s">
        <v>2060</v>
      </c>
      <c r="B70" s="370" t="s">
        <v>26</v>
      </c>
      <c r="C70" s="370" t="s">
        <v>245</v>
      </c>
      <c r="D70" s="370"/>
      <c r="E70" s="370" t="s">
        <v>2061</v>
      </c>
      <c r="F70" s="370" t="s">
        <v>2062</v>
      </c>
      <c r="G70" s="361">
        <v>1</v>
      </c>
      <c r="H70" s="370" t="s">
        <v>263</v>
      </c>
      <c r="I70" s="370" t="s">
        <v>2002</v>
      </c>
      <c r="J70" s="361" t="s">
        <v>32</v>
      </c>
      <c r="K70" s="361" t="s">
        <v>33</v>
      </c>
      <c r="L70" s="361" t="s">
        <v>180</v>
      </c>
      <c r="M70" s="361" t="s">
        <v>35</v>
      </c>
      <c r="N70" s="458">
        <v>0</v>
      </c>
      <c r="O70" s="460">
        <v>1</v>
      </c>
      <c r="P70" s="460">
        <v>1</v>
      </c>
      <c r="Q70" s="460">
        <v>1</v>
      </c>
      <c r="R70" s="460">
        <v>1</v>
      </c>
      <c r="S70" s="460">
        <v>1</v>
      </c>
      <c r="T70" s="460">
        <v>1</v>
      </c>
      <c r="U70" s="460">
        <v>1</v>
      </c>
      <c r="V70" s="460">
        <v>1</v>
      </c>
      <c r="W70" s="460">
        <v>1</v>
      </c>
      <c r="X70" s="460">
        <v>1</v>
      </c>
      <c r="Y70" s="460">
        <v>1</v>
      </c>
      <c r="Z70" s="464">
        <v>1</v>
      </c>
      <c r="AA70" s="363"/>
      <c r="AB70" s="363"/>
      <c r="AC70" s="363"/>
      <c r="AD70" s="363"/>
      <c r="AE70" s="363"/>
      <c r="AF70" s="363"/>
      <c r="AG70" s="363"/>
      <c r="AH70" s="363"/>
      <c r="AI70" s="363"/>
      <c r="AJ70" s="363"/>
      <c r="AK70" s="363"/>
      <c r="AL70" s="363"/>
      <c r="AM70" s="360"/>
      <c r="AN70" s="360"/>
      <c r="AO70" s="360"/>
      <c r="AP70" s="370" t="s">
        <v>2003</v>
      </c>
      <c r="AQ70" s="361" t="s">
        <v>2063</v>
      </c>
      <c r="AR70" s="361" t="s">
        <v>2063</v>
      </c>
      <c r="AS70" s="361" t="s">
        <v>2064</v>
      </c>
      <c r="AT70" s="361" t="s">
        <v>1922</v>
      </c>
      <c r="AU70" s="360"/>
    </row>
    <row r="71" spans="1:47" ht="63">
      <c r="A71" s="370" t="s">
        <v>2065</v>
      </c>
      <c r="B71" s="370" t="s">
        <v>250</v>
      </c>
      <c r="C71" s="370" t="s">
        <v>1924</v>
      </c>
      <c r="D71" s="370" t="s">
        <v>2007</v>
      </c>
      <c r="E71" s="370" t="s">
        <v>2008</v>
      </c>
      <c r="F71" s="370" t="s">
        <v>2009</v>
      </c>
      <c r="G71" s="361">
        <v>2</v>
      </c>
      <c r="H71" s="370" t="s">
        <v>67</v>
      </c>
      <c r="I71" s="370" t="s">
        <v>2010</v>
      </c>
      <c r="J71" s="361" t="s">
        <v>357</v>
      </c>
      <c r="K71" s="361" t="s">
        <v>33</v>
      </c>
      <c r="L71" s="361" t="s">
        <v>180</v>
      </c>
      <c r="M71" s="361" t="s">
        <v>1776</v>
      </c>
      <c r="N71" s="458">
        <v>5</v>
      </c>
      <c r="O71" s="458">
        <v>10</v>
      </c>
      <c r="P71" s="458">
        <v>15</v>
      </c>
      <c r="Q71" s="458">
        <v>15</v>
      </c>
      <c r="R71" s="458">
        <v>20</v>
      </c>
      <c r="S71" s="458">
        <v>20</v>
      </c>
      <c r="T71" s="458">
        <v>20</v>
      </c>
      <c r="U71" s="458">
        <v>20</v>
      </c>
      <c r="V71" s="458">
        <v>20</v>
      </c>
      <c r="W71" s="458">
        <v>20</v>
      </c>
      <c r="X71" s="458">
        <v>20</v>
      </c>
      <c r="Y71" s="458">
        <v>5</v>
      </c>
      <c r="Z71" s="459">
        <v>190</v>
      </c>
      <c r="AA71" s="363"/>
      <c r="AB71" s="363"/>
      <c r="AC71" s="363"/>
      <c r="AD71" s="363"/>
      <c r="AE71" s="363"/>
      <c r="AF71" s="363"/>
      <c r="AG71" s="363"/>
      <c r="AH71" s="363"/>
      <c r="AI71" s="363"/>
      <c r="AJ71" s="363"/>
      <c r="AK71" s="363"/>
      <c r="AL71" s="363"/>
      <c r="AM71" s="360"/>
      <c r="AN71" s="360"/>
      <c r="AO71" s="360"/>
      <c r="AP71" s="370" t="s">
        <v>2011</v>
      </c>
      <c r="AQ71" s="361" t="s">
        <v>2063</v>
      </c>
      <c r="AR71" s="361" t="s">
        <v>2063</v>
      </c>
      <c r="AS71" s="361" t="s">
        <v>2064</v>
      </c>
      <c r="AT71" s="361" t="s">
        <v>194</v>
      </c>
      <c r="AU71" s="360"/>
    </row>
    <row r="72" spans="1:47" ht="126">
      <c r="A72" s="370" t="s">
        <v>2066</v>
      </c>
      <c r="B72" s="370" t="s">
        <v>250</v>
      </c>
      <c r="C72" s="370" t="s">
        <v>1924</v>
      </c>
      <c r="D72" s="370" t="s">
        <v>2013</v>
      </c>
      <c r="E72" s="370" t="s">
        <v>2014</v>
      </c>
      <c r="F72" s="370" t="s">
        <v>2015</v>
      </c>
      <c r="G72" s="361">
        <v>2</v>
      </c>
      <c r="H72" s="370" t="s">
        <v>2016</v>
      </c>
      <c r="I72" s="370" t="s">
        <v>2017</v>
      </c>
      <c r="J72" s="361" t="s">
        <v>357</v>
      </c>
      <c r="K72" s="361" t="s">
        <v>391</v>
      </c>
      <c r="L72" s="361" t="s">
        <v>180</v>
      </c>
      <c r="M72" s="361" t="s">
        <v>1776</v>
      </c>
      <c r="N72" s="458">
        <v>10</v>
      </c>
      <c r="O72" s="458">
        <v>17</v>
      </c>
      <c r="P72" s="458">
        <v>20</v>
      </c>
      <c r="Q72" s="458">
        <v>17</v>
      </c>
      <c r="R72" s="458">
        <v>20</v>
      </c>
      <c r="S72" s="458">
        <v>20</v>
      </c>
      <c r="T72" s="458">
        <v>25</v>
      </c>
      <c r="U72" s="458">
        <v>25</v>
      </c>
      <c r="V72" s="458">
        <v>30</v>
      </c>
      <c r="W72" s="458">
        <v>30</v>
      </c>
      <c r="X72" s="458">
        <v>20</v>
      </c>
      <c r="Y72" s="458">
        <v>16</v>
      </c>
      <c r="Z72" s="459">
        <v>250</v>
      </c>
      <c r="AA72" s="363"/>
      <c r="AB72" s="363"/>
      <c r="AC72" s="363"/>
      <c r="AD72" s="363"/>
      <c r="AE72" s="363"/>
      <c r="AF72" s="363"/>
      <c r="AG72" s="363"/>
      <c r="AH72" s="363"/>
      <c r="AI72" s="363"/>
      <c r="AJ72" s="363"/>
      <c r="AK72" s="363"/>
      <c r="AL72" s="363"/>
      <c r="AM72" s="360"/>
      <c r="AN72" s="360"/>
      <c r="AO72" s="360"/>
      <c r="AP72" s="370" t="s">
        <v>2018</v>
      </c>
      <c r="AQ72" s="361" t="s">
        <v>2063</v>
      </c>
      <c r="AR72" s="361" t="s">
        <v>2063</v>
      </c>
      <c r="AS72" s="361" t="s">
        <v>2064</v>
      </c>
      <c r="AT72" s="361" t="s">
        <v>194</v>
      </c>
      <c r="AU72" s="360"/>
    </row>
    <row r="73" spans="1:47" ht="141.75">
      <c r="A73" s="370" t="s">
        <v>2067</v>
      </c>
      <c r="B73" s="370" t="s">
        <v>250</v>
      </c>
      <c r="C73" s="370" t="s">
        <v>1924</v>
      </c>
      <c r="D73" s="370" t="s">
        <v>2020</v>
      </c>
      <c r="E73" s="370" t="s">
        <v>2068</v>
      </c>
      <c r="F73" s="370" t="s">
        <v>2069</v>
      </c>
      <c r="G73" s="361">
        <v>2</v>
      </c>
      <c r="H73" s="370" t="s">
        <v>2016</v>
      </c>
      <c r="I73" s="370" t="s">
        <v>2023</v>
      </c>
      <c r="J73" s="361" t="s">
        <v>357</v>
      </c>
      <c r="K73" s="361" t="s">
        <v>33</v>
      </c>
      <c r="L73" s="361" t="s">
        <v>34</v>
      </c>
      <c r="M73" s="361" t="s">
        <v>1776</v>
      </c>
      <c r="N73" s="458">
        <v>50</v>
      </c>
      <c r="O73" s="458">
        <v>150</v>
      </c>
      <c r="P73" s="458">
        <v>150</v>
      </c>
      <c r="Q73" s="458">
        <v>300</v>
      </c>
      <c r="R73" s="458">
        <v>300</v>
      </c>
      <c r="S73" s="458">
        <v>300</v>
      </c>
      <c r="T73" s="458">
        <v>200</v>
      </c>
      <c r="U73" s="458">
        <v>200</v>
      </c>
      <c r="V73" s="458">
        <v>200</v>
      </c>
      <c r="W73" s="458">
        <v>200</v>
      </c>
      <c r="X73" s="458">
        <v>300</v>
      </c>
      <c r="Y73" s="458">
        <v>500</v>
      </c>
      <c r="Z73" s="459">
        <v>2850</v>
      </c>
      <c r="AA73" s="363"/>
      <c r="AB73" s="363"/>
      <c r="AC73" s="363"/>
      <c r="AD73" s="363"/>
      <c r="AE73" s="363"/>
      <c r="AF73" s="363"/>
      <c r="AG73" s="363"/>
      <c r="AH73" s="363"/>
      <c r="AI73" s="363"/>
      <c r="AJ73" s="363"/>
      <c r="AK73" s="363"/>
      <c r="AL73" s="363"/>
      <c r="AM73" s="360"/>
      <c r="AN73" s="360"/>
      <c r="AO73" s="360"/>
      <c r="AP73" s="370" t="s">
        <v>2024</v>
      </c>
      <c r="AQ73" s="361" t="s">
        <v>2063</v>
      </c>
      <c r="AR73" s="361" t="s">
        <v>2063</v>
      </c>
      <c r="AS73" s="361" t="s">
        <v>2064</v>
      </c>
      <c r="AT73" s="361" t="s">
        <v>194</v>
      </c>
      <c r="AU73" s="360"/>
    </row>
    <row r="74" spans="1:47" ht="141.75">
      <c r="A74" s="370" t="s">
        <v>2070</v>
      </c>
      <c r="B74" s="370" t="s">
        <v>250</v>
      </c>
      <c r="C74" s="370" t="s">
        <v>1924</v>
      </c>
      <c r="D74" s="370" t="s">
        <v>2020</v>
      </c>
      <c r="E74" s="370" t="s">
        <v>2071</v>
      </c>
      <c r="F74" s="370" t="s">
        <v>2027</v>
      </c>
      <c r="G74" s="361">
        <v>1</v>
      </c>
      <c r="H74" s="370" t="s">
        <v>2016</v>
      </c>
      <c r="I74" s="469" t="s">
        <v>2028</v>
      </c>
      <c r="J74" s="361" t="s">
        <v>357</v>
      </c>
      <c r="K74" s="361" t="s">
        <v>33</v>
      </c>
      <c r="L74" s="361" t="s">
        <v>34</v>
      </c>
      <c r="M74" s="361" t="s">
        <v>1776</v>
      </c>
      <c r="N74" s="458">
        <v>50</v>
      </c>
      <c r="O74" s="458">
        <v>100</v>
      </c>
      <c r="P74" s="458">
        <v>100</v>
      </c>
      <c r="Q74" s="458">
        <v>100</v>
      </c>
      <c r="R74" s="458">
        <v>100</v>
      </c>
      <c r="S74" s="458">
        <v>120</v>
      </c>
      <c r="T74" s="458">
        <v>120</v>
      </c>
      <c r="U74" s="458">
        <v>120</v>
      </c>
      <c r="V74" s="458">
        <v>120</v>
      </c>
      <c r="W74" s="458">
        <v>120</v>
      </c>
      <c r="X74" s="458">
        <v>120</v>
      </c>
      <c r="Y74" s="458">
        <v>90</v>
      </c>
      <c r="Z74" s="459">
        <v>1260</v>
      </c>
      <c r="AA74" s="363"/>
      <c r="AB74" s="363"/>
      <c r="AC74" s="363"/>
      <c r="AD74" s="363"/>
      <c r="AE74" s="363"/>
      <c r="AF74" s="363"/>
      <c r="AG74" s="363"/>
      <c r="AH74" s="363"/>
      <c r="AI74" s="363"/>
      <c r="AJ74" s="363"/>
      <c r="AK74" s="363"/>
      <c r="AL74" s="363"/>
      <c r="AM74" s="360"/>
      <c r="AN74" s="360"/>
      <c r="AO74" s="360"/>
      <c r="AP74" s="370" t="s">
        <v>2029</v>
      </c>
      <c r="AQ74" s="361" t="s">
        <v>2063</v>
      </c>
      <c r="AR74" s="361" t="s">
        <v>2063</v>
      </c>
      <c r="AS74" s="361" t="s">
        <v>2064</v>
      </c>
      <c r="AT74" s="361" t="s">
        <v>194</v>
      </c>
      <c r="AU74" s="360"/>
    </row>
    <row r="75" spans="1:47" ht="63">
      <c r="A75" s="370" t="s">
        <v>2072</v>
      </c>
      <c r="B75" s="370" t="s">
        <v>250</v>
      </c>
      <c r="C75" s="370" t="s">
        <v>1924</v>
      </c>
      <c r="D75" s="370"/>
      <c r="E75" s="370" t="s">
        <v>2031</v>
      </c>
      <c r="F75" s="370" t="s">
        <v>2032</v>
      </c>
      <c r="G75" s="362">
        <v>1</v>
      </c>
      <c r="H75" s="370" t="s">
        <v>324</v>
      </c>
      <c r="I75" s="370" t="s">
        <v>2033</v>
      </c>
      <c r="J75" s="361" t="s">
        <v>1116</v>
      </c>
      <c r="K75" s="361" t="s">
        <v>391</v>
      </c>
      <c r="L75" s="361" t="s">
        <v>180</v>
      </c>
      <c r="M75" s="361" t="s">
        <v>1776</v>
      </c>
      <c r="N75" s="458">
        <v>13</v>
      </c>
      <c r="O75" s="458">
        <v>13</v>
      </c>
      <c r="P75" s="458">
        <v>13</v>
      </c>
      <c r="Q75" s="458">
        <v>13</v>
      </c>
      <c r="R75" s="458">
        <v>13</v>
      </c>
      <c r="S75" s="458">
        <v>13</v>
      </c>
      <c r="T75" s="458">
        <v>13</v>
      </c>
      <c r="U75" s="458">
        <v>13</v>
      </c>
      <c r="V75" s="458">
        <v>13</v>
      </c>
      <c r="W75" s="458">
        <v>13</v>
      </c>
      <c r="X75" s="458">
        <v>13</v>
      </c>
      <c r="Y75" s="458">
        <v>13</v>
      </c>
      <c r="Z75" s="459">
        <v>13</v>
      </c>
      <c r="AA75" s="363"/>
      <c r="AB75" s="363"/>
      <c r="AC75" s="363"/>
      <c r="AD75" s="363"/>
      <c r="AE75" s="363"/>
      <c r="AF75" s="363"/>
      <c r="AG75" s="363"/>
      <c r="AH75" s="363"/>
      <c r="AI75" s="363"/>
      <c r="AJ75" s="363"/>
      <c r="AK75" s="363"/>
      <c r="AL75" s="363"/>
      <c r="AM75" s="360"/>
      <c r="AN75" s="360"/>
      <c r="AO75" s="360"/>
      <c r="AP75" s="370" t="s">
        <v>2034</v>
      </c>
      <c r="AQ75" s="361" t="s">
        <v>2063</v>
      </c>
      <c r="AR75" s="361" t="s">
        <v>2063</v>
      </c>
      <c r="AS75" s="361" t="s">
        <v>2064</v>
      </c>
      <c r="AT75" s="361" t="s">
        <v>194</v>
      </c>
      <c r="AU75" s="360"/>
    </row>
    <row r="76" spans="1:47" ht="63">
      <c r="A76" s="370" t="s">
        <v>2073</v>
      </c>
      <c r="B76" s="370" t="s">
        <v>250</v>
      </c>
      <c r="C76" s="370" t="s">
        <v>1924</v>
      </c>
      <c r="D76" s="370"/>
      <c r="E76" s="370" t="s">
        <v>2036</v>
      </c>
      <c r="F76" s="370" t="s">
        <v>2037</v>
      </c>
      <c r="G76" s="362">
        <v>1</v>
      </c>
      <c r="H76" s="370" t="s">
        <v>324</v>
      </c>
      <c r="I76" s="370" t="s">
        <v>2033</v>
      </c>
      <c r="J76" s="361" t="s">
        <v>1116</v>
      </c>
      <c r="K76" s="361" t="s">
        <v>391</v>
      </c>
      <c r="L76" s="361" t="s">
        <v>180</v>
      </c>
      <c r="M76" s="361" t="s">
        <v>1776</v>
      </c>
      <c r="N76" s="458">
        <v>18</v>
      </c>
      <c r="O76" s="458">
        <v>18</v>
      </c>
      <c r="P76" s="458">
        <v>18</v>
      </c>
      <c r="Q76" s="458">
        <v>18</v>
      </c>
      <c r="R76" s="458">
        <v>18</v>
      </c>
      <c r="S76" s="458">
        <v>18</v>
      </c>
      <c r="T76" s="458">
        <v>18</v>
      </c>
      <c r="U76" s="458">
        <v>18</v>
      </c>
      <c r="V76" s="458">
        <v>18</v>
      </c>
      <c r="W76" s="458">
        <v>18</v>
      </c>
      <c r="X76" s="458">
        <v>18</v>
      </c>
      <c r="Y76" s="458">
        <v>18</v>
      </c>
      <c r="Z76" s="459">
        <v>18</v>
      </c>
      <c r="AA76" s="363"/>
      <c r="AB76" s="363"/>
      <c r="AC76" s="363"/>
      <c r="AD76" s="363"/>
      <c r="AE76" s="363"/>
      <c r="AF76" s="363"/>
      <c r="AG76" s="363"/>
      <c r="AH76" s="363"/>
      <c r="AI76" s="363"/>
      <c r="AJ76" s="363"/>
      <c r="AK76" s="363"/>
      <c r="AL76" s="363"/>
      <c r="AM76" s="360"/>
      <c r="AN76" s="360"/>
      <c r="AO76" s="360"/>
      <c r="AP76" s="370" t="s">
        <v>2034</v>
      </c>
      <c r="AQ76" s="361" t="s">
        <v>2063</v>
      </c>
      <c r="AR76" s="361" t="s">
        <v>2063</v>
      </c>
      <c r="AS76" s="361" t="s">
        <v>2064</v>
      </c>
      <c r="AT76" s="361" t="s">
        <v>194</v>
      </c>
      <c r="AU76" s="360"/>
    </row>
    <row r="77" spans="1:47" ht="63">
      <c r="A77" s="370" t="s">
        <v>2074</v>
      </c>
      <c r="B77" s="370" t="s">
        <v>250</v>
      </c>
      <c r="C77" s="370" t="s">
        <v>1924</v>
      </c>
      <c r="D77" s="370"/>
      <c r="E77" s="370" t="s">
        <v>2039</v>
      </c>
      <c r="F77" s="370" t="s">
        <v>2040</v>
      </c>
      <c r="G77" s="362">
        <v>1</v>
      </c>
      <c r="H77" s="370" t="s">
        <v>324</v>
      </c>
      <c r="I77" s="370" t="s">
        <v>2033</v>
      </c>
      <c r="J77" s="361" t="s">
        <v>1116</v>
      </c>
      <c r="K77" s="361" t="s">
        <v>391</v>
      </c>
      <c r="L77" s="361" t="s">
        <v>180</v>
      </c>
      <c r="M77" s="361" t="s">
        <v>1776</v>
      </c>
      <c r="N77" s="458">
        <v>15</v>
      </c>
      <c r="O77" s="458">
        <v>15</v>
      </c>
      <c r="P77" s="458">
        <v>15</v>
      </c>
      <c r="Q77" s="458">
        <v>15</v>
      </c>
      <c r="R77" s="458">
        <v>15</v>
      </c>
      <c r="S77" s="458">
        <v>15</v>
      </c>
      <c r="T77" s="458">
        <v>15</v>
      </c>
      <c r="U77" s="458">
        <v>15</v>
      </c>
      <c r="V77" s="458">
        <v>15</v>
      </c>
      <c r="W77" s="458">
        <v>15</v>
      </c>
      <c r="X77" s="458">
        <v>15</v>
      </c>
      <c r="Y77" s="458">
        <v>15</v>
      </c>
      <c r="Z77" s="459">
        <v>15</v>
      </c>
      <c r="AA77" s="363"/>
      <c r="AB77" s="363"/>
      <c r="AC77" s="363"/>
      <c r="AD77" s="363"/>
      <c r="AE77" s="363"/>
      <c r="AF77" s="363"/>
      <c r="AG77" s="363"/>
      <c r="AH77" s="363"/>
      <c r="AI77" s="363"/>
      <c r="AJ77" s="363"/>
      <c r="AK77" s="363"/>
      <c r="AL77" s="363"/>
      <c r="AM77" s="360"/>
      <c r="AN77" s="360"/>
      <c r="AO77" s="360"/>
      <c r="AP77" s="370" t="s">
        <v>2034</v>
      </c>
      <c r="AQ77" s="361" t="s">
        <v>2063</v>
      </c>
      <c r="AR77" s="361" t="s">
        <v>2063</v>
      </c>
      <c r="AS77" s="361" t="s">
        <v>2064</v>
      </c>
      <c r="AT77" s="361" t="s">
        <v>194</v>
      </c>
      <c r="AU77" s="360"/>
    </row>
    <row r="78" spans="1:47" ht="63">
      <c r="A78" s="370" t="s">
        <v>2075</v>
      </c>
      <c r="B78" s="370" t="s">
        <v>250</v>
      </c>
      <c r="C78" s="370" t="s">
        <v>1924</v>
      </c>
      <c r="D78" s="370"/>
      <c r="E78" s="370" t="s">
        <v>2042</v>
      </c>
      <c r="F78" s="370" t="s">
        <v>2043</v>
      </c>
      <c r="G78" s="361">
        <v>1</v>
      </c>
      <c r="H78" s="370" t="s">
        <v>324</v>
      </c>
      <c r="I78" s="370" t="s">
        <v>2033</v>
      </c>
      <c r="J78" s="361" t="s">
        <v>1116</v>
      </c>
      <c r="K78" s="361" t="s">
        <v>391</v>
      </c>
      <c r="L78" s="361" t="s">
        <v>180</v>
      </c>
      <c r="M78" s="361" t="s">
        <v>1776</v>
      </c>
      <c r="N78" s="458">
        <v>120</v>
      </c>
      <c r="O78" s="458">
        <v>120</v>
      </c>
      <c r="P78" s="458">
        <v>120</v>
      </c>
      <c r="Q78" s="458">
        <v>120</v>
      </c>
      <c r="R78" s="458">
        <v>120</v>
      </c>
      <c r="S78" s="458">
        <v>120</v>
      </c>
      <c r="T78" s="458">
        <v>120</v>
      </c>
      <c r="U78" s="458">
        <v>120</v>
      </c>
      <c r="V78" s="458">
        <v>120</v>
      </c>
      <c r="W78" s="458">
        <v>120</v>
      </c>
      <c r="X78" s="458">
        <v>120</v>
      </c>
      <c r="Y78" s="458">
        <v>120</v>
      </c>
      <c r="Z78" s="459">
        <v>120</v>
      </c>
      <c r="AA78" s="363"/>
      <c r="AB78" s="363"/>
      <c r="AC78" s="363"/>
      <c r="AD78" s="363"/>
      <c r="AE78" s="363"/>
      <c r="AF78" s="363"/>
      <c r="AG78" s="363"/>
      <c r="AH78" s="363"/>
      <c r="AI78" s="363"/>
      <c r="AJ78" s="363"/>
      <c r="AK78" s="363"/>
      <c r="AL78" s="363"/>
      <c r="AM78" s="360"/>
      <c r="AN78" s="360"/>
      <c r="AO78" s="360"/>
      <c r="AP78" s="370" t="s">
        <v>2034</v>
      </c>
      <c r="AQ78" s="361" t="s">
        <v>2063</v>
      </c>
      <c r="AR78" s="361" t="s">
        <v>2063</v>
      </c>
      <c r="AS78" s="361" t="s">
        <v>2064</v>
      </c>
      <c r="AT78" s="361" t="s">
        <v>194</v>
      </c>
      <c r="AU78" s="360"/>
    </row>
    <row r="79" spans="1:47" ht="110.25">
      <c r="A79" s="370" t="s">
        <v>2076</v>
      </c>
      <c r="B79" s="370" t="s">
        <v>26</v>
      </c>
      <c r="C79" s="370" t="s">
        <v>1950</v>
      </c>
      <c r="D79" s="370"/>
      <c r="E79" s="370" t="s">
        <v>1918</v>
      </c>
      <c r="F79" s="370" t="s">
        <v>1919</v>
      </c>
      <c r="G79" s="362">
        <v>1</v>
      </c>
      <c r="H79" s="370" t="s">
        <v>324</v>
      </c>
      <c r="I79" s="370" t="s">
        <v>1955</v>
      </c>
      <c r="J79" s="361" t="s">
        <v>32</v>
      </c>
      <c r="K79" s="361" t="s">
        <v>33</v>
      </c>
      <c r="L79" s="361" t="s">
        <v>180</v>
      </c>
      <c r="M79" s="361" t="s">
        <v>35</v>
      </c>
      <c r="N79" s="460">
        <v>0.8</v>
      </c>
      <c r="O79" s="460">
        <v>0.8</v>
      </c>
      <c r="P79" s="460">
        <v>0.8</v>
      </c>
      <c r="Q79" s="460">
        <v>0.8</v>
      </c>
      <c r="R79" s="460">
        <v>0.8</v>
      </c>
      <c r="S79" s="460">
        <v>0.8</v>
      </c>
      <c r="T79" s="460">
        <v>0.8</v>
      </c>
      <c r="U79" s="460">
        <v>0.8</v>
      </c>
      <c r="V79" s="460">
        <v>0.8</v>
      </c>
      <c r="W79" s="460">
        <v>0.8</v>
      </c>
      <c r="X79" s="460">
        <v>0.8</v>
      </c>
      <c r="Y79" s="460">
        <v>0.8</v>
      </c>
      <c r="Z79" s="464">
        <v>0.8</v>
      </c>
      <c r="AA79" s="363"/>
      <c r="AB79" s="363"/>
      <c r="AC79" s="363"/>
      <c r="AD79" s="363"/>
      <c r="AE79" s="363"/>
      <c r="AF79" s="363"/>
      <c r="AG79" s="363"/>
      <c r="AH79" s="363"/>
      <c r="AI79" s="363"/>
      <c r="AJ79" s="363"/>
      <c r="AK79" s="363"/>
      <c r="AL79" s="363"/>
      <c r="AM79" s="360"/>
      <c r="AN79" s="360"/>
      <c r="AO79" s="360"/>
      <c r="AP79" s="370" t="s">
        <v>1921</v>
      </c>
      <c r="AQ79" s="361" t="s">
        <v>2063</v>
      </c>
      <c r="AR79" s="361" t="s">
        <v>2063</v>
      </c>
      <c r="AS79" s="361" t="s">
        <v>2064</v>
      </c>
      <c r="AT79" s="361" t="s">
        <v>1922</v>
      </c>
      <c r="AU79" s="360"/>
    </row>
    <row r="80" spans="1:47" ht="110.25">
      <c r="A80" s="370" t="s">
        <v>2077</v>
      </c>
      <c r="B80" s="370" t="s">
        <v>26</v>
      </c>
      <c r="C80" s="370" t="s">
        <v>1950</v>
      </c>
      <c r="D80" s="370"/>
      <c r="E80" s="370" t="s">
        <v>1925</v>
      </c>
      <c r="F80" s="370" t="s">
        <v>1926</v>
      </c>
      <c r="G80" s="362">
        <v>1</v>
      </c>
      <c r="H80" s="370" t="s">
        <v>324</v>
      </c>
      <c r="I80" s="370" t="s">
        <v>1955</v>
      </c>
      <c r="J80" s="361" t="s">
        <v>32</v>
      </c>
      <c r="K80" s="361" t="s">
        <v>33</v>
      </c>
      <c r="L80" s="361" t="s">
        <v>180</v>
      </c>
      <c r="M80" s="361" t="s">
        <v>35</v>
      </c>
      <c r="N80" s="460">
        <v>0.9</v>
      </c>
      <c r="O80" s="460">
        <v>0.9</v>
      </c>
      <c r="P80" s="460">
        <v>0.9</v>
      </c>
      <c r="Q80" s="460">
        <v>0.9</v>
      </c>
      <c r="R80" s="460">
        <v>0.9</v>
      </c>
      <c r="S80" s="460">
        <v>0.9</v>
      </c>
      <c r="T80" s="460">
        <v>0.9</v>
      </c>
      <c r="U80" s="460">
        <v>0.9</v>
      </c>
      <c r="V80" s="460">
        <v>0.9</v>
      </c>
      <c r="W80" s="460">
        <v>0.9</v>
      </c>
      <c r="X80" s="460">
        <v>0.9</v>
      </c>
      <c r="Y80" s="460">
        <v>0.9</v>
      </c>
      <c r="Z80" s="464">
        <v>0.9</v>
      </c>
      <c r="AA80" s="363"/>
      <c r="AB80" s="363"/>
      <c r="AC80" s="363"/>
      <c r="AD80" s="363"/>
      <c r="AE80" s="363"/>
      <c r="AF80" s="363"/>
      <c r="AG80" s="363"/>
      <c r="AH80" s="363"/>
      <c r="AI80" s="363"/>
      <c r="AJ80" s="363"/>
      <c r="AK80" s="363"/>
      <c r="AL80" s="363"/>
      <c r="AM80" s="360"/>
      <c r="AN80" s="360"/>
      <c r="AO80" s="360"/>
      <c r="AP80" s="370" t="s">
        <v>1921</v>
      </c>
      <c r="AQ80" s="361" t="s">
        <v>2063</v>
      </c>
      <c r="AR80" s="361" t="s">
        <v>2063</v>
      </c>
      <c r="AS80" s="361" t="s">
        <v>2064</v>
      </c>
      <c r="AT80" s="361" t="s">
        <v>1922</v>
      </c>
      <c r="AU80" s="360"/>
    </row>
    <row r="81" spans="1:47" ht="126">
      <c r="A81" s="370" t="s">
        <v>2078</v>
      </c>
      <c r="B81" s="370" t="s">
        <v>26</v>
      </c>
      <c r="C81" s="370" t="s">
        <v>242</v>
      </c>
      <c r="D81" s="370"/>
      <c r="E81" s="370" t="s">
        <v>1910</v>
      </c>
      <c r="F81" s="370" t="s">
        <v>2047</v>
      </c>
      <c r="G81" s="362">
        <v>2</v>
      </c>
      <c r="H81" s="370" t="s">
        <v>241</v>
      </c>
      <c r="I81" s="370" t="s">
        <v>2048</v>
      </c>
      <c r="J81" s="361" t="s">
        <v>1819</v>
      </c>
      <c r="K81" s="361" t="s">
        <v>33</v>
      </c>
      <c r="L81" s="361" t="s">
        <v>34</v>
      </c>
      <c r="M81" s="361" t="s">
        <v>1776</v>
      </c>
      <c r="N81" s="458">
        <v>0.5</v>
      </c>
      <c r="O81" s="458">
        <v>1.5</v>
      </c>
      <c r="P81" s="458">
        <v>1.5</v>
      </c>
      <c r="Q81" s="458">
        <v>1.5</v>
      </c>
      <c r="R81" s="458">
        <v>1.5</v>
      </c>
      <c r="S81" s="458">
        <v>2.5</v>
      </c>
      <c r="T81" s="458">
        <v>2</v>
      </c>
      <c r="U81" s="458">
        <v>1.5</v>
      </c>
      <c r="V81" s="458">
        <v>2</v>
      </c>
      <c r="W81" s="458">
        <v>1.5</v>
      </c>
      <c r="X81" s="458">
        <v>2</v>
      </c>
      <c r="Y81" s="458">
        <v>1</v>
      </c>
      <c r="Z81" s="459">
        <v>19</v>
      </c>
      <c r="AA81" s="363"/>
      <c r="AB81" s="363"/>
      <c r="AC81" s="363"/>
      <c r="AD81" s="363"/>
      <c r="AE81" s="363"/>
      <c r="AF81" s="363"/>
      <c r="AG81" s="363"/>
      <c r="AH81" s="363"/>
      <c r="AI81" s="363"/>
      <c r="AJ81" s="363"/>
      <c r="AK81" s="363"/>
      <c r="AL81" s="363"/>
      <c r="AM81" s="360"/>
      <c r="AN81" s="360"/>
      <c r="AO81" s="360"/>
      <c r="AP81" s="370" t="s">
        <v>1908</v>
      </c>
      <c r="AQ81" s="361" t="s">
        <v>2063</v>
      </c>
      <c r="AR81" s="361" t="s">
        <v>2063</v>
      </c>
      <c r="AS81" s="361" t="s">
        <v>2064</v>
      </c>
      <c r="AT81" s="361" t="s">
        <v>194</v>
      </c>
      <c r="AU81" s="360"/>
    </row>
    <row r="82" spans="1:47" ht="110.25">
      <c r="A82" s="370" t="s">
        <v>2079</v>
      </c>
      <c r="B82" s="370" t="s">
        <v>26</v>
      </c>
      <c r="C82" s="370" t="s">
        <v>159</v>
      </c>
      <c r="D82" s="370"/>
      <c r="E82" s="370" t="s">
        <v>2080</v>
      </c>
      <c r="F82" s="470" t="s">
        <v>2052</v>
      </c>
      <c r="G82" s="362">
        <v>2</v>
      </c>
      <c r="H82" s="370" t="s">
        <v>263</v>
      </c>
      <c r="I82" s="370" t="s">
        <v>2053</v>
      </c>
      <c r="J82" s="361" t="s">
        <v>32</v>
      </c>
      <c r="K82" s="361" t="s">
        <v>391</v>
      </c>
      <c r="L82" s="361" t="s">
        <v>180</v>
      </c>
      <c r="M82" s="361" t="s">
        <v>35</v>
      </c>
      <c r="N82" s="460">
        <v>7.0000000000000007E-2</v>
      </c>
      <c r="O82" s="460">
        <v>7.0000000000000007E-2</v>
      </c>
      <c r="P82" s="460">
        <v>7.0000000000000007E-2</v>
      </c>
      <c r="Q82" s="460">
        <v>7.0000000000000007E-2</v>
      </c>
      <c r="R82" s="460">
        <v>7.0000000000000007E-2</v>
      </c>
      <c r="S82" s="460">
        <v>7.0000000000000007E-2</v>
      </c>
      <c r="T82" s="460">
        <v>7.0000000000000007E-2</v>
      </c>
      <c r="U82" s="460">
        <v>7.0000000000000007E-2</v>
      </c>
      <c r="V82" s="460">
        <v>7.0000000000000007E-2</v>
      </c>
      <c r="W82" s="460">
        <v>7.0000000000000007E-2</v>
      </c>
      <c r="X82" s="460">
        <v>7.0000000000000007E-2</v>
      </c>
      <c r="Y82" s="460">
        <v>0</v>
      </c>
      <c r="Z82" s="464">
        <v>7.0000000000000007E-2</v>
      </c>
      <c r="AA82" s="363"/>
      <c r="AB82" s="363"/>
      <c r="AC82" s="363"/>
      <c r="AD82" s="363"/>
      <c r="AE82" s="363"/>
      <c r="AF82" s="363"/>
      <c r="AG82" s="363"/>
      <c r="AH82" s="363"/>
      <c r="AI82" s="363"/>
      <c r="AJ82" s="363"/>
      <c r="AK82" s="363"/>
      <c r="AL82" s="363"/>
      <c r="AM82" s="360"/>
      <c r="AN82" s="360"/>
      <c r="AO82" s="360"/>
      <c r="AP82" s="370" t="s">
        <v>2054</v>
      </c>
      <c r="AQ82" s="361" t="s">
        <v>2063</v>
      </c>
      <c r="AR82" s="361" t="s">
        <v>2063</v>
      </c>
      <c r="AS82" s="361" t="s">
        <v>2064</v>
      </c>
      <c r="AT82" s="361" t="s">
        <v>1922</v>
      </c>
      <c r="AU82" s="360"/>
    </row>
    <row r="83" spans="1:47" ht="94.5">
      <c r="A83" s="370" t="s">
        <v>2081</v>
      </c>
      <c r="B83" s="370" t="s">
        <v>250</v>
      </c>
      <c r="C83" s="370" t="s">
        <v>1924</v>
      </c>
      <c r="D83" s="370"/>
      <c r="E83" s="370" t="s">
        <v>2056</v>
      </c>
      <c r="F83" s="370" t="s">
        <v>2057</v>
      </c>
      <c r="G83" s="361">
        <v>2</v>
      </c>
      <c r="H83" s="370" t="s">
        <v>324</v>
      </c>
      <c r="I83" s="361" t="s">
        <v>2058</v>
      </c>
      <c r="J83" s="361" t="s">
        <v>357</v>
      </c>
      <c r="K83" s="361" t="s">
        <v>33</v>
      </c>
      <c r="L83" s="361" t="s">
        <v>34</v>
      </c>
      <c r="M83" s="361" t="s">
        <v>35</v>
      </c>
      <c r="N83" s="458">
        <v>100</v>
      </c>
      <c r="O83" s="458">
        <v>100</v>
      </c>
      <c r="P83" s="458">
        <v>100</v>
      </c>
      <c r="Q83" s="458">
        <v>100</v>
      </c>
      <c r="R83" s="458">
        <v>100</v>
      </c>
      <c r="S83" s="458">
        <v>100</v>
      </c>
      <c r="T83" s="458">
        <v>100</v>
      </c>
      <c r="U83" s="458">
        <v>100</v>
      </c>
      <c r="V83" s="458">
        <v>100</v>
      </c>
      <c r="W83" s="458">
        <v>100</v>
      </c>
      <c r="X83" s="458">
        <v>100</v>
      </c>
      <c r="Y83" s="458">
        <v>100</v>
      </c>
      <c r="Z83" s="459">
        <v>1200</v>
      </c>
      <c r="AA83" s="363"/>
      <c r="AB83" s="363"/>
      <c r="AC83" s="363"/>
      <c r="AD83" s="363"/>
      <c r="AE83" s="363"/>
      <c r="AF83" s="363"/>
      <c r="AG83" s="363"/>
      <c r="AH83" s="363"/>
      <c r="AI83" s="363"/>
      <c r="AJ83" s="363"/>
      <c r="AK83" s="363"/>
      <c r="AL83" s="363"/>
      <c r="AM83" s="360"/>
      <c r="AN83" s="360"/>
      <c r="AO83" s="360"/>
      <c r="AP83" s="370" t="s">
        <v>2059</v>
      </c>
      <c r="AQ83" s="361" t="s">
        <v>2063</v>
      </c>
      <c r="AR83" s="361" t="s">
        <v>2063</v>
      </c>
      <c r="AS83" s="361" t="s">
        <v>2064</v>
      </c>
      <c r="AT83" s="361" t="s">
        <v>1922</v>
      </c>
      <c r="AU83" s="360"/>
    </row>
    <row r="84" spans="1:47" ht="110.25">
      <c r="A84" s="370" t="s">
        <v>2082</v>
      </c>
      <c r="B84" s="370" t="s">
        <v>26</v>
      </c>
      <c r="C84" s="370" t="s">
        <v>245</v>
      </c>
      <c r="D84" s="370"/>
      <c r="E84" s="370" t="s">
        <v>2000</v>
      </c>
      <c r="F84" s="370" t="s">
        <v>2001</v>
      </c>
      <c r="G84" s="361">
        <v>1</v>
      </c>
      <c r="H84" s="370" t="s">
        <v>263</v>
      </c>
      <c r="I84" s="370" t="s">
        <v>2002</v>
      </c>
      <c r="J84" s="361" t="s">
        <v>32</v>
      </c>
      <c r="K84" s="361" t="s">
        <v>33</v>
      </c>
      <c r="L84" s="361" t="s">
        <v>180</v>
      </c>
      <c r="M84" s="361" t="s">
        <v>35</v>
      </c>
      <c r="N84" s="458">
        <v>0</v>
      </c>
      <c r="O84" s="460">
        <v>1</v>
      </c>
      <c r="P84" s="460">
        <v>1</v>
      </c>
      <c r="Q84" s="460">
        <v>1</v>
      </c>
      <c r="R84" s="460">
        <v>1</v>
      </c>
      <c r="S84" s="460">
        <v>1</v>
      </c>
      <c r="T84" s="460">
        <v>1</v>
      </c>
      <c r="U84" s="460">
        <v>1</v>
      </c>
      <c r="V84" s="460">
        <v>1</v>
      </c>
      <c r="W84" s="460">
        <v>1</v>
      </c>
      <c r="X84" s="460">
        <v>1</v>
      </c>
      <c r="Y84" s="460">
        <v>1</v>
      </c>
      <c r="Z84" s="464">
        <v>1</v>
      </c>
      <c r="AA84" s="363"/>
      <c r="AB84" s="363"/>
      <c r="AC84" s="363"/>
      <c r="AD84" s="363"/>
      <c r="AE84" s="363"/>
      <c r="AF84" s="363"/>
      <c r="AG84" s="363"/>
      <c r="AH84" s="363"/>
      <c r="AI84" s="363"/>
      <c r="AJ84" s="363"/>
      <c r="AK84" s="363"/>
      <c r="AL84" s="363"/>
      <c r="AM84" s="360"/>
      <c r="AN84" s="360"/>
      <c r="AO84" s="360"/>
      <c r="AP84" s="370" t="s">
        <v>2003</v>
      </c>
      <c r="AQ84" s="361" t="s">
        <v>2083</v>
      </c>
      <c r="AR84" s="361" t="s">
        <v>2083</v>
      </c>
      <c r="AS84" s="361" t="s">
        <v>2084</v>
      </c>
      <c r="AT84" s="361" t="s">
        <v>1922</v>
      </c>
      <c r="AU84" s="360"/>
    </row>
    <row r="85" spans="1:47" ht="63">
      <c r="A85" s="370" t="s">
        <v>2085</v>
      </c>
      <c r="B85" s="370" t="s">
        <v>250</v>
      </c>
      <c r="C85" s="370" t="s">
        <v>1924</v>
      </c>
      <c r="D85" s="370" t="s">
        <v>2007</v>
      </c>
      <c r="E85" s="370" t="s">
        <v>2008</v>
      </c>
      <c r="F85" s="370" t="s">
        <v>2009</v>
      </c>
      <c r="G85" s="361">
        <v>2</v>
      </c>
      <c r="H85" s="370" t="s">
        <v>67</v>
      </c>
      <c r="I85" s="370" t="s">
        <v>2010</v>
      </c>
      <c r="J85" s="361">
        <v>135</v>
      </c>
      <c r="K85" s="361" t="s">
        <v>33</v>
      </c>
      <c r="L85" s="361" t="s">
        <v>180</v>
      </c>
      <c r="M85" s="361" t="s">
        <v>1776</v>
      </c>
      <c r="N85" s="458">
        <v>5</v>
      </c>
      <c r="O85" s="458">
        <v>5</v>
      </c>
      <c r="P85" s="458">
        <v>10</v>
      </c>
      <c r="Q85" s="458">
        <v>15</v>
      </c>
      <c r="R85" s="458">
        <v>15</v>
      </c>
      <c r="S85" s="458">
        <v>15</v>
      </c>
      <c r="T85" s="458">
        <v>15</v>
      </c>
      <c r="U85" s="458">
        <v>15</v>
      </c>
      <c r="V85" s="458">
        <v>20</v>
      </c>
      <c r="W85" s="458">
        <v>20</v>
      </c>
      <c r="X85" s="458">
        <v>20</v>
      </c>
      <c r="Y85" s="458">
        <v>5</v>
      </c>
      <c r="Z85" s="459">
        <v>160</v>
      </c>
      <c r="AA85" s="363"/>
      <c r="AB85" s="363"/>
      <c r="AC85" s="363"/>
      <c r="AD85" s="363"/>
      <c r="AE85" s="363"/>
      <c r="AF85" s="363"/>
      <c r="AG85" s="363"/>
      <c r="AH85" s="363"/>
      <c r="AI85" s="363"/>
      <c r="AJ85" s="363"/>
      <c r="AK85" s="363"/>
      <c r="AL85" s="363"/>
      <c r="AM85" s="360"/>
      <c r="AN85" s="360"/>
      <c r="AO85" s="360"/>
      <c r="AP85" s="370" t="s">
        <v>2011</v>
      </c>
      <c r="AQ85" s="361" t="s">
        <v>2083</v>
      </c>
      <c r="AR85" s="361" t="s">
        <v>2083</v>
      </c>
      <c r="AS85" s="361" t="s">
        <v>2084</v>
      </c>
      <c r="AT85" s="361" t="s">
        <v>194</v>
      </c>
      <c r="AU85" s="360"/>
    </row>
    <row r="86" spans="1:47" ht="126">
      <c r="A86" s="370" t="s">
        <v>2086</v>
      </c>
      <c r="B86" s="370" t="s">
        <v>250</v>
      </c>
      <c r="C86" s="370" t="s">
        <v>1924</v>
      </c>
      <c r="D86" s="370" t="s">
        <v>2013</v>
      </c>
      <c r="E86" s="370" t="s">
        <v>2014</v>
      </c>
      <c r="F86" s="370" t="s">
        <v>2015</v>
      </c>
      <c r="G86" s="361">
        <v>2</v>
      </c>
      <c r="H86" s="370" t="s">
        <v>2016</v>
      </c>
      <c r="I86" s="370" t="s">
        <v>2017</v>
      </c>
      <c r="J86" s="361">
        <v>89</v>
      </c>
      <c r="K86" s="361" t="s">
        <v>391</v>
      </c>
      <c r="L86" s="361" t="s">
        <v>180</v>
      </c>
      <c r="M86" s="361" t="s">
        <v>1776</v>
      </c>
      <c r="N86" s="458">
        <v>4</v>
      </c>
      <c r="O86" s="458">
        <v>5</v>
      </c>
      <c r="P86" s="458">
        <v>4</v>
      </c>
      <c r="Q86" s="458">
        <v>4</v>
      </c>
      <c r="R86" s="458">
        <v>7</v>
      </c>
      <c r="S86" s="458">
        <v>5</v>
      </c>
      <c r="T86" s="458">
        <v>7</v>
      </c>
      <c r="U86" s="458">
        <v>7</v>
      </c>
      <c r="V86" s="458">
        <v>10</v>
      </c>
      <c r="W86" s="458">
        <v>6</v>
      </c>
      <c r="X86" s="458">
        <v>6</v>
      </c>
      <c r="Y86" s="458">
        <v>6</v>
      </c>
      <c r="Z86" s="459"/>
      <c r="AA86" s="363"/>
      <c r="AB86" s="363"/>
      <c r="AC86" s="363"/>
      <c r="AD86" s="363"/>
      <c r="AE86" s="363"/>
      <c r="AF86" s="363"/>
      <c r="AG86" s="363"/>
      <c r="AH86" s="363"/>
      <c r="AI86" s="363"/>
      <c r="AJ86" s="363"/>
      <c r="AK86" s="363"/>
      <c r="AL86" s="363"/>
      <c r="AM86" s="360"/>
      <c r="AN86" s="360"/>
      <c r="AO86" s="360"/>
      <c r="AP86" s="370" t="s">
        <v>2018</v>
      </c>
      <c r="AQ86" s="361" t="s">
        <v>2083</v>
      </c>
      <c r="AR86" s="361" t="s">
        <v>2083</v>
      </c>
      <c r="AS86" s="361" t="s">
        <v>2084</v>
      </c>
      <c r="AT86" s="361" t="s">
        <v>194</v>
      </c>
      <c r="AU86" s="360"/>
    </row>
    <row r="87" spans="1:47" ht="141.75">
      <c r="A87" s="370" t="s">
        <v>2087</v>
      </c>
      <c r="B87" s="370" t="s">
        <v>250</v>
      </c>
      <c r="C87" s="370" t="s">
        <v>1924</v>
      </c>
      <c r="D87" s="370" t="s">
        <v>2020</v>
      </c>
      <c r="E87" s="370" t="s">
        <v>2026</v>
      </c>
      <c r="F87" s="370" t="s">
        <v>2027</v>
      </c>
      <c r="G87" s="361">
        <v>2</v>
      </c>
      <c r="H87" s="370" t="s">
        <v>2016</v>
      </c>
      <c r="I87" s="370" t="s">
        <v>2023</v>
      </c>
      <c r="J87" s="361">
        <v>4350</v>
      </c>
      <c r="K87" s="361" t="s">
        <v>33</v>
      </c>
      <c r="L87" s="361" t="s">
        <v>34</v>
      </c>
      <c r="M87" s="361" t="s">
        <v>1776</v>
      </c>
      <c r="N87" s="458">
        <v>50</v>
      </c>
      <c r="O87" s="458">
        <v>100</v>
      </c>
      <c r="P87" s="458">
        <v>100</v>
      </c>
      <c r="Q87" s="458">
        <v>100</v>
      </c>
      <c r="R87" s="458">
        <v>100</v>
      </c>
      <c r="S87" s="458">
        <v>300</v>
      </c>
      <c r="T87" s="458">
        <v>300</v>
      </c>
      <c r="U87" s="458">
        <v>300</v>
      </c>
      <c r="V87" s="458">
        <v>300</v>
      </c>
      <c r="W87" s="458">
        <v>300</v>
      </c>
      <c r="X87" s="458">
        <v>400</v>
      </c>
      <c r="Y87" s="458">
        <v>400</v>
      </c>
      <c r="Z87" s="459"/>
      <c r="AA87" s="363"/>
      <c r="AB87" s="363"/>
      <c r="AC87" s="363"/>
      <c r="AD87" s="363"/>
      <c r="AE87" s="363"/>
      <c r="AF87" s="363"/>
      <c r="AG87" s="363"/>
      <c r="AH87" s="363"/>
      <c r="AI87" s="363"/>
      <c r="AJ87" s="363"/>
      <c r="AK87" s="363"/>
      <c r="AL87" s="363"/>
      <c r="AM87" s="360"/>
      <c r="AN87" s="360"/>
      <c r="AO87" s="360"/>
      <c r="AP87" s="370" t="s">
        <v>2024</v>
      </c>
      <c r="AQ87" s="361" t="s">
        <v>2083</v>
      </c>
      <c r="AR87" s="361" t="s">
        <v>2083</v>
      </c>
      <c r="AS87" s="361" t="s">
        <v>2084</v>
      </c>
      <c r="AT87" s="361" t="s">
        <v>194</v>
      </c>
      <c r="AU87" s="360"/>
    </row>
    <row r="88" spans="1:47" ht="141.75">
      <c r="A88" s="370" t="s">
        <v>2088</v>
      </c>
      <c r="B88" s="370" t="s">
        <v>250</v>
      </c>
      <c r="C88" s="370" t="s">
        <v>1924</v>
      </c>
      <c r="D88" s="370" t="s">
        <v>2020</v>
      </c>
      <c r="E88" s="370" t="s">
        <v>2089</v>
      </c>
      <c r="F88" s="370" t="s">
        <v>2090</v>
      </c>
      <c r="G88" s="361">
        <v>1</v>
      </c>
      <c r="H88" s="370" t="s">
        <v>2016</v>
      </c>
      <c r="I88" s="469" t="s">
        <v>2028</v>
      </c>
      <c r="J88" s="361">
        <v>4350</v>
      </c>
      <c r="K88" s="361" t="s">
        <v>33</v>
      </c>
      <c r="L88" s="361" t="s">
        <v>34</v>
      </c>
      <c r="M88" s="361" t="s">
        <v>1776</v>
      </c>
      <c r="N88" s="458">
        <v>50</v>
      </c>
      <c r="O88" s="458">
        <v>100</v>
      </c>
      <c r="P88" s="458">
        <v>100</v>
      </c>
      <c r="Q88" s="458">
        <v>100</v>
      </c>
      <c r="R88" s="458">
        <v>100</v>
      </c>
      <c r="S88" s="458">
        <v>120</v>
      </c>
      <c r="T88" s="458">
        <v>120</v>
      </c>
      <c r="U88" s="458">
        <v>120</v>
      </c>
      <c r="V88" s="458">
        <v>120</v>
      </c>
      <c r="W88" s="458">
        <v>120</v>
      </c>
      <c r="X88" s="458">
        <v>120</v>
      </c>
      <c r="Y88" s="458">
        <v>100</v>
      </c>
      <c r="Z88" s="459"/>
      <c r="AA88" s="363"/>
      <c r="AB88" s="363"/>
      <c r="AC88" s="363"/>
      <c r="AD88" s="363"/>
      <c r="AE88" s="363"/>
      <c r="AF88" s="363"/>
      <c r="AG88" s="363"/>
      <c r="AH88" s="363"/>
      <c r="AI88" s="363"/>
      <c r="AJ88" s="363"/>
      <c r="AK88" s="363"/>
      <c r="AL88" s="363"/>
      <c r="AM88" s="360"/>
      <c r="AN88" s="360"/>
      <c r="AO88" s="360"/>
      <c r="AP88" s="370" t="s">
        <v>2029</v>
      </c>
      <c r="AQ88" s="361" t="s">
        <v>2083</v>
      </c>
      <c r="AR88" s="361" t="s">
        <v>2083</v>
      </c>
      <c r="AS88" s="361" t="s">
        <v>2084</v>
      </c>
      <c r="AT88" s="361" t="s">
        <v>194</v>
      </c>
      <c r="AU88" s="360"/>
    </row>
    <row r="89" spans="1:47" ht="63">
      <c r="A89" s="370" t="s">
        <v>2091</v>
      </c>
      <c r="B89" s="370" t="s">
        <v>250</v>
      </c>
      <c r="C89" s="370" t="s">
        <v>1924</v>
      </c>
      <c r="D89" s="370"/>
      <c r="E89" s="370" t="s">
        <v>2031</v>
      </c>
      <c r="F89" s="370" t="s">
        <v>2032</v>
      </c>
      <c r="G89" s="465">
        <v>1</v>
      </c>
      <c r="H89" s="370" t="s">
        <v>324</v>
      </c>
      <c r="I89" s="370" t="s">
        <v>2033</v>
      </c>
      <c r="J89" s="361" t="s">
        <v>1116</v>
      </c>
      <c r="K89" s="361" t="s">
        <v>391</v>
      </c>
      <c r="L89" s="361" t="s">
        <v>180</v>
      </c>
      <c r="M89" s="361" t="s">
        <v>1776</v>
      </c>
      <c r="N89" s="458">
        <v>13</v>
      </c>
      <c r="O89" s="458">
        <v>13</v>
      </c>
      <c r="P89" s="458">
        <v>13</v>
      </c>
      <c r="Q89" s="458">
        <v>13</v>
      </c>
      <c r="R89" s="458">
        <v>13</v>
      </c>
      <c r="S89" s="458">
        <v>13</v>
      </c>
      <c r="T89" s="458">
        <v>13</v>
      </c>
      <c r="U89" s="458">
        <v>13</v>
      </c>
      <c r="V89" s="458">
        <v>13</v>
      </c>
      <c r="W89" s="458">
        <v>13</v>
      </c>
      <c r="X89" s="458">
        <v>13</v>
      </c>
      <c r="Y89" s="458">
        <v>13</v>
      </c>
      <c r="Z89" s="459">
        <v>13</v>
      </c>
      <c r="AA89" s="363"/>
      <c r="AB89" s="363"/>
      <c r="AC89" s="363"/>
      <c r="AD89" s="363"/>
      <c r="AE89" s="363"/>
      <c r="AF89" s="363"/>
      <c r="AG89" s="363"/>
      <c r="AH89" s="363"/>
      <c r="AI89" s="363"/>
      <c r="AJ89" s="363"/>
      <c r="AK89" s="363"/>
      <c r="AL89" s="363"/>
      <c r="AM89" s="360"/>
      <c r="AN89" s="360"/>
      <c r="AO89" s="360"/>
      <c r="AP89" s="370" t="s">
        <v>2034</v>
      </c>
      <c r="AQ89" s="361" t="s">
        <v>2083</v>
      </c>
      <c r="AR89" s="361" t="s">
        <v>2083</v>
      </c>
      <c r="AS89" s="361" t="s">
        <v>2084</v>
      </c>
      <c r="AT89" s="361" t="s">
        <v>194</v>
      </c>
      <c r="AU89" s="360"/>
    </row>
    <row r="90" spans="1:47" ht="63">
      <c r="A90" s="370" t="s">
        <v>2092</v>
      </c>
      <c r="B90" s="370" t="s">
        <v>250</v>
      </c>
      <c r="C90" s="370" t="s">
        <v>1924</v>
      </c>
      <c r="D90" s="370"/>
      <c r="E90" s="370" t="s">
        <v>2036</v>
      </c>
      <c r="F90" s="370" t="s">
        <v>2037</v>
      </c>
      <c r="G90" s="362">
        <v>1</v>
      </c>
      <c r="H90" s="370" t="s">
        <v>324</v>
      </c>
      <c r="I90" s="370" t="s">
        <v>2033</v>
      </c>
      <c r="J90" s="361" t="s">
        <v>1116</v>
      </c>
      <c r="K90" s="361" t="s">
        <v>391</v>
      </c>
      <c r="L90" s="361" t="s">
        <v>180</v>
      </c>
      <c r="M90" s="361" t="s">
        <v>1776</v>
      </c>
      <c r="N90" s="458">
        <v>18</v>
      </c>
      <c r="O90" s="458">
        <v>18</v>
      </c>
      <c r="P90" s="458">
        <v>18</v>
      </c>
      <c r="Q90" s="458">
        <v>18</v>
      </c>
      <c r="R90" s="458">
        <v>18</v>
      </c>
      <c r="S90" s="458">
        <v>18</v>
      </c>
      <c r="T90" s="458">
        <v>18</v>
      </c>
      <c r="U90" s="458">
        <v>18</v>
      </c>
      <c r="V90" s="458">
        <v>18</v>
      </c>
      <c r="W90" s="458">
        <v>18</v>
      </c>
      <c r="X90" s="458">
        <v>18</v>
      </c>
      <c r="Y90" s="458">
        <v>18</v>
      </c>
      <c r="Z90" s="459">
        <v>18</v>
      </c>
      <c r="AA90" s="363"/>
      <c r="AB90" s="363"/>
      <c r="AC90" s="363"/>
      <c r="AD90" s="363"/>
      <c r="AE90" s="363"/>
      <c r="AF90" s="363"/>
      <c r="AG90" s="363"/>
      <c r="AH90" s="363"/>
      <c r="AI90" s="363"/>
      <c r="AJ90" s="363"/>
      <c r="AK90" s="363"/>
      <c r="AL90" s="363"/>
      <c r="AM90" s="360"/>
      <c r="AN90" s="360"/>
      <c r="AO90" s="360"/>
      <c r="AP90" s="370" t="s">
        <v>2034</v>
      </c>
      <c r="AQ90" s="361" t="s">
        <v>2083</v>
      </c>
      <c r="AR90" s="361" t="s">
        <v>2083</v>
      </c>
      <c r="AS90" s="361" t="s">
        <v>2084</v>
      </c>
      <c r="AT90" s="361" t="s">
        <v>194</v>
      </c>
      <c r="AU90" s="360"/>
    </row>
    <row r="91" spans="1:47" ht="63">
      <c r="A91" s="370" t="s">
        <v>2093</v>
      </c>
      <c r="B91" s="370" t="s">
        <v>250</v>
      </c>
      <c r="C91" s="370" t="s">
        <v>1924</v>
      </c>
      <c r="D91" s="370"/>
      <c r="E91" s="370" t="s">
        <v>2039</v>
      </c>
      <c r="F91" s="370" t="s">
        <v>2040</v>
      </c>
      <c r="G91" s="362">
        <v>1</v>
      </c>
      <c r="H91" s="370" t="s">
        <v>324</v>
      </c>
      <c r="I91" s="370" t="s">
        <v>2033</v>
      </c>
      <c r="J91" s="361" t="s">
        <v>1116</v>
      </c>
      <c r="K91" s="361" t="s">
        <v>391</v>
      </c>
      <c r="L91" s="361" t="s">
        <v>180</v>
      </c>
      <c r="M91" s="361" t="s">
        <v>1776</v>
      </c>
      <c r="N91" s="458">
        <v>15</v>
      </c>
      <c r="O91" s="458">
        <v>15</v>
      </c>
      <c r="P91" s="458">
        <v>15</v>
      </c>
      <c r="Q91" s="458">
        <v>15</v>
      </c>
      <c r="R91" s="458">
        <v>15</v>
      </c>
      <c r="S91" s="458">
        <v>15</v>
      </c>
      <c r="T91" s="458">
        <v>15</v>
      </c>
      <c r="U91" s="458">
        <v>15</v>
      </c>
      <c r="V91" s="458">
        <v>15</v>
      </c>
      <c r="W91" s="458">
        <v>15</v>
      </c>
      <c r="X91" s="458">
        <v>15</v>
      </c>
      <c r="Y91" s="458">
        <v>15</v>
      </c>
      <c r="Z91" s="459">
        <v>15</v>
      </c>
      <c r="AA91" s="363"/>
      <c r="AB91" s="363"/>
      <c r="AC91" s="363"/>
      <c r="AD91" s="363"/>
      <c r="AE91" s="363"/>
      <c r="AF91" s="363"/>
      <c r="AG91" s="363"/>
      <c r="AH91" s="363"/>
      <c r="AI91" s="363"/>
      <c r="AJ91" s="363"/>
      <c r="AK91" s="363"/>
      <c r="AL91" s="363"/>
      <c r="AM91" s="360"/>
      <c r="AN91" s="360"/>
      <c r="AO91" s="360"/>
      <c r="AP91" s="370" t="s">
        <v>2034</v>
      </c>
      <c r="AQ91" s="361" t="s">
        <v>2083</v>
      </c>
      <c r="AR91" s="361" t="s">
        <v>2083</v>
      </c>
      <c r="AS91" s="361" t="s">
        <v>2084</v>
      </c>
      <c r="AT91" s="361" t="s">
        <v>194</v>
      </c>
      <c r="AU91" s="360"/>
    </row>
    <row r="92" spans="1:47" ht="63">
      <c r="A92" s="370" t="s">
        <v>2094</v>
      </c>
      <c r="B92" s="370" t="s">
        <v>250</v>
      </c>
      <c r="C92" s="370" t="s">
        <v>1924</v>
      </c>
      <c r="D92" s="370"/>
      <c r="E92" s="370" t="s">
        <v>2042</v>
      </c>
      <c r="F92" s="370" t="s">
        <v>2043</v>
      </c>
      <c r="G92" s="361">
        <v>1</v>
      </c>
      <c r="H92" s="370" t="s">
        <v>324</v>
      </c>
      <c r="I92" s="370" t="s">
        <v>2033</v>
      </c>
      <c r="J92" s="361" t="s">
        <v>1116</v>
      </c>
      <c r="K92" s="361" t="s">
        <v>391</v>
      </c>
      <c r="L92" s="361" t="s">
        <v>180</v>
      </c>
      <c r="M92" s="361" t="s">
        <v>1776</v>
      </c>
      <c r="N92" s="458">
        <v>120</v>
      </c>
      <c r="O92" s="458">
        <v>120</v>
      </c>
      <c r="P92" s="458">
        <v>120</v>
      </c>
      <c r="Q92" s="458">
        <v>120</v>
      </c>
      <c r="R92" s="458">
        <v>120</v>
      </c>
      <c r="S92" s="458">
        <v>120</v>
      </c>
      <c r="T92" s="458">
        <v>120</v>
      </c>
      <c r="U92" s="458">
        <v>120</v>
      </c>
      <c r="V92" s="458">
        <v>120</v>
      </c>
      <c r="W92" s="458">
        <v>120</v>
      </c>
      <c r="X92" s="458">
        <v>120</v>
      </c>
      <c r="Y92" s="458">
        <v>120</v>
      </c>
      <c r="Z92" s="459">
        <v>120</v>
      </c>
      <c r="AA92" s="363"/>
      <c r="AB92" s="363"/>
      <c r="AC92" s="363"/>
      <c r="AD92" s="363"/>
      <c r="AE92" s="363"/>
      <c r="AF92" s="363"/>
      <c r="AG92" s="363"/>
      <c r="AH92" s="363"/>
      <c r="AI92" s="363"/>
      <c r="AJ92" s="363"/>
      <c r="AK92" s="363"/>
      <c r="AL92" s="363"/>
      <c r="AM92" s="360"/>
      <c r="AN92" s="360"/>
      <c r="AO92" s="360"/>
      <c r="AP92" s="370" t="s">
        <v>2034</v>
      </c>
      <c r="AQ92" s="361" t="s">
        <v>2083</v>
      </c>
      <c r="AR92" s="361" t="s">
        <v>2083</v>
      </c>
      <c r="AS92" s="361" t="s">
        <v>2084</v>
      </c>
      <c r="AT92" s="361" t="s">
        <v>194</v>
      </c>
      <c r="AU92" s="360"/>
    </row>
    <row r="93" spans="1:47" ht="110.25">
      <c r="A93" s="370" t="s">
        <v>2095</v>
      </c>
      <c r="B93" s="370" t="s">
        <v>26</v>
      </c>
      <c r="C93" s="370" t="s">
        <v>1950</v>
      </c>
      <c r="D93" s="370"/>
      <c r="E93" s="370" t="s">
        <v>1918</v>
      </c>
      <c r="F93" s="370" t="s">
        <v>1919</v>
      </c>
      <c r="G93" s="362">
        <v>1</v>
      </c>
      <c r="H93" s="370" t="s">
        <v>324</v>
      </c>
      <c r="I93" s="370" t="s">
        <v>1955</v>
      </c>
      <c r="J93" s="361" t="s">
        <v>32</v>
      </c>
      <c r="K93" s="361" t="s">
        <v>33</v>
      </c>
      <c r="L93" s="361" t="s">
        <v>180</v>
      </c>
      <c r="M93" s="361" t="s">
        <v>35</v>
      </c>
      <c r="N93" s="460">
        <v>0.8</v>
      </c>
      <c r="O93" s="460">
        <v>0.8</v>
      </c>
      <c r="P93" s="460">
        <v>0.8</v>
      </c>
      <c r="Q93" s="460">
        <v>0.8</v>
      </c>
      <c r="R93" s="460">
        <v>0.8</v>
      </c>
      <c r="S93" s="460">
        <v>0.8</v>
      </c>
      <c r="T93" s="460">
        <v>0.8</v>
      </c>
      <c r="U93" s="460">
        <v>0.8</v>
      </c>
      <c r="V93" s="460">
        <v>0.8</v>
      </c>
      <c r="W93" s="460">
        <v>0.8</v>
      </c>
      <c r="X93" s="460">
        <v>0.8</v>
      </c>
      <c r="Y93" s="460">
        <v>0.8</v>
      </c>
      <c r="Z93" s="464">
        <v>0.8</v>
      </c>
      <c r="AA93" s="363"/>
      <c r="AB93" s="363"/>
      <c r="AC93" s="363"/>
      <c r="AD93" s="363"/>
      <c r="AE93" s="363"/>
      <c r="AF93" s="363"/>
      <c r="AG93" s="363"/>
      <c r="AH93" s="363"/>
      <c r="AI93" s="363"/>
      <c r="AJ93" s="363"/>
      <c r="AK93" s="363"/>
      <c r="AL93" s="363"/>
      <c r="AM93" s="360"/>
      <c r="AN93" s="360"/>
      <c r="AO93" s="360"/>
      <c r="AP93" s="370" t="s">
        <v>1921</v>
      </c>
      <c r="AQ93" s="361" t="s">
        <v>2083</v>
      </c>
      <c r="AR93" s="361" t="s">
        <v>2083</v>
      </c>
      <c r="AS93" s="361" t="s">
        <v>2084</v>
      </c>
      <c r="AT93" s="361" t="s">
        <v>1922</v>
      </c>
      <c r="AU93" s="360"/>
    </row>
    <row r="94" spans="1:47" ht="110.25">
      <c r="A94" s="370" t="s">
        <v>2096</v>
      </c>
      <c r="B94" s="370" t="s">
        <v>26</v>
      </c>
      <c r="C94" s="370" t="s">
        <v>1950</v>
      </c>
      <c r="D94" s="370"/>
      <c r="E94" s="370" t="s">
        <v>1925</v>
      </c>
      <c r="F94" s="370" t="s">
        <v>1926</v>
      </c>
      <c r="G94" s="362">
        <v>1</v>
      </c>
      <c r="H94" s="370" t="s">
        <v>324</v>
      </c>
      <c r="I94" s="370" t="s">
        <v>1955</v>
      </c>
      <c r="J94" s="361" t="s">
        <v>32</v>
      </c>
      <c r="K94" s="361" t="s">
        <v>33</v>
      </c>
      <c r="L94" s="361" t="s">
        <v>180</v>
      </c>
      <c r="M94" s="361" t="s">
        <v>35</v>
      </c>
      <c r="N94" s="460">
        <v>0.9</v>
      </c>
      <c r="O94" s="460">
        <v>0.9</v>
      </c>
      <c r="P94" s="460">
        <v>0.9</v>
      </c>
      <c r="Q94" s="460">
        <v>0.9</v>
      </c>
      <c r="R94" s="460">
        <v>0.9</v>
      </c>
      <c r="S94" s="460">
        <v>0.9</v>
      </c>
      <c r="T94" s="460">
        <v>0.9</v>
      </c>
      <c r="U94" s="460">
        <v>0.9</v>
      </c>
      <c r="V94" s="460">
        <v>0.9</v>
      </c>
      <c r="W94" s="460">
        <v>0.9</v>
      </c>
      <c r="X94" s="460">
        <v>0.9</v>
      </c>
      <c r="Y94" s="460">
        <v>0.9</v>
      </c>
      <c r="Z94" s="464">
        <v>0.9</v>
      </c>
      <c r="AA94" s="363"/>
      <c r="AB94" s="363"/>
      <c r="AC94" s="363"/>
      <c r="AD94" s="363"/>
      <c r="AE94" s="363"/>
      <c r="AF94" s="363"/>
      <c r="AG94" s="363"/>
      <c r="AH94" s="363"/>
      <c r="AI94" s="363"/>
      <c r="AJ94" s="363"/>
      <c r="AK94" s="363"/>
      <c r="AL94" s="363"/>
      <c r="AM94" s="360"/>
      <c r="AN94" s="360"/>
      <c r="AO94" s="360"/>
      <c r="AP94" s="370" t="s">
        <v>1921</v>
      </c>
      <c r="AQ94" s="361" t="s">
        <v>2083</v>
      </c>
      <c r="AR94" s="361" t="s">
        <v>2083</v>
      </c>
      <c r="AS94" s="361" t="s">
        <v>2084</v>
      </c>
      <c r="AT94" s="361" t="s">
        <v>1922</v>
      </c>
      <c r="AU94" s="360"/>
    </row>
    <row r="95" spans="1:47" ht="126">
      <c r="A95" s="370" t="s">
        <v>2097</v>
      </c>
      <c r="B95" s="370" t="s">
        <v>26</v>
      </c>
      <c r="C95" s="370" t="s">
        <v>242</v>
      </c>
      <c r="D95" s="370"/>
      <c r="E95" s="370" t="s">
        <v>1910</v>
      </c>
      <c r="F95" s="370" t="s">
        <v>2047</v>
      </c>
      <c r="G95" s="361">
        <v>2</v>
      </c>
      <c r="H95" s="370" t="s">
        <v>241</v>
      </c>
      <c r="I95" s="370" t="s">
        <v>2048</v>
      </c>
      <c r="J95" s="361" t="s">
        <v>1819</v>
      </c>
      <c r="K95" s="361" t="s">
        <v>33</v>
      </c>
      <c r="L95" s="361" t="s">
        <v>34</v>
      </c>
      <c r="M95" s="361" t="s">
        <v>1776</v>
      </c>
      <c r="N95" s="458">
        <v>0.5</v>
      </c>
      <c r="O95" s="458">
        <v>1.5</v>
      </c>
      <c r="P95" s="458">
        <v>2</v>
      </c>
      <c r="Q95" s="458">
        <v>2</v>
      </c>
      <c r="R95" s="458">
        <v>2</v>
      </c>
      <c r="S95" s="458">
        <v>2.5</v>
      </c>
      <c r="T95" s="458">
        <v>2</v>
      </c>
      <c r="U95" s="458">
        <v>1.5</v>
      </c>
      <c r="V95" s="458">
        <v>1.5</v>
      </c>
      <c r="W95" s="458">
        <v>1.5</v>
      </c>
      <c r="X95" s="458">
        <v>2</v>
      </c>
      <c r="Y95" s="458">
        <v>1</v>
      </c>
      <c r="Z95" s="459">
        <v>20</v>
      </c>
      <c r="AA95" s="363"/>
      <c r="AB95" s="363"/>
      <c r="AC95" s="363"/>
      <c r="AD95" s="363"/>
      <c r="AE95" s="363"/>
      <c r="AF95" s="363"/>
      <c r="AG95" s="363"/>
      <c r="AH95" s="363"/>
      <c r="AI95" s="363"/>
      <c r="AJ95" s="363"/>
      <c r="AK95" s="363"/>
      <c r="AL95" s="363"/>
      <c r="AM95" s="360"/>
      <c r="AN95" s="360"/>
      <c r="AO95" s="360"/>
      <c r="AP95" s="370" t="s">
        <v>1908</v>
      </c>
      <c r="AQ95" s="361" t="s">
        <v>2083</v>
      </c>
      <c r="AR95" s="361" t="s">
        <v>2083</v>
      </c>
      <c r="AS95" s="361" t="s">
        <v>2084</v>
      </c>
      <c r="AT95" s="361" t="s">
        <v>194</v>
      </c>
      <c r="AU95" s="360"/>
    </row>
    <row r="96" spans="1:47" ht="110.25">
      <c r="A96" s="370" t="s">
        <v>2098</v>
      </c>
      <c r="B96" s="370" t="s">
        <v>26</v>
      </c>
      <c r="C96" s="370" t="s">
        <v>159</v>
      </c>
      <c r="D96" s="370"/>
      <c r="E96" s="370" t="s">
        <v>2051</v>
      </c>
      <c r="F96" s="370" t="s">
        <v>2052</v>
      </c>
      <c r="G96" s="361">
        <v>2</v>
      </c>
      <c r="H96" s="370" t="s">
        <v>263</v>
      </c>
      <c r="I96" s="370" t="s">
        <v>2053</v>
      </c>
      <c r="J96" s="361" t="s">
        <v>32</v>
      </c>
      <c r="K96" s="361" t="s">
        <v>391</v>
      </c>
      <c r="L96" s="361" t="s">
        <v>180</v>
      </c>
      <c r="M96" s="361" t="s">
        <v>35</v>
      </c>
      <c r="N96" s="460">
        <v>0.1</v>
      </c>
      <c r="O96" s="460">
        <v>0.1</v>
      </c>
      <c r="P96" s="460">
        <v>0.1</v>
      </c>
      <c r="Q96" s="460">
        <v>0.1</v>
      </c>
      <c r="R96" s="460">
        <v>0.1</v>
      </c>
      <c r="S96" s="460">
        <v>0.1</v>
      </c>
      <c r="T96" s="460">
        <v>0.1</v>
      </c>
      <c r="U96" s="460">
        <v>0.1</v>
      </c>
      <c r="V96" s="460">
        <v>0.1</v>
      </c>
      <c r="W96" s="460">
        <v>0.1</v>
      </c>
      <c r="X96" s="460">
        <v>0.1</v>
      </c>
      <c r="Y96" s="460">
        <v>0</v>
      </c>
      <c r="Z96" s="464">
        <v>0.1</v>
      </c>
      <c r="AA96" s="363"/>
      <c r="AB96" s="363"/>
      <c r="AC96" s="363"/>
      <c r="AD96" s="363"/>
      <c r="AE96" s="363"/>
      <c r="AF96" s="363"/>
      <c r="AG96" s="363"/>
      <c r="AH96" s="363"/>
      <c r="AI96" s="363"/>
      <c r="AJ96" s="363"/>
      <c r="AK96" s="363"/>
      <c r="AL96" s="363"/>
      <c r="AM96" s="360"/>
      <c r="AN96" s="360"/>
      <c r="AO96" s="360"/>
      <c r="AP96" s="370" t="s">
        <v>2054</v>
      </c>
      <c r="AQ96" s="361" t="s">
        <v>2083</v>
      </c>
      <c r="AR96" s="361" t="s">
        <v>2083</v>
      </c>
      <c r="AS96" s="361" t="s">
        <v>2084</v>
      </c>
      <c r="AT96" s="361" t="s">
        <v>1922</v>
      </c>
      <c r="AU96" s="360"/>
    </row>
    <row r="97" spans="1:47" ht="94.5">
      <c r="A97" s="370" t="s">
        <v>2099</v>
      </c>
      <c r="B97" s="370" t="s">
        <v>250</v>
      </c>
      <c r="C97" s="370" t="s">
        <v>1924</v>
      </c>
      <c r="D97" s="370"/>
      <c r="E97" s="370" t="s">
        <v>2056</v>
      </c>
      <c r="F97" s="370" t="s">
        <v>2057</v>
      </c>
      <c r="G97" s="361">
        <v>2</v>
      </c>
      <c r="H97" s="370" t="s">
        <v>324</v>
      </c>
      <c r="I97" s="370" t="s">
        <v>2058</v>
      </c>
      <c r="J97" s="361" t="s">
        <v>357</v>
      </c>
      <c r="K97" s="361" t="s">
        <v>33</v>
      </c>
      <c r="L97" s="361" t="s">
        <v>34</v>
      </c>
      <c r="M97" s="361" t="s">
        <v>35</v>
      </c>
      <c r="N97" s="458">
        <v>100</v>
      </c>
      <c r="O97" s="458">
        <v>200</v>
      </c>
      <c r="P97" s="458">
        <v>200</v>
      </c>
      <c r="Q97" s="458">
        <v>200</v>
      </c>
      <c r="R97" s="458">
        <v>200</v>
      </c>
      <c r="S97" s="458">
        <v>200</v>
      </c>
      <c r="T97" s="458">
        <v>200</v>
      </c>
      <c r="U97" s="458">
        <v>200</v>
      </c>
      <c r="V97" s="458">
        <v>200</v>
      </c>
      <c r="W97" s="458">
        <v>200</v>
      </c>
      <c r="X97" s="458">
        <v>200</v>
      </c>
      <c r="Y97" s="458">
        <v>100</v>
      </c>
      <c r="Z97" s="459">
        <v>2200</v>
      </c>
      <c r="AA97" s="363"/>
      <c r="AB97" s="363"/>
      <c r="AC97" s="363"/>
      <c r="AD97" s="363"/>
      <c r="AE97" s="363"/>
      <c r="AF97" s="363"/>
      <c r="AG97" s="363"/>
      <c r="AH97" s="363"/>
      <c r="AI97" s="363"/>
      <c r="AJ97" s="363"/>
      <c r="AK97" s="363"/>
      <c r="AL97" s="363"/>
      <c r="AM97" s="360"/>
      <c r="AN97" s="360"/>
      <c r="AO97" s="360"/>
      <c r="AP97" s="370" t="s">
        <v>2059</v>
      </c>
      <c r="AQ97" s="361" t="s">
        <v>2083</v>
      </c>
      <c r="AR97" s="361" t="s">
        <v>2083</v>
      </c>
      <c r="AS97" s="361" t="s">
        <v>2084</v>
      </c>
      <c r="AT97" s="361" t="s">
        <v>1922</v>
      </c>
      <c r="AU97" s="360"/>
    </row>
    <row r="98" spans="1:47" ht="63">
      <c r="A98" s="370" t="s">
        <v>2100</v>
      </c>
      <c r="B98" s="370" t="s">
        <v>250</v>
      </c>
      <c r="C98" s="370" t="s">
        <v>1924</v>
      </c>
      <c r="D98" s="370" t="s">
        <v>2007</v>
      </c>
      <c r="E98" s="370" t="s">
        <v>2008</v>
      </c>
      <c r="F98" s="416" t="s">
        <v>2009</v>
      </c>
      <c r="G98" s="361">
        <v>2</v>
      </c>
      <c r="H98" s="370" t="s">
        <v>67</v>
      </c>
      <c r="I98" s="370" t="s">
        <v>2010</v>
      </c>
      <c r="J98" s="361" t="s">
        <v>357</v>
      </c>
      <c r="K98" s="361" t="s">
        <v>33</v>
      </c>
      <c r="L98" s="361" t="s">
        <v>180</v>
      </c>
      <c r="M98" s="361" t="s">
        <v>1776</v>
      </c>
      <c r="N98" s="471">
        <v>0</v>
      </c>
      <c r="O98" s="471">
        <v>50</v>
      </c>
      <c r="P98" s="471">
        <v>60</v>
      </c>
      <c r="Q98" s="471">
        <v>60</v>
      </c>
      <c r="R98" s="471">
        <v>60</v>
      </c>
      <c r="S98" s="471">
        <v>60</v>
      </c>
      <c r="T98" s="471">
        <v>50</v>
      </c>
      <c r="U98" s="471">
        <v>20</v>
      </c>
      <c r="V98" s="471">
        <v>20</v>
      </c>
      <c r="W98" s="471">
        <v>50</v>
      </c>
      <c r="X98" s="471">
        <v>50</v>
      </c>
      <c r="Y98" s="471">
        <v>20</v>
      </c>
      <c r="Z98" s="459">
        <v>500</v>
      </c>
      <c r="AA98" s="363"/>
      <c r="AB98" s="363"/>
      <c r="AC98" s="363"/>
      <c r="AD98" s="363"/>
      <c r="AE98" s="363"/>
      <c r="AF98" s="363"/>
      <c r="AG98" s="363"/>
      <c r="AH98" s="363"/>
      <c r="AI98" s="363"/>
      <c r="AJ98" s="363"/>
      <c r="AK98" s="363"/>
      <c r="AL98" s="363"/>
      <c r="AM98" s="360"/>
      <c r="AN98" s="360"/>
      <c r="AO98" s="360"/>
      <c r="AP98" s="370" t="s">
        <v>2011</v>
      </c>
      <c r="AQ98" s="361" t="s">
        <v>2101</v>
      </c>
      <c r="AR98" s="361" t="s">
        <v>2101</v>
      </c>
      <c r="AS98" s="361" t="s">
        <v>2102</v>
      </c>
      <c r="AT98" s="361" t="s">
        <v>194</v>
      </c>
      <c r="AU98" s="360"/>
    </row>
    <row r="99" spans="1:47" ht="126">
      <c r="A99" s="370" t="s">
        <v>2103</v>
      </c>
      <c r="B99" s="370" t="s">
        <v>250</v>
      </c>
      <c r="C99" s="370" t="s">
        <v>1924</v>
      </c>
      <c r="D99" s="370" t="s">
        <v>2013</v>
      </c>
      <c r="E99" s="370" t="s">
        <v>2014</v>
      </c>
      <c r="F99" s="416" t="s">
        <v>2015</v>
      </c>
      <c r="G99" s="361">
        <v>2</v>
      </c>
      <c r="H99" s="370" t="s">
        <v>2016</v>
      </c>
      <c r="I99" s="370" t="s">
        <v>2017</v>
      </c>
      <c r="J99" s="361" t="s">
        <v>357</v>
      </c>
      <c r="K99" s="361" t="s">
        <v>391</v>
      </c>
      <c r="L99" s="361" t="s">
        <v>180</v>
      </c>
      <c r="M99" s="361" t="s">
        <v>1776</v>
      </c>
      <c r="N99" s="458">
        <v>12</v>
      </c>
      <c r="O99" s="458">
        <v>20</v>
      </c>
      <c r="P99" s="458">
        <v>18</v>
      </c>
      <c r="Q99" s="458">
        <v>25</v>
      </c>
      <c r="R99" s="458">
        <v>25</v>
      </c>
      <c r="S99" s="458">
        <v>25</v>
      </c>
      <c r="T99" s="458">
        <v>25</v>
      </c>
      <c r="U99" s="458">
        <v>25</v>
      </c>
      <c r="V99" s="458">
        <v>30</v>
      </c>
      <c r="W99" s="458">
        <v>30</v>
      </c>
      <c r="X99" s="458">
        <v>25</v>
      </c>
      <c r="Y99" s="458">
        <v>20</v>
      </c>
      <c r="Z99" s="459">
        <v>280</v>
      </c>
      <c r="AA99" s="363"/>
      <c r="AB99" s="363"/>
      <c r="AC99" s="363"/>
      <c r="AD99" s="363"/>
      <c r="AE99" s="363"/>
      <c r="AF99" s="363"/>
      <c r="AG99" s="363"/>
      <c r="AH99" s="363"/>
      <c r="AI99" s="363"/>
      <c r="AJ99" s="363"/>
      <c r="AK99" s="363"/>
      <c r="AL99" s="363"/>
      <c r="AM99" s="360"/>
      <c r="AN99" s="360"/>
      <c r="AO99" s="360"/>
      <c r="AP99" s="370" t="s">
        <v>2018</v>
      </c>
      <c r="AQ99" s="361" t="s">
        <v>2101</v>
      </c>
      <c r="AR99" s="361" t="s">
        <v>2101</v>
      </c>
      <c r="AS99" s="361" t="s">
        <v>2102</v>
      </c>
      <c r="AT99" s="361" t="s">
        <v>194</v>
      </c>
      <c r="AU99" s="360"/>
    </row>
    <row r="100" spans="1:47" ht="141.75">
      <c r="A100" s="370" t="s">
        <v>2104</v>
      </c>
      <c r="B100" s="370" t="s">
        <v>250</v>
      </c>
      <c r="C100" s="370" t="s">
        <v>1924</v>
      </c>
      <c r="D100" s="370" t="s">
        <v>2020</v>
      </c>
      <c r="E100" s="370" t="s">
        <v>2021</v>
      </c>
      <c r="F100" s="416" t="s">
        <v>2022</v>
      </c>
      <c r="G100" s="361">
        <v>2</v>
      </c>
      <c r="H100" s="370" t="s">
        <v>2016</v>
      </c>
      <c r="I100" s="465" t="s">
        <v>2023</v>
      </c>
      <c r="J100" s="361" t="s">
        <v>357</v>
      </c>
      <c r="K100" s="361" t="s">
        <v>33</v>
      </c>
      <c r="L100" s="361" t="s">
        <v>34</v>
      </c>
      <c r="M100" s="361" t="s">
        <v>1776</v>
      </c>
      <c r="N100" s="458">
        <v>0</v>
      </c>
      <c r="O100" s="458">
        <v>200</v>
      </c>
      <c r="P100" s="458">
        <v>200</v>
      </c>
      <c r="Q100" s="458">
        <v>200</v>
      </c>
      <c r="R100" s="458">
        <v>200</v>
      </c>
      <c r="S100" s="458">
        <v>600</v>
      </c>
      <c r="T100" s="458">
        <v>600</v>
      </c>
      <c r="U100" s="458">
        <v>600</v>
      </c>
      <c r="V100" s="458">
        <v>500</v>
      </c>
      <c r="W100" s="458">
        <v>500</v>
      </c>
      <c r="X100" s="458">
        <v>500</v>
      </c>
      <c r="Y100" s="458">
        <v>500</v>
      </c>
      <c r="Z100" s="459">
        <v>4600</v>
      </c>
      <c r="AA100" s="363"/>
      <c r="AB100" s="363"/>
      <c r="AC100" s="363"/>
      <c r="AD100" s="363"/>
      <c r="AE100" s="363"/>
      <c r="AF100" s="363"/>
      <c r="AG100" s="363"/>
      <c r="AH100" s="363"/>
      <c r="AI100" s="363"/>
      <c r="AJ100" s="363"/>
      <c r="AK100" s="363"/>
      <c r="AL100" s="363"/>
      <c r="AM100" s="360"/>
      <c r="AN100" s="360"/>
      <c r="AO100" s="360"/>
      <c r="AP100" s="370" t="s">
        <v>2029</v>
      </c>
      <c r="AQ100" s="361" t="s">
        <v>2101</v>
      </c>
      <c r="AR100" s="361" t="s">
        <v>2101</v>
      </c>
      <c r="AS100" s="361" t="s">
        <v>2102</v>
      </c>
      <c r="AT100" s="361" t="s">
        <v>194</v>
      </c>
      <c r="AU100" s="360"/>
    </row>
    <row r="101" spans="1:47" ht="141.75">
      <c r="A101" s="370" t="s">
        <v>2105</v>
      </c>
      <c r="B101" s="370" t="s">
        <v>250</v>
      </c>
      <c r="C101" s="370" t="s">
        <v>1924</v>
      </c>
      <c r="D101" s="370" t="s">
        <v>2020</v>
      </c>
      <c r="E101" s="370" t="s">
        <v>2026</v>
      </c>
      <c r="F101" s="370" t="s">
        <v>2027</v>
      </c>
      <c r="G101" s="361">
        <v>1</v>
      </c>
      <c r="H101" s="370" t="s">
        <v>2016</v>
      </c>
      <c r="I101" s="469" t="s">
        <v>2028</v>
      </c>
      <c r="J101" s="361" t="s">
        <v>357</v>
      </c>
      <c r="K101" s="361" t="s">
        <v>33</v>
      </c>
      <c r="L101" s="361" t="s">
        <v>34</v>
      </c>
      <c r="M101" s="361" t="s">
        <v>1776</v>
      </c>
      <c r="N101" s="458">
        <v>50</v>
      </c>
      <c r="O101" s="458">
        <v>100</v>
      </c>
      <c r="P101" s="458">
        <v>100</v>
      </c>
      <c r="Q101" s="458">
        <v>100</v>
      </c>
      <c r="R101" s="458">
        <v>150</v>
      </c>
      <c r="S101" s="458">
        <v>150</v>
      </c>
      <c r="T101" s="458">
        <v>150</v>
      </c>
      <c r="U101" s="458">
        <v>150</v>
      </c>
      <c r="V101" s="458">
        <v>150</v>
      </c>
      <c r="W101" s="458">
        <v>150</v>
      </c>
      <c r="X101" s="458">
        <v>150</v>
      </c>
      <c r="Y101" s="458">
        <v>50</v>
      </c>
      <c r="Z101" s="459">
        <v>1450</v>
      </c>
      <c r="AA101" s="363"/>
      <c r="AB101" s="363"/>
      <c r="AC101" s="363"/>
      <c r="AD101" s="363"/>
      <c r="AE101" s="363"/>
      <c r="AF101" s="363"/>
      <c r="AG101" s="363"/>
      <c r="AH101" s="363"/>
      <c r="AI101" s="363"/>
      <c r="AJ101" s="363"/>
      <c r="AK101" s="363"/>
      <c r="AL101" s="363"/>
      <c r="AM101" s="360"/>
      <c r="AN101" s="360"/>
      <c r="AO101" s="360"/>
      <c r="AP101" s="370" t="s">
        <v>2029</v>
      </c>
      <c r="AQ101" s="361" t="s">
        <v>2101</v>
      </c>
      <c r="AR101" s="361" t="s">
        <v>2101</v>
      </c>
      <c r="AS101" s="361" t="s">
        <v>2102</v>
      </c>
      <c r="AT101" s="361" t="s">
        <v>194</v>
      </c>
      <c r="AU101" s="360"/>
    </row>
    <row r="102" spans="1:47" ht="63">
      <c r="A102" s="370" t="s">
        <v>2106</v>
      </c>
      <c r="B102" s="370" t="s">
        <v>250</v>
      </c>
      <c r="C102" s="370" t="s">
        <v>1924</v>
      </c>
      <c r="D102" s="370"/>
      <c r="E102" s="370" t="s">
        <v>2031</v>
      </c>
      <c r="F102" s="370" t="s">
        <v>2032</v>
      </c>
      <c r="G102" s="361">
        <v>1</v>
      </c>
      <c r="H102" s="370" t="s">
        <v>324</v>
      </c>
      <c r="I102" s="370" t="s">
        <v>2033</v>
      </c>
      <c r="J102" s="361" t="s">
        <v>1116</v>
      </c>
      <c r="K102" s="361" t="s">
        <v>391</v>
      </c>
      <c r="L102" s="361" t="s">
        <v>180</v>
      </c>
      <c r="M102" s="361" t="s">
        <v>1776</v>
      </c>
      <c r="N102" s="458">
        <v>13</v>
      </c>
      <c r="O102" s="458">
        <v>13</v>
      </c>
      <c r="P102" s="458">
        <v>13</v>
      </c>
      <c r="Q102" s="458">
        <v>13</v>
      </c>
      <c r="R102" s="458">
        <v>13</v>
      </c>
      <c r="S102" s="458">
        <v>13</v>
      </c>
      <c r="T102" s="458">
        <v>13</v>
      </c>
      <c r="U102" s="458">
        <v>13</v>
      </c>
      <c r="V102" s="458">
        <v>13</v>
      </c>
      <c r="W102" s="458">
        <v>13</v>
      </c>
      <c r="X102" s="458">
        <v>13</v>
      </c>
      <c r="Y102" s="458">
        <v>13</v>
      </c>
      <c r="Z102" s="459">
        <v>13</v>
      </c>
      <c r="AA102" s="363"/>
      <c r="AB102" s="363"/>
      <c r="AC102" s="363"/>
      <c r="AD102" s="363"/>
      <c r="AE102" s="363"/>
      <c r="AF102" s="363"/>
      <c r="AG102" s="363"/>
      <c r="AH102" s="363"/>
      <c r="AI102" s="363"/>
      <c r="AJ102" s="363"/>
      <c r="AK102" s="363"/>
      <c r="AL102" s="363"/>
      <c r="AM102" s="360"/>
      <c r="AN102" s="360"/>
      <c r="AO102" s="360"/>
      <c r="AP102" s="370" t="s">
        <v>2034</v>
      </c>
      <c r="AQ102" s="361" t="s">
        <v>2101</v>
      </c>
      <c r="AR102" s="361" t="s">
        <v>2101</v>
      </c>
      <c r="AS102" s="361" t="s">
        <v>2102</v>
      </c>
      <c r="AT102" s="361" t="s">
        <v>194</v>
      </c>
      <c r="AU102" s="360"/>
    </row>
    <row r="103" spans="1:47" ht="63">
      <c r="A103" s="370" t="s">
        <v>2107</v>
      </c>
      <c r="B103" s="370" t="s">
        <v>250</v>
      </c>
      <c r="C103" s="370" t="s">
        <v>1924</v>
      </c>
      <c r="D103" s="370"/>
      <c r="E103" s="370" t="s">
        <v>2036</v>
      </c>
      <c r="F103" s="370" t="s">
        <v>2037</v>
      </c>
      <c r="G103" s="361">
        <v>1</v>
      </c>
      <c r="H103" s="370" t="s">
        <v>324</v>
      </c>
      <c r="I103" s="370" t="s">
        <v>2033</v>
      </c>
      <c r="J103" s="361" t="s">
        <v>1116</v>
      </c>
      <c r="K103" s="361" t="s">
        <v>391</v>
      </c>
      <c r="L103" s="361" t="s">
        <v>180</v>
      </c>
      <c r="M103" s="361" t="s">
        <v>1776</v>
      </c>
      <c r="N103" s="458">
        <v>18</v>
      </c>
      <c r="O103" s="458">
        <v>18</v>
      </c>
      <c r="P103" s="458">
        <v>18</v>
      </c>
      <c r="Q103" s="458">
        <v>18</v>
      </c>
      <c r="R103" s="458">
        <v>18</v>
      </c>
      <c r="S103" s="458">
        <v>18</v>
      </c>
      <c r="T103" s="458">
        <v>18</v>
      </c>
      <c r="U103" s="458">
        <v>18</v>
      </c>
      <c r="V103" s="458">
        <v>18</v>
      </c>
      <c r="W103" s="458">
        <v>18</v>
      </c>
      <c r="X103" s="458">
        <v>18</v>
      </c>
      <c r="Y103" s="458">
        <v>18</v>
      </c>
      <c r="Z103" s="459">
        <v>18</v>
      </c>
      <c r="AA103" s="363"/>
      <c r="AB103" s="363"/>
      <c r="AC103" s="363"/>
      <c r="AD103" s="363"/>
      <c r="AE103" s="363"/>
      <c r="AF103" s="363"/>
      <c r="AG103" s="363"/>
      <c r="AH103" s="363"/>
      <c r="AI103" s="363"/>
      <c r="AJ103" s="363"/>
      <c r="AK103" s="363"/>
      <c r="AL103" s="363"/>
      <c r="AM103" s="360"/>
      <c r="AN103" s="360"/>
      <c r="AO103" s="360"/>
      <c r="AP103" s="370" t="s">
        <v>2034</v>
      </c>
      <c r="AQ103" s="361" t="s">
        <v>2101</v>
      </c>
      <c r="AR103" s="361" t="s">
        <v>2101</v>
      </c>
      <c r="AS103" s="361" t="s">
        <v>2102</v>
      </c>
      <c r="AT103" s="361" t="s">
        <v>194</v>
      </c>
      <c r="AU103" s="360"/>
    </row>
    <row r="104" spans="1:47" ht="63">
      <c r="A104" s="370" t="s">
        <v>2108</v>
      </c>
      <c r="B104" s="370" t="s">
        <v>250</v>
      </c>
      <c r="C104" s="370" t="s">
        <v>1924</v>
      </c>
      <c r="D104" s="370"/>
      <c r="E104" s="370" t="s">
        <v>2039</v>
      </c>
      <c r="F104" s="370" t="s">
        <v>2040</v>
      </c>
      <c r="G104" s="361">
        <v>1</v>
      </c>
      <c r="H104" s="370" t="s">
        <v>324</v>
      </c>
      <c r="I104" s="370" t="s">
        <v>2033</v>
      </c>
      <c r="J104" s="361" t="s">
        <v>1116</v>
      </c>
      <c r="K104" s="361" t="s">
        <v>391</v>
      </c>
      <c r="L104" s="361" t="s">
        <v>180</v>
      </c>
      <c r="M104" s="361" t="s">
        <v>1776</v>
      </c>
      <c r="N104" s="458">
        <v>15</v>
      </c>
      <c r="O104" s="458">
        <v>15</v>
      </c>
      <c r="P104" s="458">
        <v>15</v>
      </c>
      <c r="Q104" s="458">
        <v>15</v>
      </c>
      <c r="R104" s="458">
        <v>15</v>
      </c>
      <c r="S104" s="458">
        <v>15</v>
      </c>
      <c r="T104" s="458">
        <v>15</v>
      </c>
      <c r="U104" s="458">
        <v>15</v>
      </c>
      <c r="V104" s="458">
        <v>15</v>
      </c>
      <c r="W104" s="458">
        <v>15</v>
      </c>
      <c r="X104" s="458">
        <v>15</v>
      </c>
      <c r="Y104" s="458">
        <v>15</v>
      </c>
      <c r="Z104" s="459">
        <v>15</v>
      </c>
      <c r="AA104" s="363"/>
      <c r="AB104" s="363"/>
      <c r="AC104" s="363"/>
      <c r="AD104" s="363"/>
      <c r="AE104" s="363"/>
      <c r="AF104" s="363"/>
      <c r="AG104" s="363"/>
      <c r="AH104" s="363"/>
      <c r="AI104" s="363"/>
      <c r="AJ104" s="363"/>
      <c r="AK104" s="363"/>
      <c r="AL104" s="363"/>
      <c r="AM104" s="360"/>
      <c r="AN104" s="360"/>
      <c r="AO104" s="360"/>
      <c r="AP104" s="370" t="s">
        <v>2034</v>
      </c>
      <c r="AQ104" s="361" t="s">
        <v>2101</v>
      </c>
      <c r="AR104" s="361" t="s">
        <v>2101</v>
      </c>
      <c r="AS104" s="361" t="s">
        <v>2102</v>
      </c>
      <c r="AT104" s="361" t="s">
        <v>194</v>
      </c>
      <c r="AU104" s="360"/>
    </row>
    <row r="105" spans="1:47" ht="63">
      <c r="A105" s="370" t="s">
        <v>2109</v>
      </c>
      <c r="B105" s="370" t="s">
        <v>250</v>
      </c>
      <c r="C105" s="370" t="s">
        <v>1924</v>
      </c>
      <c r="D105" s="370"/>
      <c r="E105" s="370" t="s">
        <v>2042</v>
      </c>
      <c r="F105" s="370" t="s">
        <v>2043</v>
      </c>
      <c r="G105" s="361">
        <v>1</v>
      </c>
      <c r="H105" s="370" t="s">
        <v>324</v>
      </c>
      <c r="I105" s="370" t="s">
        <v>2033</v>
      </c>
      <c r="J105" s="361" t="s">
        <v>1116</v>
      </c>
      <c r="K105" s="361" t="s">
        <v>391</v>
      </c>
      <c r="L105" s="361" t="s">
        <v>180</v>
      </c>
      <c r="M105" s="361" t="s">
        <v>1776</v>
      </c>
      <c r="N105" s="458">
        <v>120</v>
      </c>
      <c r="O105" s="458">
        <v>120</v>
      </c>
      <c r="P105" s="458">
        <v>120</v>
      </c>
      <c r="Q105" s="458">
        <v>120</v>
      </c>
      <c r="R105" s="458">
        <v>120</v>
      </c>
      <c r="S105" s="458">
        <v>120</v>
      </c>
      <c r="T105" s="458">
        <v>120</v>
      </c>
      <c r="U105" s="458">
        <v>120</v>
      </c>
      <c r="V105" s="458">
        <v>120</v>
      </c>
      <c r="W105" s="458">
        <v>120</v>
      </c>
      <c r="X105" s="458">
        <v>120</v>
      </c>
      <c r="Y105" s="458">
        <v>120</v>
      </c>
      <c r="Z105" s="459">
        <v>120</v>
      </c>
      <c r="AA105" s="363"/>
      <c r="AB105" s="363"/>
      <c r="AC105" s="363"/>
      <c r="AD105" s="363"/>
      <c r="AE105" s="363"/>
      <c r="AF105" s="363"/>
      <c r="AG105" s="363"/>
      <c r="AH105" s="363"/>
      <c r="AI105" s="363"/>
      <c r="AJ105" s="363"/>
      <c r="AK105" s="363"/>
      <c r="AL105" s="363"/>
      <c r="AM105" s="360"/>
      <c r="AN105" s="360"/>
      <c r="AO105" s="360"/>
      <c r="AP105" s="370" t="s">
        <v>2034</v>
      </c>
      <c r="AQ105" s="361" t="s">
        <v>2101</v>
      </c>
      <c r="AR105" s="361" t="s">
        <v>2101</v>
      </c>
      <c r="AS105" s="361" t="s">
        <v>2102</v>
      </c>
      <c r="AT105" s="361" t="s">
        <v>194</v>
      </c>
      <c r="AU105" s="360"/>
    </row>
    <row r="106" spans="1:47" ht="110.25">
      <c r="A106" s="370" t="s">
        <v>2110</v>
      </c>
      <c r="B106" s="370" t="s">
        <v>26</v>
      </c>
      <c r="C106" s="370" t="s">
        <v>1950</v>
      </c>
      <c r="D106" s="370"/>
      <c r="E106" s="370" t="s">
        <v>1918</v>
      </c>
      <c r="F106" s="370" t="s">
        <v>1919</v>
      </c>
      <c r="G106" s="361">
        <v>1</v>
      </c>
      <c r="H106" s="370" t="s">
        <v>324</v>
      </c>
      <c r="I106" s="370" t="s">
        <v>1955</v>
      </c>
      <c r="J106" s="361" t="s">
        <v>32</v>
      </c>
      <c r="K106" s="361" t="s">
        <v>33</v>
      </c>
      <c r="L106" s="361" t="s">
        <v>180</v>
      </c>
      <c r="M106" s="361" t="s">
        <v>35</v>
      </c>
      <c r="N106" s="460">
        <v>0.8</v>
      </c>
      <c r="O106" s="460">
        <v>0.8</v>
      </c>
      <c r="P106" s="460">
        <v>0.8</v>
      </c>
      <c r="Q106" s="460">
        <v>0.8</v>
      </c>
      <c r="R106" s="460">
        <v>0.8</v>
      </c>
      <c r="S106" s="460">
        <v>0.8</v>
      </c>
      <c r="T106" s="460">
        <v>0.8</v>
      </c>
      <c r="U106" s="460">
        <v>0.8</v>
      </c>
      <c r="V106" s="460">
        <v>0.8</v>
      </c>
      <c r="W106" s="460">
        <v>0.8</v>
      </c>
      <c r="X106" s="460">
        <v>0.8</v>
      </c>
      <c r="Y106" s="460">
        <v>0.8</v>
      </c>
      <c r="Z106" s="464">
        <v>0.8</v>
      </c>
      <c r="AA106" s="363"/>
      <c r="AB106" s="363"/>
      <c r="AC106" s="363"/>
      <c r="AD106" s="363"/>
      <c r="AE106" s="363"/>
      <c r="AF106" s="363"/>
      <c r="AG106" s="363"/>
      <c r="AH106" s="363"/>
      <c r="AI106" s="363"/>
      <c r="AJ106" s="363"/>
      <c r="AK106" s="363"/>
      <c r="AL106" s="363"/>
      <c r="AM106" s="360"/>
      <c r="AN106" s="360"/>
      <c r="AO106" s="360"/>
      <c r="AP106" s="370" t="s">
        <v>1921</v>
      </c>
      <c r="AQ106" s="361" t="s">
        <v>2101</v>
      </c>
      <c r="AR106" s="361" t="s">
        <v>2101</v>
      </c>
      <c r="AS106" s="361" t="s">
        <v>2102</v>
      </c>
      <c r="AT106" s="361" t="s">
        <v>1922</v>
      </c>
      <c r="AU106" s="360"/>
    </row>
    <row r="107" spans="1:47" ht="110.25">
      <c r="A107" s="370" t="s">
        <v>2111</v>
      </c>
      <c r="B107" s="370" t="s">
        <v>26</v>
      </c>
      <c r="C107" s="370" t="s">
        <v>1950</v>
      </c>
      <c r="D107" s="370"/>
      <c r="E107" s="370" t="s">
        <v>1925</v>
      </c>
      <c r="F107" s="370" t="s">
        <v>1926</v>
      </c>
      <c r="G107" s="361">
        <v>1</v>
      </c>
      <c r="H107" s="370" t="s">
        <v>324</v>
      </c>
      <c r="I107" s="370" t="s">
        <v>1955</v>
      </c>
      <c r="J107" s="361" t="s">
        <v>32</v>
      </c>
      <c r="K107" s="361" t="s">
        <v>33</v>
      </c>
      <c r="L107" s="361" t="s">
        <v>180</v>
      </c>
      <c r="M107" s="361" t="s">
        <v>35</v>
      </c>
      <c r="N107" s="460">
        <v>0.9</v>
      </c>
      <c r="O107" s="460">
        <v>0.9</v>
      </c>
      <c r="P107" s="460">
        <v>0.9</v>
      </c>
      <c r="Q107" s="460">
        <v>0.9</v>
      </c>
      <c r="R107" s="460">
        <v>0.9</v>
      </c>
      <c r="S107" s="460">
        <v>0.9</v>
      </c>
      <c r="T107" s="460">
        <v>0.9</v>
      </c>
      <c r="U107" s="460">
        <v>0.9</v>
      </c>
      <c r="V107" s="460">
        <v>0.9</v>
      </c>
      <c r="W107" s="460">
        <v>0.9</v>
      </c>
      <c r="X107" s="460">
        <v>0.9</v>
      </c>
      <c r="Y107" s="460">
        <v>0.9</v>
      </c>
      <c r="Z107" s="464">
        <v>0.9</v>
      </c>
      <c r="AA107" s="363"/>
      <c r="AB107" s="363"/>
      <c r="AC107" s="363"/>
      <c r="AD107" s="363"/>
      <c r="AE107" s="363"/>
      <c r="AF107" s="363"/>
      <c r="AG107" s="363"/>
      <c r="AH107" s="363"/>
      <c r="AI107" s="363"/>
      <c r="AJ107" s="363"/>
      <c r="AK107" s="363"/>
      <c r="AL107" s="363"/>
      <c r="AM107" s="360"/>
      <c r="AN107" s="360"/>
      <c r="AO107" s="360"/>
      <c r="AP107" s="370" t="s">
        <v>1921</v>
      </c>
      <c r="AQ107" s="361" t="s">
        <v>2101</v>
      </c>
      <c r="AR107" s="361" t="s">
        <v>2101</v>
      </c>
      <c r="AS107" s="361" t="s">
        <v>2102</v>
      </c>
      <c r="AT107" s="361" t="s">
        <v>1922</v>
      </c>
      <c r="AU107" s="360"/>
    </row>
    <row r="108" spans="1:47" ht="126">
      <c r="A108" s="370" t="s">
        <v>2112</v>
      </c>
      <c r="B108" s="370" t="s">
        <v>26</v>
      </c>
      <c r="C108" s="370" t="s">
        <v>242</v>
      </c>
      <c r="D108" s="370"/>
      <c r="E108" s="370" t="s">
        <v>1910</v>
      </c>
      <c r="F108" s="370" t="s">
        <v>2047</v>
      </c>
      <c r="G108" s="361">
        <v>2</v>
      </c>
      <c r="H108" s="370" t="s">
        <v>241</v>
      </c>
      <c r="I108" s="370" t="s">
        <v>2048</v>
      </c>
      <c r="J108" s="361" t="s">
        <v>1819</v>
      </c>
      <c r="K108" s="361" t="s">
        <v>33</v>
      </c>
      <c r="L108" s="361" t="s">
        <v>34</v>
      </c>
      <c r="M108" s="361" t="s">
        <v>1776</v>
      </c>
      <c r="N108" s="458">
        <v>1</v>
      </c>
      <c r="O108" s="458">
        <v>1</v>
      </c>
      <c r="P108" s="458">
        <v>2</v>
      </c>
      <c r="Q108" s="458">
        <v>2</v>
      </c>
      <c r="R108" s="458">
        <v>2</v>
      </c>
      <c r="S108" s="458">
        <v>2</v>
      </c>
      <c r="T108" s="458">
        <v>2</v>
      </c>
      <c r="U108" s="458">
        <v>2</v>
      </c>
      <c r="V108" s="458">
        <v>2.5</v>
      </c>
      <c r="W108" s="458">
        <v>2.5</v>
      </c>
      <c r="X108" s="458">
        <v>2</v>
      </c>
      <c r="Y108" s="458">
        <v>0</v>
      </c>
      <c r="Z108" s="459">
        <v>21</v>
      </c>
      <c r="AA108" s="363"/>
      <c r="AB108" s="363"/>
      <c r="AC108" s="363"/>
      <c r="AD108" s="363"/>
      <c r="AE108" s="363"/>
      <c r="AF108" s="363"/>
      <c r="AG108" s="363"/>
      <c r="AH108" s="363"/>
      <c r="AI108" s="363"/>
      <c r="AJ108" s="363"/>
      <c r="AK108" s="363"/>
      <c r="AL108" s="363"/>
      <c r="AM108" s="360"/>
      <c r="AN108" s="360"/>
      <c r="AO108" s="360"/>
      <c r="AP108" s="370" t="s">
        <v>1908</v>
      </c>
      <c r="AQ108" s="361" t="s">
        <v>2101</v>
      </c>
      <c r="AR108" s="361" t="s">
        <v>2101</v>
      </c>
      <c r="AS108" s="361" t="s">
        <v>2102</v>
      </c>
      <c r="AT108" s="361" t="s">
        <v>194</v>
      </c>
      <c r="AU108" s="360"/>
    </row>
    <row r="109" spans="1:47" ht="110.25">
      <c r="A109" s="370" t="s">
        <v>2113</v>
      </c>
      <c r="B109" s="370" t="s">
        <v>26</v>
      </c>
      <c r="C109" s="370" t="s">
        <v>159</v>
      </c>
      <c r="D109" s="370"/>
      <c r="E109" s="370" t="s">
        <v>2051</v>
      </c>
      <c r="F109" s="370" t="s">
        <v>2052</v>
      </c>
      <c r="G109" s="361">
        <v>2</v>
      </c>
      <c r="H109" s="370" t="s">
        <v>263</v>
      </c>
      <c r="I109" s="370" t="s">
        <v>2053</v>
      </c>
      <c r="J109" s="361" t="s">
        <v>32</v>
      </c>
      <c r="K109" s="361" t="s">
        <v>391</v>
      </c>
      <c r="L109" s="361" t="s">
        <v>180</v>
      </c>
      <c r="M109" s="361" t="s">
        <v>35</v>
      </c>
      <c r="N109" s="460">
        <v>0.1</v>
      </c>
      <c r="O109" s="460">
        <v>0.1</v>
      </c>
      <c r="P109" s="460">
        <v>0.1</v>
      </c>
      <c r="Q109" s="460">
        <v>0.1</v>
      </c>
      <c r="R109" s="460">
        <v>0.1</v>
      </c>
      <c r="S109" s="460">
        <v>0.1</v>
      </c>
      <c r="T109" s="460">
        <v>0.1</v>
      </c>
      <c r="U109" s="460">
        <v>0.1</v>
      </c>
      <c r="V109" s="460">
        <v>0.1</v>
      </c>
      <c r="W109" s="460">
        <v>0.1</v>
      </c>
      <c r="X109" s="460">
        <v>0.1</v>
      </c>
      <c r="Y109" s="460">
        <v>0</v>
      </c>
      <c r="Z109" s="464">
        <v>0.1</v>
      </c>
      <c r="AA109" s="363"/>
      <c r="AB109" s="363"/>
      <c r="AC109" s="363"/>
      <c r="AD109" s="363"/>
      <c r="AE109" s="363"/>
      <c r="AF109" s="363"/>
      <c r="AG109" s="363"/>
      <c r="AH109" s="363"/>
      <c r="AI109" s="363"/>
      <c r="AJ109" s="363"/>
      <c r="AK109" s="363"/>
      <c r="AL109" s="363"/>
      <c r="AM109" s="360"/>
      <c r="AN109" s="360"/>
      <c r="AO109" s="360"/>
      <c r="AP109" s="370" t="s">
        <v>2054</v>
      </c>
      <c r="AQ109" s="361" t="s">
        <v>2101</v>
      </c>
      <c r="AR109" s="361" t="s">
        <v>2101</v>
      </c>
      <c r="AS109" s="361" t="s">
        <v>2102</v>
      </c>
      <c r="AT109" s="361" t="s">
        <v>1922</v>
      </c>
      <c r="AU109" s="360"/>
    </row>
    <row r="110" spans="1:47" ht="78.75">
      <c r="A110" s="370" t="s">
        <v>2114</v>
      </c>
      <c r="B110" s="370" t="s">
        <v>26</v>
      </c>
      <c r="C110" s="370" t="s">
        <v>159</v>
      </c>
      <c r="D110" s="370"/>
      <c r="E110" s="370" t="s">
        <v>2056</v>
      </c>
      <c r="F110" s="370" t="s">
        <v>2115</v>
      </c>
      <c r="G110" s="361">
        <v>2</v>
      </c>
      <c r="H110" s="370" t="s">
        <v>324</v>
      </c>
      <c r="I110" s="370" t="s">
        <v>2058</v>
      </c>
      <c r="J110" s="361" t="s">
        <v>357</v>
      </c>
      <c r="K110" s="361" t="s">
        <v>391</v>
      </c>
      <c r="L110" s="361" t="s">
        <v>419</v>
      </c>
      <c r="M110" s="361" t="s">
        <v>35</v>
      </c>
      <c r="N110" s="458">
        <v>100</v>
      </c>
      <c r="O110" s="458">
        <v>250</v>
      </c>
      <c r="P110" s="458">
        <v>250</v>
      </c>
      <c r="Q110" s="458">
        <v>250</v>
      </c>
      <c r="R110" s="458">
        <v>250</v>
      </c>
      <c r="S110" s="458">
        <v>250</v>
      </c>
      <c r="T110" s="458">
        <v>250</v>
      </c>
      <c r="U110" s="458">
        <v>250</v>
      </c>
      <c r="V110" s="458">
        <v>250</v>
      </c>
      <c r="W110" s="458">
        <v>250</v>
      </c>
      <c r="X110" s="458">
        <v>250</v>
      </c>
      <c r="Y110" s="458">
        <v>100</v>
      </c>
      <c r="Z110" s="459">
        <v>2700</v>
      </c>
      <c r="AA110" s="363"/>
      <c r="AB110" s="363"/>
      <c r="AC110" s="363"/>
      <c r="AD110" s="363"/>
      <c r="AE110" s="363"/>
      <c r="AF110" s="363"/>
      <c r="AG110" s="363"/>
      <c r="AH110" s="363"/>
      <c r="AI110" s="363"/>
      <c r="AJ110" s="363"/>
      <c r="AK110" s="363"/>
      <c r="AL110" s="363"/>
      <c r="AM110" s="360"/>
      <c r="AN110" s="360"/>
      <c r="AO110" s="360"/>
      <c r="AP110" s="370" t="s">
        <v>2059</v>
      </c>
      <c r="AQ110" s="361" t="s">
        <v>2101</v>
      </c>
      <c r="AR110" s="361" t="s">
        <v>2101</v>
      </c>
      <c r="AS110" s="361" t="s">
        <v>2102</v>
      </c>
      <c r="AT110" s="361" t="s">
        <v>1922</v>
      </c>
      <c r="AU110" s="360"/>
    </row>
    <row r="111" spans="1:47" ht="110.25">
      <c r="A111" s="370" t="s">
        <v>2116</v>
      </c>
      <c r="B111" s="370" t="s">
        <v>26</v>
      </c>
      <c r="C111" s="370" t="s">
        <v>245</v>
      </c>
      <c r="D111" s="370"/>
      <c r="E111" s="370" t="s">
        <v>2000</v>
      </c>
      <c r="F111" s="370" t="s">
        <v>2001</v>
      </c>
      <c r="G111" s="465">
        <v>1</v>
      </c>
      <c r="H111" s="370" t="s">
        <v>263</v>
      </c>
      <c r="I111" s="370" t="s">
        <v>2002</v>
      </c>
      <c r="J111" s="361" t="s">
        <v>32</v>
      </c>
      <c r="K111" s="361" t="s">
        <v>33</v>
      </c>
      <c r="L111" s="361" t="s">
        <v>180</v>
      </c>
      <c r="M111" s="361" t="s">
        <v>35</v>
      </c>
      <c r="N111" s="458">
        <v>0</v>
      </c>
      <c r="O111" s="460">
        <v>1</v>
      </c>
      <c r="P111" s="460">
        <v>1</v>
      </c>
      <c r="Q111" s="460">
        <v>1</v>
      </c>
      <c r="R111" s="460">
        <v>1</v>
      </c>
      <c r="S111" s="460">
        <v>1</v>
      </c>
      <c r="T111" s="460">
        <v>1</v>
      </c>
      <c r="U111" s="460">
        <v>1</v>
      </c>
      <c r="V111" s="460">
        <v>1</v>
      </c>
      <c r="W111" s="460">
        <v>1</v>
      </c>
      <c r="X111" s="460">
        <v>1</v>
      </c>
      <c r="Y111" s="460">
        <v>1</v>
      </c>
      <c r="Z111" s="464">
        <v>1</v>
      </c>
      <c r="AA111" s="363"/>
      <c r="AB111" s="363"/>
      <c r="AC111" s="363"/>
      <c r="AD111" s="363"/>
      <c r="AE111" s="363"/>
      <c r="AF111" s="363"/>
      <c r="AG111" s="363"/>
      <c r="AH111" s="363"/>
      <c r="AI111" s="363"/>
      <c r="AJ111" s="363"/>
      <c r="AK111" s="363"/>
      <c r="AL111" s="363"/>
      <c r="AM111" s="360"/>
      <c r="AN111" s="360"/>
      <c r="AO111" s="360"/>
      <c r="AP111" s="370" t="s">
        <v>2003</v>
      </c>
      <c r="AQ111" s="361" t="s">
        <v>2101</v>
      </c>
      <c r="AR111" s="361" t="s">
        <v>2101</v>
      </c>
      <c r="AS111" s="361" t="s">
        <v>2102</v>
      </c>
      <c r="AT111" s="361" t="s">
        <v>1922</v>
      </c>
      <c r="AU111" s="360"/>
    </row>
    <row r="112" spans="1:47" ht="110.25">
      <c r="A112" s="370" t="s">
        <v>2117</v>
      </c>
      <c r="B112" s="370" t="s">
        <v>26</v>
      </c>
      <c r="C112" s="370" t="s">
        <v>245</v>
      </c>
      <c r="D112" s="370"/>
      <c r="E112" s="370" t="s">
        <v>2000</v>
      </c>
      <c r="F112" s="370" t="s">
        <v>2001</v>
      </c>
      <c r="G112" s="465">
        <v>1</v>
      </c>
      <c r="H112" s="370" t="s">
        <v>263</v>
      </c>
      <c r="I112" s="370" t="s">
        <v>2002</v>
      </c>
      <c r="J112" s="361" t="s">
        <v>32</v>
      </c>
      <c r="K112" s="361" t="s">
        <v>33</v>
      </c>
      <c r="L112" s="361" t="s">
        <v>180</v>
      </c>
      <c r="M112" s="361" t="s">
        <v>35</v>
      </c>
      <c r="N112" s="458">
        <v>0</v>
      </c>
      <c r="O112" s="460">
        <v>1</v>
      </c>
      <c r="P112" s="460">
        <v>1</v>
      </c>
      <c r="Q112" s="460">
        <v>1</v>
      </c>
      <c r="R112" s="460">
        <v>1</v>
      </c>
      <c r="S112" s="460">
        <v>1</v>
      </c>
      <c r="T112" s="460">
        <v>1</v>
      </c>
      <c r="U112" s="460">
        <v>1</v>
      </c>
      <c r="V112" s="460">
        <v>1</v>
      </c>
      <c r="W112" s="460">
        <v>1</v>
      </c>
      <c r="X112" s="460">
        <v>1</v>
      </c>
      <c r="Y112" s="460">
        <v>1</v>
      </c>
      <c r="Z112" s="464">
        <v>1</v>
      </c>
      <c r="AA112" s="363"/>
      <c r="AB112" s="363"/>
      <c r="AC112" s="363"/>
      <c r="AD112" s="363"/>
      <c r="AE112" s="363"/>
      <c r="AF112" s="363"/>
      <c r="AG112" s="363"/>
      <c r="AH112" s="363"/>
      <c r="AI112" s="363"/>
      <c r="AJ112" s="363"/>
      <c r="AK112" s="363"/>
      <c r="AL112" s="363"/>
      <c r="AM112" s="360"/>
      <c r="AN112" s="360"/>
      <c r="AO112" s="360"/>
      <c r="AP112" s="370" t="s">
        <v>2003</v>
      </c>
      <c r="AQ112" s="361" t="s">
        <v>2118</v>
      </c>
      <c r="AR112" s="361" t="s">
        <v>2118</v>
      </c>
      <c r="AS112" s="361" t="s">
        <v>2119</v>
      </c>
      <c r="AT112" s="361" t="s">
        <v>1922</v>
      </c>
      <c r="AU112" s="360"/>
    </row>
    <row r="113" spans="1:47" ht="63">
      <c r="A113" s="370" t="s">
        <v>2120</v>
      </c>
      <c r="B113" s="370" t="s">
        <v>250</v>
      </c>
      <c r="C113" s="370" t="s">
        <v>1924</v>
      </c>
      <c r="D113" s="370" t="s">
        <v>2007</v>
      </c>
      <c r="E113" s="370" t="s">
        <v>2008</v>
      </c>
      <c r="F113" s="370" t="s">
        <v>2009</v>
      </c>
      <c r="G113" s="361">
        <v>2</v>
      </c>
      <c r="H113" s="370" t="s">
        <v>67</v>
      </c>
      <c r="I113" s="370" t="s">
        <v>2010</v>
      </c>
      <c r="J113" s="361" t="s">
        <v>357</v>
      </c>
      <c r="K113" s="361" t="s">
        <v>33</v>
      </c>
      <c r="L113" s="361" t="s">
        <v>180</v>
      </c>
      <c r="M113" s="361" t="s">
        <v>1776</v>
      </c>
      <c r="N113" s="458">
        <v>0</v>
      </c>
      <c r="O113" s="458">
        <v>15</v>
      </c>
      <c r="P113" s="458">
        <v>15</v>
      </c>
      <c r="Q113" s="458">
        <v>15</v>
      </c>
      <c r="R113" s="458">
        <v>15</v>
      </c>
      <c r="S113" s="458">
        <v>15</v>
      </c>
      <c r="T113" s="458">
        <v>15</v>
      </c>
      <c r="U113" s="458">
        <v>15</v>
      </c>
      <c r="V113" s="458">
        <v>15</v>
      </c>
      <c r="W113" s="458">
        <v>15</v>
      </c>
      <c r="X113" s="458">
        <v>15</v>
      </c>
      <c r="Y113" s="458">
        <v>10</v>
      </c>
      <c r="Z113" s="459">
        <v>160</v>
      </c>
      <c r="AA113" s="363"/>
      <c r="AB113" s="363"/>
      <c r="AC113" s="363"/>
      <c r="AD113" s="363"/>
      <c r="AE113" s="363"/>
      <c r="AF113" s="363"/>
      <c r="AG113" s="363"/>
      <c r="AH113" s="363"/>
      <c r="AI113" s="363"/>
      <c r="AJ113" s="363"/>
      <c r="AK113" s="363"/>
      <c r="AL113" s="363"/>
      <c r="AM113" s="360"/>
      <c r="AN113" s="360"/>
      <c r="AO113" s="360"/>
      <c r="AP113" s="370" t="s">
        <v>2011</v>
      </c>
      <c r="AQ113" s="361" t="s">
        <v>2118</v>
      </c>
      <c r="AR113" s="361" t="s">
        <v>2118</v>
      </c>
      <c r="AS113" s="361" t="s">
        <v>2119</v>
      </c>
      <c r="AT113" s="361" t="s">
        <v>194</v>
      </c>
      <c r="AU113" s="360"/>
    </row>
    <row r="114" spans="1:47" ht="126">
      <c r="A114" s="370" t="s">
        <v>2121</v>
      </c>
      <c r="B114" s="370" t="s">
        <v>250</v>
      </c>
      <c r="C114" s="370" t="s">
        <v>1924</v>
      </c>
      <c r="D114" s="370" t="s">
        <v>2013</v>
      </c>
      <c r="E114" s="370" t="s">
        <v>2014</v>
      </c>
      <c r="F114" s="370" t="s">
        <v>2015</v>
      </c>
      <c r="G114" s="361">
        <v>2</v>
      </c>
      <c r="H114" s="370" t="s">
        <v>2016</v>
      </c>
      <c r="I114" s="370" t="s">
        <v>2017</v>
      </c>
      <c r="J114" s="361" t="s">
        <v>357</v>
      </c>
      <c r="K114" s="361" t="s">
        <v>391</v>
      </c>
      <c r="L114" s="361" t="s">
        <v>180</v>
      </c>
      <c r="M114" s="361" t="s">
        <v>1776</v>
      </c>
      <c r="N114" s="458">
        <v>3</v>
      </c>
      <c r="O114" s="458">
        <v>3</v>
      </c>
      <c r="P114" s="458">
        <v>3</v>
      </c>
      <c r="Q114" s="458">
        <v>4</v>
      </c>
      <c r="R114" s="458">
        <v>6</v>
      </c>
      <c r="S114" s="458">
        <v>6</v>
      </c>
      <c r="T114" s="458">
        <v>7</v>
      </c>
      <c r="U114" s="458">
        <v>7</v>
      </c>
      <c r="V114" s="458">
        <v>6</v>
      </c>
      <c r="W114" s="458">
        <v>5</v>
      </c>
      <c r="X114" s="458">
        <v>4</v>
      </c>
      <c r="Y114" s="458">
        <v>4</v>
      </c>
      <c r="Z114" s="459">
        <v>58</v>
      </c>
      <c r="AA114" s="363"/>
      <c r="AB114" s="363"/>
      <c r="AC114" s="363"/>
      <c r="AD114" s="363"/>
      <c r="AE114" s="363"/>
      <c r="AF114" s="363"/>
      <c r="AG114" s="363"/>
      <c r="AH114" s="363"/>
      <c r="AI114" s="363"/>
      <c r="AJ114" s="363"/>
      <c r="AK114" s="363"/>
      <c r="AL114" s="363"/>
      <c r="AM114" s="360"/>
      <c r="AN114" s="360"/>
      <c r="AO114" s="360"/>
      <c r="AP114" s="370" t="s">
        <v>2018</v>
      </c>
      <c r="AQ114" s="361" t="s">
        <v>2118</v>
      </c>
      <c r="AR114" s="361" t="s">
        <v>2118</v>
      </c>
      <c r="AS114" s="361" t="s">
        <v>2119</v>
      </c>
      <c r="AT114" s="361" t="s">
        <v>194</v>
      </c>
      <c r="AU114" s="360"/>
    </row>
    <row r="115" spans="1:47" ht="141.75">
      <c r="A115" s="370" t="s">
        <v>2122</v>
      </c>
      <c r="B115" s="370" t="s">
        <v>250</v>
      </c>
      <c r="C115" s="370" t="s">
        <v>1924</v>
      </c>
      <c r="D115" s="370" t="s">
        <v>2020</v>
      </c>
      <c r="E115" s="370" t="s">
        <v>2021</v>
      </c>
      <c r="F115" s="370" t="s">
        <v>2022</v>
      </c>
      <c r="G115" s="361">
        <v>2</v>
      </c>
      <c r="H115" s="370" t="s">
        <v>2016</v>
      </c>
      <c r="I115" s="370" t="s">
        <v>2023</v>
      </c>
      <c r="J115" s="361" t="s">
        <v>357</v>
      </c>
      <c r="K115" s="361" t="s">
        <v>33</v>
      </c>
      <c r="L115" s="361" t="s">
        <v>34</v>
      </c>
      <c r="M115" s="361" t="s">
        <v>1776</v>
      </c>
      <c r="N115" s="458">
        <v>150</v>
      </c>
      <c r="O115" s="458">
        <v>250</v>
      </c>
      <c r="P115" s="458">
        <v>250</v>
      </c>
      <c r="Q115" s="458">
        <v>250</v>
      </c>
      <c r="R115" s="458">
        <v>250</v>
      </c>
      <c r="S115" s="458">
        <v>250</v>
      </c>
      <c r="T115" s="458">
        <v>250</v>
      </c>
      <c r="U115" s="458">
        <v>250</v>
      </c>
      <c r="V115" s="458">
        <v>250</v>
      </c>
      <c r="W115" s="458">
        <v>250</v>
      </c>
      <c r="X115" s="458">
        <v>300</v>
      </c>
      <c r="Y115" s="458">
        <v>350</v>
      </c>
      <c r="Z115" s="459">
        <v>3050</v>
      </c>
      <c r="AA115" s="363"/>
      <c r="AB115" s="363"/>
      <c r="AC115" s="363"/>
      <c r="AD115" s="363"/>
      <c r="AE115" s="363"/>
      <c r="AF115" s="363"/>
      <c r="AG115" s="363"/>
      <c r="AH115" s="363"/>
      <c r="AI115" s="363"/>
      <c r="AJ115" s="363"/>
      <c r="AK115" s="363"/>
      <c r="AL115" s="363"/>
      <c r="AM115" s="360"/>
      <c r="AN115" s="360"/>
      <c r="AO115" s="360"/>
      <c r="AP115" s="370" t="s">
        <v>2024</v>
      </c>
      <c r="AQ115" s="361" t="s">
        <v>2118</v>
      </c>
      <c r="AR115" s="361" t="s">
        <v>2118</v>
      </c>
      <c r="AS115" s="361" t="s">
        <v>2119</v>
      </c>
      <c r="AT115" s="361" t="s">
        <v>194</v>
      </c>
      <c r="AU115" s="360"/>
    </row>
    <row r="116" spans="1:47" ht="141.75">
      <c r="A116" s="370" t="s">
        <v>2123</v>
      </c>
      <c r="B116" s="370" t="s">
        <v>250</v>
      </c>
      <c r="C116" s="370" t="s">
        <v>1924</v>
      </c>
      <c r="D116" s="370" t="s">
        <v>2020</v>
      </c>
      <c r="E116" s="370" t="s">
        <v>2026</v>
      </c>
      <c r="F116" s="370" t="s">
        <v>2027</v>
      </c>
      <c r="G116" s="361">
        <v>1</v>
      </c>
      <c r="H116" s="370" t="s">
        <v>2016</v>
      </c>
      <c r="I116" s="469" t="s">
        <v>2028</v>
      </c>
      <c r="J116" s="361" t="s">
        <v>357</v>
      </c>
      <c r="K116" s="361" t="s">
        <v>33</v>
      </c>
      <c r="L116" s="361" t="s">
        <v>34</v>
      </c>
      <c r="M116" s="361" t="s">
        <v>1776</v>
      </c>
      <c r="N116" s="458">
        <v>50</v>
      </c>
      <c r="O116" s="458">
        <v>100</v>
      </c>
      <c r="P116" s="458">
        <v>100</v>
      </c>
      <c r="Q116" s="458">
        <v>100</v>
      </c>
      <c r="R116" s="458">
        <v>100</v>
      </c>
      <c r="S116" s="458">
        <v>100</v>
      </c>
      <c r="T116" s="458">
        <v>100</v>
      </c>
      <c r="U116" s="458">
        <v>100</v>
      </c>
      <c r="V116" s="458">
        <v>100</v>
      </c>
      <c r="W116" s="458">
        <v>100</v>
      </c>
      <c r="X116" s="458">
        <v>100</v>
      </c>
      <c r="Y116" s="458">
        <v>100</v>
      </c>
      <c r="Z116" s="459">
        <v>1150</v>
      </c>
      <c r="AA116" s="363"/>
      <c r="AB116" s="363"/>
      <c r="AC116" s="363"/>
      <c r="AD116" s="363"/>
      <c r="AE116" s="363"/>
      <c r="AF116" s="363"/>
      <c r="AG116" s="363"/>
      <c r="AH116" s="363"/>
      <c r="AI116" s="363"/>
      <c r="AJ116" s="363"/>
      <c r="AK116" s="363"/>
      <c r="AL116" s="363"/>
      <c r="AM116" s="360"/>
      <c r="AN116" s="360"/>
      <c r="AO116" s="360"/>
      <c r="AP116" s="370" t="s">
        <v>2029</v>
      </c>
      <c r="AQ116" s="361" t="s">
        <v>2118</v>
      </c>
      <c r="AR116" s="361" t="s">
        <v>2118</v>
      </c>
      <c r="AS116" s="361" t="s">
        <v>2119</v>
      </c>
      <c r="AT116" s="361" t="s">
        <v>194</v>
      </c>
      <c r="AU116" s="360"/>
    </row>
    <row r="117" spans="1:47" ht="63">
      <c r="A117" s="370" t="s">
        <v>2124</v>
      </c>
      <c r="B117" s="370" t="s">
        <v>250</v>
      </c>
      <c r="C117" s="370" t="s">
        <v>1924</v>
      </c>
      <c r="D117" s="370"/>
      <c r="E117" s="370" t="s">
        <v>2031</v>
      </c>
      <c r="F117" s="370" t="s">
        <v>2032</v>
      </c>
      <c r="G117" s="361">
        <v>1</v>
      </c>
      <c r="H117" s="370" t="s">
        <v>324</v>
      </c>
      <c r="I117" s="370" t="s">
        <v>2033</v>
      </c>
      <c r="J117" s="361" t="s">
        <v>1116</v>
      </c>
      <c r="K117" s="361" t="s">
        <v>391</v>
      </c>
      <c r="L117" s="361" t="s">
        <v>180</v>
      </c>
      <c r="M117" s="361" t="s">
        <v>1776</v>
      </c>
      <c r="N117" s="458">
        <v>13</v>
      </c>
      <c r="O117" s="458">
        <v>13</v>
      </c>
      <c r="P117" s="458">
        <v>13</v>
      </c>
      <c r="Q117" s="458">
        <v>13</v>
      </c>
      <c r="R117" s="458">
        <v>13</v>
      </c>
      <c r="S117" s="458">
        <v>13</v>
      </c>
      <c r="T117" s="458">
        <v>13</v>
      </c>
      <c r="U117" s="458">
        <v>13</v>
      </c>
      <c r="V117" s="458">
        <v>13</v>
      </c>
      <c r="W117" s="458">
        <v>13</v>
      </c>
      <c r="X117" s="458">
        <v>13</v>
      </c>
      <c r="Y117" s="458">
        <v>13</v>
      </c>
      <c r="Z117" s="459">
        <v>13</v>
      </c>
      <c r="AA117" s="363"/>
      <c r="AB117" s="363"/>
      <c r="AC117" s="363"/>
      <c r="AD117" s="363"/>
      <c r="AE117" s="363"/>
      <c r="AF117" s="363"/>
      <c r="AG117" s="363"/>
      <c r="AH117" s="363"/>
      <c r="AI117" s="363"/>
      <c r="AJ117" s="363"/>
      <c r="AK117" s="363"/>
      <c r="AL117" s="363"/>
      <c r="AM117" s="360"/>
      <c r="AN117" s="360"/>
      <c r="AO117" s="360"/>
      <c r="AP117" s="370" t="s">
        <v>2034</v>
      </c>
      <c r="AQ117" s="361" t="s">
        <v>2118</v>
      </c>
      <c r="AR117" s="361" t="s">
        <v>2118</v>
      </c>
      <c r="AS117" s="361" t="s">
        <v>2119</v>
      </c>
      <c r="AT117" s="361" t="s">
        <v>194</v>
      </c>
      <c r="AU117" s="360"/>
    </row>
    <row r="118" spans="1:47" ht="63">
      <c r="A118" s="370" t="s">
        <v>2125</v>
      </c>
      <c r="B118" s="370" t="s">
        <v>250</v>
      </c>
      <c r="C118" s="370" t="s">
        <v>1924</v>
      </c>
      <c r="D118" s="370"/>
      <c r="E118" s="370" t="s">
        <v>2036</v>
      </c>
      <c r="F118" s="370" t="s">
        <v>2037</v>
      </c>
      <c r="G118" s="361">
        <v>1</v>
      </c>
      <c r="H118" s="370" t="s">
        <v>324</v>
      </c>
      <c r="I118" s="370" t="s">
        <v>2033</v>
      </c>
      <c r="J118" s="361" t="s">
        <v>1116</v>
      </c>
      <c r="K118" s="361" t="s">
        <v>391</v>
      </c>
      <c r="L118" s="361" t="s">
        <v>180</v>
      </c>
      <c r="M118" s="361" t="s">
        <v>1776</v>
      </c>
      <c r="N118" s="458">
        <v>18</v>
      </c>
      <c r="O118" s="458">
        <v>18</v>
      </c>
      <c r="P118" s="458">
        <v>18</v>
      </c>
      <c r="Q118" s="458">
        <v>18</v>
      </c>
      <c r="R118" s="458">
        <v>18</v>
      </c>
      <c r="S118" s="458">
        <v>18</v>
      </c>
      <c r="T118" s="458">
        <v>18</v>
      </c>
      <c r="U118" s="458">
        <v>18</v>
      </c>
      <c r="V118" s="458">
        <v>18</v>
      </c>
      <c r="W118" s="458">
        <v>18</v>
      </c>
      <c r="X118" s="458">
        <v>18</v>
      </c>
      <c r="Y118" s="458">
        <v>18</v>
      </c>
      <c r="Z118" s="459">
        <v>18</v>
      </c>
      <c r="AA118" s="363"/>
      <c r="AB118" s="363"/>
      <c r="AC118" s="363"/>
      <c r="AD118" s="363"/>
      <c r="AE118" s="363"/>
      <c r="AF118" s="363"/>
      <c r="AG118" s="363"/>
      <c r="AH118" s="363"/>
      <c r="AI118" s="363"/>
      <c r="AJ118" s="363"/>
      <c r="AK118" s="363"/>
      <c r="AL118" s="363"/>
      <c r="AM118" s="360"/>
      <c r="AN118" s="360"/>
      <c r="AO118" s="360"/>
      <c r="AP118" s="370" t="s">
        <v>2034</v>
      </c>
      <c r="AQ118" s="361" t="s">
        <v>2118</v>
      </c>
      <c r="AR118" s="361" t="s">
        <v>2118</v>
      </c>
      <c r="AS118" s="361" t="s">
        <v>2119</v>
      </c>
      <c r="AT118" s="361" t="s">
        <v>194</v>
      </c>
      <c r="AU118" s="360"/>
    </row>
    <row r="119" spans="1:47" ht="63">
      <c r="A119" s="370" t="s">
        <v>2126</v>
      </c>
      <c r="B119" s="370" t="s">
        <v>250</v>
      </c>
      <c r="C119" s="370" t="s">
        <v>1924</v>
      </c>
      <c r="D119" s="370"/>
      <c r="E119" s="370" t="s">
        <v>2039</v>
      </c>
      <c r="F119" s="370" t="s">
        <v>2040</v>
      </c>
      <c r="G119" s="361">
        <v>1</v>
      </c>
      <c r="H119" s="370" t="s">
        <v>324</v>
      </c>
      <c r="I119" s="370" t="s">
        <v>2033</v>
      </c>
      <c r="J119" s="361" t="s">
        <v>1116</v>
      </c>
      <c r="K119" s="361" t="s">
        <v>391</v>
      </c>
      <c r="L119" s="361" t="s">
        <v>180</v>
      </c>
      <c r="M119" s="361" t="s">
        <v>1776</v>
      </c>
      <c r="N119" s="458">
        <v>15</v>
      </c>
      <c r="O119" s="458">
        <v>15</v>
      </c>
      <c r="P119" s="458">
        <v>15</v>
      </c>
      <c r="Q119" s="458">
        <v>15</v>
      </c>
      <c r="R119" s="458">
        <v>15</v>
      </c>
      <c r="S119" s="458">
        <v>15</v>
      </c>
      <c r="T119" s="458">
        <v>15</v>
      </c>
      <c r="U119" s="458">
        <v>15</v>
      </c>
      <c r="V119" s="458">
        <v>15</v>
      </c>
      <c r="W119" s="458">
        <v>15</v>
      </c>
      <c r="X119" s="458">
        <v>15</v>
      </c>
      <c r="Y119" s="458">
        <v>15</v>
      </c>
      <c r="Z119" s="459">
        <v>15</v>
      </c>
      <c r="AA119" s="363"/>
      <c r="AB119" s="363"/>
      <c r="AC119" s="363"/>
      <c r="AD119" s="363"/>
      <c r="AE119" s="363"/>
      <c r="AF119" s="363"/>
      <c r="AG119" s="363"/>
      <c r="AH119" s="363"/>
      <c r="AI119" s="363"/>
      <c r="AJ119" s="363"/>
      <c r="AK119" s="363"/>
      <c r="AL119" s="363"/>
      <c r="AM119" s="360"/>
      <c r="AN119" s="360"/>
      <c r="AO119" s="360"/>
      <c r="AP119" s="370" t="s">
        <v>2034</v>
      </c>
      <c r="AQ119" s="361" t="s">
        <v>2118</v>
      </c>
      <c r="AR119" s="361" t="s">
        <v>2118</v>
      </c>
      <c r="AS119" s="361" t="s">
        <v>2119</v>
      </c>
      <c r="AT119" s="361" t="s">
        <v>194</v>
      </c>
      <c r="AU119" s="360"/>
    </row>
    <row r="120" spans="1:47" ht="63">
      <c r="A120" s="370" t="s">
        <v>2127</v>
      </c>
      <c r="B120" s="370" t="s">
        <v>250</v>
      </c>
      <c r="C120" s="370" t="s">
        <v>1924</v>
      </c>
      <c r="D120" s="370"/>
      <c r="E120" s="370" t="s">
        <v>2042</v>
      </c>
      <c r="F120" s="370" t="s">
        <v>2043</v>
      </c>
      <c r="G120" s="361">
        <v>1</v>
      </c>
      <c r="H120" s="370" t="s">
        <v>324</v>
      </c>
      <c r="I120" s="370" t="s">
        <v>2033</v>
      </c>
      <c r="J120" s="361" t="s">
        <v>1116</v>
      </c>
      <c r="K120" s="361" t="s">
        <v>391</v>
      </c>
      <c r="L120" s="361" t="s">
        <v>180</v>
      </c>
      <c r="M120" s="361" t="s">
        <v>1776</v>
      </c>
      <c r="N120" s="458">
        <v>120</v>
      </c>
      <c r="O120" s="458">
        <v>120</v>
      </c>
      <c r="P120" s="458">
        <v>120</v>
      </c>
      <c r="Q120" s="458">
        <v>120</v>
      </c>
      <c r="R120" s="458">
        <v>120</v>
      </c>
      <c r="S120" s="458">
        <v>120</v>
      </c>
      <c r="T120" s="458">
        <v>120</v>
      </c>
      <c r="U120" s="458">
        <v>120</v>
      </c>
      <c r="V120" s="458">
        <v>120</v>
      </c>
      <c r="W120" s="458">
        <v>120</v>
      </c>
      <c r="X120" s="458">
        <v>120</v>
      </c>
      <c r="Y120" s="458">
        <v>120</v>
      </c>
      <c r="Z120" s="459">
        <v>120</v>
      </c>
      <c r="AA120" s="363"/>
      <c r="AB120" s="363"/>
      <c r="AC120" s="363"/>
      <c r="AD120" s="363"/>
      <c r="AE120" s="363"/>
      <c r="AF120" s="363"/>
      <c r="AG120" s="363"/>
      <c r="AH120" s="363"/>
      <c r="AI120" s="363"/>
      <c r="AJ120" s="363"/>
      <c r="AK120" s="363"/>
      <c r="AL120" s="363"/>
      <c r="AM120" s="360"/>
      <c r="AN120" s="360"/>
      <c r="AO120" s="360"/>
      <c r="AP120" s="370" t="s">
        <v>2034</v>
      </c>
      <c r="AQ120" s="361" t="s">
        <v>2118</v>
      </c>
      <c r="AR120" s="361" t="s">
        <v>2118</v>
      </c>
      <c r="AS120" s="361" t="s">
        <v>2119</v>
      </c>
      <c r="AT120" s="361" t="s">
        <v>194</v>
      </c>
      <c r="AU120" s="360"/>
    </row>
    <row r="121" spans="1:47" ht="110.25">
      <c r="A121" s="370" t="s">
        <v>2128</v>
      </c>
      <c r="B121" s="370" t="s">
        <v>26</v>
      </c>
      <c r="C121" s="370" t="s">
        <v>1950</v>
      </c>
      <c r="D121" s="370"/>
      <c r="E121" s="370" t="s">
        <v>1918</v>
      </c>
      <c r="F121" s="370" t="s">
        <v>1919</v>
      </c>
      <c r="G121" s="361">
        <v>1</v>
      </c>
      <c r="H121" s="370" t="s">
        <v>324</v>
      </c>
      <c r="I121" s="370" t="s">
        <v>1955</v>
      </c>
      <c r="J121" s="361" t="s">
        <v>32</v>
      </c>
      <c r="K121" s="361" t="s">
        <v>33</v>
      </c>
      <c r="L121" s="361" t="s">
        <v>180</v>
      </c>
      <c r="M121" s="361" t="s">
        <v>35</v>
      </c>
      <c r="N121" s="460">
        <v>0.8</v>
      </c>
      <c r="O121" s="460">
        <v>0.8</v>
      </c>
      <c r="P121" s="460">
        <v>0.8</v>
      </c>
      <c r="Q121" s="460">
        <v>0.8</v>
      </c>
      <c r="R121" s="460">
        <v>0.8</v>
      </c>
      <c r="S121" s="460">
        <v>0.8</v>
      </c>
      <c r="T121" s="460">
        <v>0.8</v>
      </c>
      <c r="U121" s="460">
        <v>0.8</v>
      </c>
      <c r="V121" s="460">
        <v>0.8</v>
      </c>
      <c r="W121" s="460">
        <v>0.8</v>
      </c>
      <c r="X121" s="460">
        <v>0.8</v>
      </c>
      <c r="Y121" s="460">
        <v>0.8</v>
      </c>
      <c r="Z121" s="464">
        <v>0.8</v>
      </c>
      <c r="AA121" s="363"/>
      <c r="AB121" s="363"/>
      <c r="AC121" s="363"/>
      <c r="AD121" s="363"/>
      <c r="AE121" s="363"/>
      <c r="AF121" s="363"/>
      <c r="AG121" s="363"/>
      <c r="AH121" s="363"/>
      <c r="AI121" s="363"/>
      <c r="AJ121" s="363"/>
      <c r="AK121" s="363"/>
      <c r="AL121" s="363"/>
      <c r="AM121" s="360"/>
      <c r="AN121" s="360"/>
      <c r="AO121" s="360"/>
      <c r="AP121" s="370" t="s">
        <v>1921</v>
      </c>
      <c r="AQ121" s="361" t="s">
        <v>2118</v>
      </c>
      <c r="AR121" s="361" t="s">
        <v>2118</v>
      </c>
      <c r="AS121" s="361" t="s">
        <v>2119</v>
      </c>
      <c r="AT121" s="361" t="s">
        <v>1922</v>
      </c>
      <c r="AU121" s="360"/>
    </row>
    <row r="122" spans="1:47" ht="110.25">
      <c r="A122" s="370" t="s">
        <v>2129</v>
      </c>
      <c r="B122" s="370" t="s">
        <v>26</v>
      </c>
      <c r="C122" s="370" t="s">
        <v>1950</v>
      </c>
      <c r="D122" s="370"/>
      <c r="E122" s="370" t="s">
        <v>1925</v>
      </c>
      <c r="F122" s="370" t="s">
        <v>1926</v>
      </c>
      <c r="G122" s="361">
        <v>1</v>
      </c>
      <c r="H122" s="370" t="s">
        <v>324</v>
      </c>
      <c r="I122" s="370" t="s">
        <v>1955</v>
      </c>
      <c r="J122" s="361" t="s">
        <v>32</v>
      </c>
      <c r="K122" s="361" t="s">
        <v>33</v>
      </c>
      <c r="L122" s="361" t="s">
        <v>180</v>
      </c>
      <c r="M122" s="361" t="s">
        <v>35</v>
      </c>
      <c r="N122" s="460">
        <v>0.95</v>
      </c>
      <c r="O122" s="460">
        <v>0.95</v>
      </c>
      <c r="P122" s="460">
        <v>0.95</v>
      </c>
      <c r="Q122" s="460">
        <v>0.95</v>
      </c>
      <c r="R122" s="460">
        <v>0.95</v>
      </c>
      <c r="S122" s="460">
        <v>0.95</v>
      </c>
      <c r="T122" s="460">
        <v>0.95</v>
      </c>
      <c r="U122" s="460">
        <v>0.95</v>
      </c>
      <c r="V122" s="460">
        <v>0.95</v>
      </c>
      <c r="W122" s="460">
        <v>0.95</v>
      </c>
      <c r="X122" s="460">
        <v>0.95</v>
      </c>
      <c r="Y122" s="460">
        <v>0.95</v>
      </c>
      <c r="Z122" s="464">
        <v>0.95</v>
      </c>
      <c r="AA122" s="363"/>
      <c r="AB122" s="363"/>
      <c r="AC122" s="363"/>
      <c r="AD122" s="363"/>
      <c r="AE122" s="363"/>
      <c r="AF122" s="363"/>
      <c r="AG122" s="363"/>
      <c r="AH122" s="363"/>
      <c r="AI122" s="363"/>
      <c r="AJ122" s="363"/>
      <c r="AK122" s="363"/>
      <c r="AL122" s="363"/>
      <c r="AM122" s="360"/>
      <c r="AN122" s="360"/>
      <c r="AO122" s="360"/>
      <c r="AP122" s="370" t="s">
        <v>1921</v>
      </c>
      <c r="AQ122" s="361" t="s">
        <v>2118</v>
      </c>
      <c r="AR122" s="361" t="s">
        <v>2118</v>
      </c>
      <c r="AS122" s="361" t="s">
        <v>2119</v>
      </c>
      <c r="AT122" s="361" t="s">
        <v>1922</v>
      </c>
      <c r="AU122" s="360"/>
    </row>
    <row r="123" spans="1:47" ht="126">
      <c r="A123" s="370" t="s">
        <v>2130</v>
      </c>
      <c r="B123" s="370" t="s">
        <v>26</v>
      </c>
      <c r="C123" s="370" t="s">
        <v>242</v>
      </c>
      <c r="D123" s="370"/>
      <c r="E123" s="370" t="s">
        <v>1910</v>
      </c>
      <c r="F123" s="370" t="s">
        <v>2047</v>
      </c>
      <c r="G123" s="361">
        <v>2</v>
      </c>
      <c r="H123" s="370" t="s">
        <v>241</v>
      </c>
      <c r="I123" s="370" t="s">
        <v>2048</v>
      </c>
      <c r="J123" s="361" t="s">
        <v>1819</v>
      </c>
      <c r="K123" s="361" t="s">
        <v>33</v>
      </c>
      <c r="L123" s="361" t="s">
        <v>34</v>
      </c>
      <c r="M123" s="361" t="s">
        <v>1776</v>
      </c>
      <c r="N123" s="458">
        <v>0.5</v>
      </c>
      <c r="O123" s="458">
        <v>1.5</v>
      </c>
      <c r="P123" s="458">
        <v>2</v>
      </c>
      <c r="Q123" s="458">
        <v>1.5</v>
      </c>
      <c r="R123" s="458">
        <v>1.5</v>
      </c>
      <c r="S123" s="458">
        <v>1.5</v>
      </c>
      <c r="T123" s="458">
        <v>1.5</v>
      </c>
      <c r="U123" s="458">
        <v>1.5</v>
      </c>
      <c r="V123" s="458">
        <v>1.5</v>
      </c>
      <c r="W123" s="458">
        <v>1.5</v>
      </c>
      <c r="X123" s="458">
        <v>1.5</v>
      </c>
      <c r="Y123" s="458">
        <v>0.5</v>
      </c>
      <c r="Z123" s="459" t="s">
        <v>2131</v>
      </c>
      <c r="AA123" s="363"/>
      <c r="AB123" s="363"/>
      <c r="AC123" s="363"/>
      <c r="AD123" s="363"/>
      <c r="AE123" s="363"/>
      <c r="AF123" s="363"/>
      <c r="AG123" s="363"/>
      <c r="AH123" s="363"/>
      <c r="AI123" s="363"/>
      <c r="AJ123" s="363"/>
      <c r="AK123" s="363"/>
      <c r="AL123" s="363"/>
      <c r="AM123" s="360"/>
      <c r="AN123" s="360"/>
      <c r="AO123" s="360"/>
      <c r="AP123" s="370" t="s">
        <v>1908</v>
      </c>
      <c r="AQ123" s="361" t="s">
        <v>2118</v>
      </c>
      <c r="AR123" s="361" t="s">
        <v>2118</v>
      </c>
      <c r="AS123" s="361" t="s">
        <v>2119</v>
      </c>
      <c r="AT123" s="361" t="s">
        <v>194</v>
      </c>
      <c r="AU123" s="360"/>
    </row>
    <row r="124" spans="1:47" ht="110.25">
      <c r="A124" s="370" t="s">
        <v>2132</v>
      </c>
      <c r="B124" s="370" t="s">
        <v>26</v>
      </c>
      <c r="C124" s="370" t="s">
        <v>159</v>
      </c>
      <c r="D124" s="370"/>
      <c r="E124" s="370" t="s">
        <v>2051</v>
      </c>
      <c r="F124" s="370" t="s">
        <v>2052</v>
      </c>
      <c r="G124" s="361">
        <v>2</v>
      </c>
      <c r="H124" s="370" t="s">
        <v>263</v>
      </c>
      <c r="I124" s="370" t="s">
        <v>2053</v>
      </c>
      <c r="J124" s="361" t="s">
        <v>32</v>
      </c>
      <c r="K124" s="361" t="s">
        <v>391</v>
      </c>
      <c r="L124" s="361" t="s">
        <v>180</v>
      </c>
      <c r="M124" s="361" t="s">
        <v>35</v>
      </c>
      <c r="N124" s="460">
        <v>7.0000000000000007E-2</v>
      </c>
      <c r="O124" s="460">
        <v>7.0000000000000007E-2</v>
      </c>
      <c r="P124" s="460">
        <v>7.0000000000000007E-2</v>
      </c>
      <c r="Q124" s="460">
        <v>7.0000000000000007E-2</v>
      </c>
      <c r="R124" s="460">
        <v>7.0000000000000007E-2</v>
      </c>
      <c r="S124" s="460">
        <v>7.0000000000000007E-2</v>
      </c>
      <c r="T124" s="460">
        <v>7.0000000000000007E-2</v>
      </c>
      <c r="U124" s="460">
        <v>7.0000000000000007E-2</v>
      </c>
      <c r="V124" s="460">
        <v>7.0000000000000007E-2</v>
      </c>
      <c r="W124" s="460">
        <v>7.0000000000000007E-2</v>
      </c>
      <c r="X124" s="460">
        <v>7.0000000000000007E-2</v>
      </c>
      <c r="Y124" s="460">
        <v>0</v>
      </c>
      <c r="Z124" s="464">
        <v>7.0000000000000007E-2</v>
      </c>
      <c r="AA124" s="363"/>
      <c r="AB124" s="363"/>
      <c r="AC124" s="363"/>
      <c r="AD124" s="363"/>
      <c r="AE124" s="363"/>
      <c r="AF124" s="363"/>
      <c r="AG124" s="363"/>
      <c r="AH124" s="363"/>
      <c r="AI124" s="363"/>
      <c r="AJ124" s="363"/>
      <c r="AK124" s="363"/>
      <c r="AL124" s="363"/>
      <c r="AM124" s="360"/>
      <c r="AN124" s="360"/>
      <c r="AO124" s="360"/>
      <c r="AP124" s="370" t="s">
        <v>2054</v>
      </c>
      <c r="AQ124" s="361" t="s">
        <v>2118</v>
      </c>
      <c r="AR124" s="361" t="s">
        <v>2118</v>
      </c>
      <c r="AS124" s="361" t="s">
        <v>2119</v>
      </c>
      <c r="AT124" s="361" t="s">
        <v>1922</v>
      </c>
      <c r="AU124" s="360"/>
    </row>
    <row r="125" spans="1:47" ht="78.75">
      <c r="A125" s="370" t="s">
        <v>2133</v>
      </c>
      <c r="B125" s="370" t="s">
        <v>26</v>
      </c>
      <c r="C125" s="370" t="s">
        <v>159</v>
      </c>
      <c r="D125" s="370"/>
      <c r="E125" s="370" t="s">
        <v>2056</v>
      </c>
      <c r="F125" s="370" t="s">
        <v>2115</v>
      </c>
      <c r="G125" s="361">
        <v>2</v>
      </c>
      <c r="H125" s="370" t="s">
        <v>324</v>
      </c>
      <c r="I125" s="370" t="s">
        <v>2058</v>
      </c>
      <c r="J125" s="361" t="s">
        <v>357</v>
      </c>
      <c r="K125" s="361" t="s">
        <v>391</v>
      </c>
      <c r="L125" s="361" t="s">
        <v>419</v>
      </c>
      <c r="M125" s="361" t="s">
        <v>35</v>
      </c>
      <c r="N125" s="458">
        <v>50</v>
      </c>
      <c r="O125" s="458">
        <v>100</v>
      </c>
      <c r="P125" s="458">
        <v>100</v>
      </c>
      <c r="Q125" s="458">
        <v>250</v>
      </c>
      <c r="R125" s="458">
        <v>250</v>
      </c>
      <c r="S125" s="458">
        <v>250</v>
      </c>
      <c r="T125" s="458">
        <v>250</v>
      </c>
      <c r="U125" s="458">
        <v>250</v>
      </c>
      <c r="V125" s="458">
        <v>250</v>
      </c>
      <c r="W125" s="458">
        <v>250</v>
      </c>
      <c r="X125" s="458">
        <v>250</v>
      </c>
      <c r="Y125" s="458">
        <v>50</v>
      </c>
      <c r="Z125" s="459">
        <v>2300</v>
      </c>
      <c r="AA125" s="363"/>
      <c r="AB125" s="363"/>
      <c r="AC125" s="363"/>
      <c r="AD125" s="363"/>
      <c r="AE125" s="363"/>
      <c r="AF125" s="363"/>
      <c r="AG125" s="363"/>
      <c r="AH125" s="363"/>
      <c r="AI125" s="363"/>
      <c r="AJ125" s="363"/>
      <c r="AK125" s="363"/>
      <c r="AL125" s="363"/>
      <c r="AM125" s="360"/>
      <c r="AN125" s="360"/>
      <c r="AO125" s="360"/>
      <c r="AP125" s="370" t="s">
        <v>2059</v>
      </c>
      <c r="AQ125" s="361" t="s">
        <v>2118</v>
      </c>
      <c r="AR125" s="361" t="s">
        <v>2118</v>
      </c>
      <c r="AS125" s="361" t="s">
        <v>2119</v>
      </c>
      <c r="AT125" s="361" t="s">
        <v>1922</v>
      </c>
      <c r="AU125" s="360"/>
    </row>
  </sheetData>
  <sheetProtection algorithmName="SHA-512" hashValue="YC5k6OtEAzv0EOGJ/IlUhTE4Q/5/Z3fM9ZFwfa61EIPHPvOieOQpxAauT0NhUCDE8D0hmmP8TNwWOyYqSwzlSQ==" saltValue="sVZL+944BnNoPa3n4Etd8A==" spinCount="100000" sheet="1" objects="1" scenarios="1"/>
  <mergeCells count="9">
    <mergeCell ref="AT2:AU2"/>
    <mergeCell ref="D3:AQ3"/>
    <mergeCell ref="AR3:AS3"/>
    <mergeCell ref="AT3:AU3"/>
    <mergeCell ref="N5:Y5"/>
    <mergeCell ref="AA5:AL5"/>
    <mergeCell ref="D1:AQ2"/>
    <mergeCell ref="AR1:AS1"/>
    <mergeCell ref="AR2:AS2"/>
  </mergeCells>
  <dataValidations count="29">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H71:H83 H85:H96 I84 I7:I70 I97:I125" xr:uid="{C2193F39-531D-442F-AF18-F3EE05C4F348}"/>
    <dataValidation allowBlank="1" showErrorMessage="1" prompt="Agregar información puntual del proyecto/actividad que se va a desarrollar. Explicar de forma breve y precisa en qué consiste dicho proyecto/actividad. _x000a__x000a_Nota: La descripción es diferente a las subactividades. " sqref="F6:F44 F83:F84 F69:F70 F50:F59 F61:F67 F102:F115 F117:F125 F97:F100" xr:uid="{84E864D3-CFEE-4E14-82CB-8C8B63F4697F}"/>
    <dataValidation allowBlank="1" showInputMessage="1" showErrorMessage="1" prompt="Agregar información puntual de la actividad que se va a desarrollar. _x000a_Explicar de forma breve y precisa en qué consiste dicho actividad. _x000a_" sqref="E6" xr:uid="{7BFB51CA-34FC-4A04-98AD-D30290D0DB92}"/>
    <dataValidation allowBlank="1" showInputMessage="1" showErrorMessage="1" prompt="Seleccionar la estrategia en base al objetivo estratégico y la actividad o el proyecto a realizar. " sqref="C6" xr:uid="{89FCAA0F-3D3B-42AE-85D2-4108F8411E1F}"/>
    <dataValidation allowBlank="1" showInputMessage="1" showErrorMessage="1" prompt="Seleccionar el objetivo en base a la actividad o el proyecto a realizar. " sqref="B6" xr:uid="{213B4AB3-BDBE-4709-8672-2D91B68E0672}"/>
    <dataValidation allowBlank="1" showInputMessage="1" showErrorMessage="1" prompt="Pendiente investigar los ejes estratégicos que aplican para EDENORTE. " sqref="A6" xr:uid="{69206EC7-49E9-4538-B73E-F2B12ACAF98D}"/>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126:F130" xr:uid="{0FCFA5BB-C5E6-4299-98AC-430A08959BA6}"/>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6" xr:uid="{C0852BA1-E3DF-4E1D-80A2-01594CB96D17}"/>
    <dataValidation allowBlank="1" showInputMessage="1" showErrorMessage="1" prompt="Indicar Sí: Cuando se requiere un proceso de compras para realizar la actividad. _x000a__x000a_Indicar No: Cuando no requiere proceso de compras para realizar la actividad." sqref="M6" xr:uid="{FDB3796A-FBA7-480A-9F01-0CCDFD6C2E25}"/>
    <dataValidation allowBlank="1" showInputMessage="1" showErrorMessage="1" prompt="Evalúe antes de seleccionar el tipo de actividad: _x000a__x000a_* Puntual: Debe realizarse únicamente en la fecha establecida._x000a__x000a_* Acumulada: Puede realizarse en cualquier momento. " sqref="L6" xr:uid="{B7A9CD39-C5FE-48AD-828B-39916A935710}"/>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6" xr:uid="{FFF56CDD-6F9D-469A-8A13-5FC477F67C7B}"/>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6" xr:uid="{C5B3023F-C6BF-49B2-A94B-B24832412561}"/>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6:H6" xr:uid="{1A1D834A-6860-4B2A-9784-78A33AADD39C}"/>
    <dataValidation allowBlank="1" showInputMessage="1" showErrorMessage="1" prompt="Unidad en que se medirá la actividad, está relacionado al indicador de desempeño. _x000a__x000a_Por ejemplo: Cantidad, tiempo, porcentaje, Kilómetros, metros, etc." sqref="J6 J45:J53 J83 J126:J605" xr:uid="{2FA8F083-A4B2-4752-9E95-25506AE842FA}"/>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83" xr:uid="{CB60E034-A98C-4024-ADC3-DD8D61D99781}"/>
    <dataValidation allowBlank="1" showInputMessage="1" showErrorMessage="1" prompt="Establecer el indicador  en que se medirá el avance o la ejecución de la actividad. " sqref="I126:I623" xr:uid="{A4B5C32B-5A0E-4BEF-BCB4-336939AA6C49}"/>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31:F261 E54:E72 E7:E49 E74:E261" xr:uid="{4ED04596-A5B8-46DD-B5CA-F95AEE03A26E}"/>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25:H2164" xr:uid="{C73D1340-CE51-4583-81E0-BD748B130229}"/>
    <dataValidation allowBlank="1" showInputMessage="1" showErrorMessage="1" prompt="Evalúe antes de seleccionar el tipo de actividad: _x000a__x000a_* Puntual: Debe realizarse únicamente en la fecha establecida._x000a_* Acumulada: Puede realizarse en cualquier momento. " sqref="L233:L508" xr:uid="{40CBF4A4-B043-41F2-9AB1-85C739C5AB6B}"/>
    <dataValidation type="list" allowBlank="1" showInputMessage="1" showErrorMessage="1" prompt="Indicar si se requiere o no proceso de compra para realizar esta actividad. " sqref="M45:M55 L71:L83 L85:L96 M97:M110 M113:M554 M57:M69" xr:uid="{8ADD4736-97BE-45B4-A4AD-420B9DBD2ABE}">
      <formula1>#REF!</formula1>
    </dataValidation>
    <dataValidation type="list" allowBlank="1" showInputMessage="1" showErrorMessage="1" sqref="I71:I82 I85:I96 J54:J70 J84 J7:J44 J97:J125 G253:H924" xr:uid="{4751A719-6C4C-47B8-8E5D-161C564B0D03}">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K71:K83 K85:K96 L46:L70 L84 L8:L44 L97:L232" xr:uid="{CC9D2062-4C4C-4827-A87F-577C434A4BBC}">
      <formula1>#REF!</formula1>
    </dataValidation>
    <dataValidation type="list" allowBlank="1" showErrorMessage="1" prompt="Indicar Sí: Cuando se requiere un proceso de compras para realizar la actividad. _x000a__x000a_Indicar No: Cuando no requiere proceso de compras para realizar la actividad." sqref="M111:M112 M56 M70 M84 M7:M44" xr:uid="{4D93D523-9159-45AE-B643-53A24B4EC044}">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126:H252 G83:G84 G7:G70 G97:G125" xr:uid="{9A3D32DA-5E7A-490D-8058-DB28A2D46346}">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7 L45" xr:uid="{7E65431E-62B5-4D64-AAD6-26241661DAB8}">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8 K46" xr:uid="{149585AC-932F-4576-9CB7-D5B53EA48E1E}">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7 K47:K53 K45 K9:K43" xr:uid="{37368A39-7EBC-4DEB-8C9F-2CF3F7214D26}">
      <formula1>#REF!</formula1>
    </dataValidation>
    <dataValidation type="list" allowBlank="1" showInputMessage="1" showErrorMessage="1" prompt="Seleccionar tu Línea base según la naturaleza de la actividad:_x000a__x000a_Más es más: _x000a_Menos es más: " sqref="K44 K56 K70 K84 K111:K112" xr:uid="{D25654D0-7930-45AF-84B0-6411562523A1}">
      <formula1>#REF!</formula1>
    </dataValidation>
    <dataValidation type="list" allowBlank="1" showInputMessage="1" showErrorMessage="1" prompt="Seleccione una opción" sqref="M555:M577" xr:uid="{52A2E9D1-5288-4CBB-A64E-0ADD03BC107F}">
      <formula1>#REF!</formula1>
    </dataValidation>
  </dataValidations>
  <hyperlinks>
    <hyperlink ref="A1" location="INDICE!A1" display="◄INICIO" xr:uid="{F4B321D3-DA03-4D59-ABE3-5FB2DE48371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1FC8-BFBA-4B17-B5DC-379F6CABF680}">
  <sheetPr codeName="Hoja13"/>
  <dimension ref="A1:AU65"/>
  <sheetViews>
    <sheetView showGridLines="0" zoomScaleNormal="100" workbookViewId="0"/>
  </sheetViews>
  <sheetFormatPr baseColWidth="10" defaultColWidth="21" defaultRowHeight="15.75"/>
  <cols>
    <col min="1" max="4" width="21" style="356"/>
    <col min="5" max="6" width="21" style="314"/>
    <col min="7" max="8" width="21" style="421"/>
    <col min="9" max="9" width="21" style="356"/>
    <col min="10" max="13" width="21" style="421"/>
    <col min="14" max="16384" width="21" style="356"/>
  </cols>
  <sheetData>
    <row r="1" spans="1:47" s="344" customFormat="1" ht="22.5">
      <c r="A1" s="287" t="s">
        <v>3584</v>
      </c>
      <c r="B1" s="288"/>
      <c r="C1" s="288"/>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7" s="344" customFormat="1" ht="21" thickBot="1">
      <c r="A2" s="296"/>
      <c r="B2" s="297"/>
      <c r="C2" s="297"/>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7" s="344" customFormat="1" ht="21" thickBot="1">
      <c r="A3" s="296"/>
      <c r="B3" s="297"/>
      <c r="C3" s="297"/>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7" s="344" customFormat="1" ht="21" thickBot="1">
      <c r="A4" s="308"/>
      <c r="B4" s="309"/>
      <c r="C4" s="309"/>
      <c r="D4" s="310" t="s">
        <v>2134</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44949</v>
      </c>
      <c r="AU4" s="353"/>
    </row>
    <row r="6" spans="1:47" ht="16.5" thickBot="1">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7" s="472" customFormat="1" ht="37.5">
      <c r="A7" s="319" t="s">
        <v>7</v>
      </c>
      <c r="B7" s="319" t="s">
        <v>8</v>
      </c>
      <c r="C7" s="319" t="s">
        <v>399</v>
      </c>
      <c r="D7" s="319" t="s">
        <v>629</v>
      </c>
      <c r="E7" s="319" t="s">
        <v>400</v>
      </c>
      <c r="F7" s="319" t="s">
        <v>401</v>
      </c>
      <c r="G7" s="319" t="s">
        <v>402</v>
      </c>
      <c r="H7" s="319" t="s">
        <v>404</v>
      </c>
      <c r="I7" s="319" t="s">
        <v>1498</v>
      </c>
      <c r="J7" s="319" t="s">
        <v>405</v>
      </c>
      <c r="K7" s="319" t="s">
        <v>406</v>
      </c>
      <c r="L7" s="319" t="s">
        <v>407</v>
      </c>
      <c r="M7" s="319" t="s">
        <v>408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409</v>
      </c>
      <c r="AQ7" s="320" t="s">
        <v>410</v>
      </c>
      <c r="AR7" s="320" t="s">
        <v>411</v>
      </c>
      <c r="AS7" s="320" t="s">
        <v>412</v>
      </c>
      <c r="AT7" s="320" t="s">
        <v>413</v>
      </c>
      <c r="AU7" s="320" t="s">
        <v>414</v>
      </c>
    </row>
    <row r="8" spans="1:47" ht="157.5">
      <c r="A8" s="384" t="s">
        <v>2135</v>
      </c>
      <c r="B8" s="473" t="s">
        <v>26</v>
      </c>
      <c r="C8" s="473" t="s">
        <v>2136</v>
      </c>
      <c r="D8" s="385"/>
      <c r="E8" s="387" t="s">
        <v>2137</v>
      </c>
      <c r="F8" s="379" t="s">
        <v>2138</v>
      </c>
      <c r="G8" s="385">
        <v>3</v>
      </c>
      <c r="H8" s="473" t="s">
        <v>2139</v>
      </c>
      <c r="I8" s="384" t="s">
        <v>78</v>
      </c>
      <c r="J8" s="385" t="s">
        <v>357</v>
      </c>
      <c r="K8" s="385" t="s">
        <v>33</v>
      </c>
      <c r="L8" s="385" t="s">
        <v>419</v>
      </c>
      <c r="M8" s="385" t="s">
        <v>447</v>
      </c>
      <c r="N8" s="391">
        <v>10</v>
      </c>
      <c r="O8" s="391">
        <v>10</v>
      </c>
      <c r="P8" s="391">
        <v>10</v>
      </c>
      <c r="Q8" s="391">
        <v>10</v>
      </c>
      <c r="R8" s="391">
        <v>10</v>
      </c>
      <c r="S8" s="391">
        <v>10</v>
      </c>
      <c r="T8" s="391">
        <v>10</v>
      </c>
      <c r="U8" s="391">
        <v>10</v>
      </c>
      <c r="V8" s="391">
        <v>10</v>
      </c>
      <c r="W8" s="391">
        <v>10</v>
      </c>
      <c r="X8" s="391">
        <v>10</v>
      </c>
      <c r="Y8" s="391">
        <v>10</v>
      </c>
      <c r="Z8" s="474">
        <f>SUM(N8:Y8)</f>
        <v>120</v>
      </c>
      <c r="AA8" s="391"/>
      <c r="AB8" s="391"/>
      <c r="AC8" s="391"/>
      <c r="AD8" s="391"/>
      <c r="AE8" s="391"/>
      <c r="AF8" s="391"/>
      <c r="AG8" s="391"/>
      <c r="AH8" s="391"/>
      <c r="AI8" s="391"/>
      <c r="AJ8" s="391"/>
      <c r="AK8" s="391"/>
      <c r="AL8" s="391"/>
      <c r="AM8" s="475"/>
      <c r="AN8" s="475"/>
      <c r="AO8" s="475"/>
      <c r="AP8" s="384" t="s">
        <v>2140</v>
      </c>
      <c r="AQ8" s="384" t="s">
        <v>2141</v>
      </c>
      <c r="AR8" s="384" t="s">
        <v>2142</v>
      </c>
      <c r="AS8" s="384" t="s">
        <v>2143</v>
      </c>
      <c r="AT8" s="384" t="s">
        <v>2144</v>
      </c>
      <c r="AU8" s="476"/>
    </row>
    <row r="9" spans="1:47" ht="78.75">
      <c r="A9" s="384" t="s">
        <v>2145</v>
      </c>
      <c r="B9" s="473" t="s">
        <v>26</v>
      </c>
      <c r="C9" s="473" t="s">
        <v>2136</v>
      </c>
      <c r="D9" s="385"/>
      <c r="E9" s="387" t="s">
        <v>2146</v>
      </c>
      <c r="F9" s="379" t="s">
        <v>2147</v>
      </c>
      <c r="G9" s="385">
        <v>3</v>
      </c>
      <c r="H9" s="473" t="s">
        <v>1321</v>
      </c>
      <c r="I9" s="384" t="s">
        <v>78</v>
      </c>
      <c r="J9" s="385" t="s">
        <v>357</v>
      </c>
      <c r="K9" s="385" t="s">
        <v>33</v>
      </c>
      <c r="L9" s="385" t="s">
        <v>180</v>
      </c>
      <c r="M9" s="385" t="s">
        <v>447</v>
      </c>
      <c r="N9" s="391">
        <v>1</v>
      </c>
      <c r="O9" s="391">
        <v>1</v>
      </c>
      <c r="P9" s="391">
        <v>1</v>
      </c>
      <c r="Q9" s="391">
        <v>1</v>
      </c>
      <c r="R9" s="391">
        <v>1</v>
      </c>
      <c r="S9" s="391">
        <v>1</v>
      </c>
      <c r="T9" s="391">
        <v>1</v>
      </c>
      <c r="U9" s="391">
        <v>1</v>
      </c>
      <c r="V9" s="391">
        <v>1</v>
      </c>
      <c r="W9" s="391">
        <v>1</v>
      </c>
      <c r="X9" s="391">
        <v>1</v>
      </c>
      <c r="Y9" s="391">
        <v>1</v>
      </c>
      <c r="Z9" s="474">
        <f>SUM(N9:Y9)</f>
        <v>12</v>
      </c>
      <c r="AA9" s="477"/>
      <c r="AB9" s="477"/>
      <c r="AC9" s="477"/>
      <c r="AD9" s="477"/>
      <c r="AE9" s="477"/>
      <c r="AF9" s="477"/>
      <c r="AG9" s="477"/>
      <c r="AH9" s="477"/>
      <c r="AI9" s="477"/>
      <c r="AJ9" s="477"/>
      <c r="AK9" s="477"/>
      <c r="AL9" s="477"/>
      <c r="AM9" s="475"/>
      <c r="AN9" s="475"/>
      <c r="AO9" s="475"/>
      <c r="AP9" s="384" t="s">
        <v>2140</v>
      </c>
      <c r="AQ9" s="384" t="s">
        <v>2141</v>
      </c>
      <c r="AR9" s="384" t="s">
        <v>2142</v>
      </c>
      <c r="AS9" s="384" t="s">
        <v>2143</v>
      </c>
      <c r="AT9" s="384" t="s">
        <v>2148</v>
      </c>
      <c r="AU9" s="476"/>
    </row>
    <row r="10" spans="1:47" ht="267.75">
      <c r="A10" s="384" t="s">
        <v>2149</v>
      </c>
      <c r="B10" s="473" t="s">
        <v>111</v>
      </c>
      <c r="C10" s="473" t="s">
        <v>270</v>
      </c>
      <c r="D10" s="385"/>
      <c r="E10" s="387" t="s">
        <v>2150</v>
      </c>
      <c r="F10" s="379" t="s">
        <v>2151</v>
      </c>
      <c r="G10" s="385">
        <v>3</v>
      </c>
      <c r="H10" s="473" t="s">
        <v>2152</v>
      </c>
      <c r="I10" s="384" t="s">
        <v>78</v>
      </c>
      <c r="J10" s="385" t="s">
        <v>357</v>
      </c>
      <c r="K10" s="385" t="s">
        <v>33</v>
      </c>
      <c r="L10" s="385" t="s">
        <v>419</v>
      </c>
      <c r="M10" s="385" t="s">
        <v>420</v>
      </c>
      <c r="N10" s="391"/>
      <c r="O10" s="391"/>
      <c r="P10" s="391"/>
      <c r="Q10" s="391">
        <v>40</v>
      </c>
      <c r="R10" s="391"/>
      <c r="S10" s="391"/>
      <c r="T10" s="391"/>
      <c r="U10" s="391">
        <v>40</v>
      </c>
      <c r="V10" s="391"/>
      <c r="W10" s="391"/>
      <c r="X10" s="391"/>
      <c r="Y10" s="391">
        <v>40</v>
      </c>
      <c r="Z10" s="474">
        <v>120</v>
      </c>
      <c r="AA10" s="478"/>
      <c r="AB10" s="478"/>
      <c r="AC10" s="478"/>
      <c r="AD10" s="478"/>
      <c r="AE10" s="478"/>
      <c r="AF10" s="478"/>
      <c r="AG10" s="478"/>
      <c r="AH10" s="478"/>
      <c r="AI10" s="478"/>
      <c r="AJ10" s="478"/>
      <c r="AK10" s="478"/>
      <c r="AL10" s="478"/>
      <c r="AM10" s="475"/>
      <c r="AN10" s="475"/>
      <c r="AO10" s="475"/>
      <c r="AP10" s="384" t="s">
        <v>2140</v>
      </c>
      <c r="AQ10" s="384" t="s">
        <v>2141</v>
      </c>
      <c r="AR10" s="384" t="s">
        <v>2153</v>
      </c>
      <c r="AS10" s="384" t="s">
        <v>2154</v>
      </c>
      <c r="AT10" s="384"/>
      <c r="AU10" s="476"/>
    </row>
    <row r="11" spans="1:47" ht="204.75">
      <c r="A11" s="384" t="s">
        <v>2155</v>
      </c>
      <c r="B11" s="473" t="s">
        <v>111</v>
      </c>
      <c r="C11" s="473" t="s">
        <v>270</v>
      </c>
      <c r="D11" s="385"/>
      <c r="E11" s="387" t="s">
        <v>2156</v>
      </c>
      <c r="F11" s="379" t="s">
        <v>2157</v>
      </c>
      <c r="G11" s="385">
        <v>2</v>
      </c>
      <c r="H11" s="473" t="s">
        <v>2158</v>
      </c>
      <c r="I11" s="384" t="s">
        <v>78</v>
      </c>
      <c r="J11" s="385" t="s">
        <v>357</v>
      </c>
      <c r="K11" s="385" t="s">
        <v>33</v>
      </c>
      <c r="L11" s="385" t="s">
        <v>419</v>
      </c>
      <c r="M11" s="385" t="s">
        <v>420</v>
      </c>
      <c r="N11" s="391"/>
      <c r="O11" s="391"/>
      <c r="P11" s="391">
        <v>50</v>
      </c>
      <c r="Q11" s="391"/>
      <c r="R11" s="391"/>
      <c r="S11" s="391">
        <v>50</v>
      </c>
      <c r="T11" s="391"/>
      <c r="U11" s="391"/>
      <c r="V11" s="391">
        <v>50</v>
      </c>
      <c r="W11" s="391"/>
      <c r="X11" s="391"/>
      <c r="Y11" s="391">
        <v>50</v>
      </c>
      <c r="Z11" s="474">
        <v>150</v>
      </c>
      <c r="AA11" s="478"/>
      <c r="AB11" s="478"/>
      <c r="AC11" s="478"/>
      <c r="AD11" s="478"/>
      <c r="AE11" s="478"/>
      <c r="AF11" s="478"/>
      <c r="AG11" s="478"/>
      <c r="AH11" s="478"/>
      <c r="AI11" s="478"/>
      <c r="AJ11" s="478"/>
      <c r="AK11" s="478"/>
      <c r="AL11" s="478"/>
      <c r="AM11" s="475"/>
      <c r="AN11" s="475"/>
      <c r="AO11" s="475"/>
      <c r="AP11" s="384" t="s">
        <v>2140</v>
      </c>
      <c r="AQ11" s="384" t="s">
        <v>2141</v>
      </c>
      <c r="AR11" s="384" t="s">
        <v>2153</v>
      </c>
      <c r="AS11" s="384" t="s">
        <v>2154</v>
      </c>
      <c r="AT11" s="384"/>
      <c r="AU11" s="476"/>
    </row>
    <row r="12" spans="1:47" ht="409.5">
      <c r="A12" s="384" t="s">
        <v>2159</v>
      </c>
      <c r="B12" s="473" t="s">
        <v>111</v>
      </c>
      <c r="C12" s="473" t="s">
        <v>270</v>
      </c>
      <c r="D12" s="385"/>
      <c r="E12" s="387" t="s">
        <v>2160</v>
      </c>
      <c r="F12" s="379" t="s">
        <v>2161</v>
      </c>
      <c r="G12" s="385">
        <v>3</v>
      </c>
      <c r="H12" s="473" t="s">
        <v>2162</v>
      </c>
      <c r="I12" s="384" t="s">
        <v>78</v>
      </c>
      <c r="J12" s="385" t="s">
        <v>357</v>
      </c>
      <c r="K12" s="385" t="s">
        <v>33</v>
      </c>
      <c r="L12" s="385" t="s">
        <v>419</v>
      </c>
      <c r="M12" s="385" t="s">
        <v>420</v>
      </c>
      <c r="N12" s="391">
        <v>35</v>
      </c>
      <c r="O12" s="391">
        <v>35</v>
      </c>
      <c r="P12" s="391">
        <v>35</v>
      </c>
      <c r="Q12" s="391">
        <v>35</v>
      </c>
      <c r="R12" s="391">
        <v>35</v>
      </c>
      <c r="S12" s="391">
        <v>35</v>
      </c>
      <c r="T12" s="391">
        <v>35</v>
      </c>
      <c r="U12" s="391">
        <v>35</v>
      </c>
      <c r="V12" s="391">
        <v>35</v>
      </c>
      <c r="W12" s="391">
        <v>35</v>
      </c>
      <c r="X12" s="391">
        <v>35</v>
      </c>
      <c r="Y12" s="391">
        <v>35</v>
      </c>
      <c r="Z12" s="474">
        <f>SUM(N12:Y12)</f>
        <v>420</v>
      </c>
      <c r="AA12" s="478"/>
      <c r="AB12" s="478"/>
      <c r="AC12" s="478"/>
      <c r="AD12" s="478"/>
      <c r="AE12" s="478"/>
      <c r="AF12" s="478"/>
      <c r="AG12" s="478"/>
      <c r="AH12" s="478"/>
      <c r="AI12" s="478"/>
      <c r="AJ12" s="478"/>
      <c r="AK12" s="478"/>
      <c r="AL12" s="478"/>
      <c r="AM12" s="475"/>
      <c r="AN12" s="475"/>
      <c r="AO12" s="475"/>
      <c r="AP12" s="384" t="s">
        <v>2140</v>
      </c>
      <c r="AQ12" s="384" t="s">
        <v>2141</v>
      </c>
      <c r="AR12" s="384" t="s">
        <v>2153</v>
      </c>
      <c r="AS12" s="384" t="s">
        <v>2154</v>
      </c>
      <c r="AT12" s="384"/>
      <c r="AU12" s="476"/>
    </row>
    <row r="13" spans="1:47" ht="220.5">
      <c r="A13" s="384" t="s">
        <v>2163</v>
      </c>
      <c r="B13" s="473" t="s">
        <v>111</v>
      </c>
      <c r="C13" s="473" t="s">
        <v>270</v>
      </c>
      <c r="D13" s="385"/>
      <c r="E13" s="387" t="s">
        <v>2164</v>
      </c>
      <c r="F13" s="379" t="s">
        <v>2165</v>
      </c>
      <c r="G13" s="385">
        <v>3</v>
      </c>
      <c r="H13" s="473" t="s">
        <v>2166</v>
      </c>
      <c r="I13" s="384" t="s">
        <v>78</v>
      </c>
      <c r="J13" s="385" t="s">
        <v>357</v>
      </c>
      <c r="K13" s="385" t="s">
        <v>33</v>
      </c>
      <c r="L13" s="385" t="s">
        <v>419</v>
      </c>
      <c r="M13" s="385" t="s">
        <v>420</v>
      </c>
      <c r="N13" s="391">
        <v>20</v>
      </c>
      <c r="O13" s="391">
        <v>20</v>
      </c>
      <c r="P13" s="391">
        <v>20</v>
      </c>
      <c r="Q13" s="391">
        <v>20</v>
      </c>
      <c r="R13" s="391">
        <v>20</v>
      </c>
      <c r="S13" s="391">
        <v>20</v>
      </c>
      <c r="T13" s="391">
        <v>20</v>
      </c>
      <c r="U13" s="391">
        <v>20</v>
      </c>
      <c r="V13" s="391">
        <v>20</v>
      </c>
      <c r="W13" s="391">
        <v>20</v>
      </c>
      <c r="X13" s="391">
        <v>20</v>
      </c>
      <c r="Y13" s="391">
        <v>20</v>
      </c>
      <c r="Z13" s="474">
        <v>240</v>
      </c>
      <c r="AA13" s="391"/>
      <c r="AB13" s="391"/>
      <c r="AC13" s="391"/>
      <c r="AD13" s="391"/>
      <c r="AE13" s="391"/>
      <c r="AF13" s="391"/>
      <c r="AG13" s="391"/>
      <c r="AH13" s="391"/>
      <c r="AI13" s="391"/>
      <c r="AJ13" s="391"/>
      <c r="AK13" s="391"/>
      <c r="AL13" s="391"/>
      <c r="AM13" s="475"/>
      <c r="AN13" s="475"/>
      <c r="AO13" s="475"/>
      <c r="AP13" s="384" t="s">
        <v>2167</v>
      </c>
      <c r="AQ13" s="384" t="s">
        <v>2141</v>
      </c>
      <c r="AR13" s="384" t="s">
        <v>2153</v>
      </c>
      <c r="AS13" s="384" t="s">
        <v>2154</v>
      </c>
      <c r="AT13" s="384"/>
      <c r="AU13" s="476"/>
    </row>
    <row r="14" spans="1:47" ht="236.25">
      <c r="A14" s="384" t="s">
        <v>2168</v>
      </c>
      <c r="B14" s="473" t="s">
        <v>111</v>
      </c>
      <c r="C14" s="387" t="s">
        <v>270</v>
      </c>
      <c r="D14" s="387"/>
      <c r="E14" s="387" t="s">
        <v>2169</v>
      </c>
      <c r="F14" s="379" t="s">
        <v>2170</v>
      </c>
      <c r="G14" s="385">
        <v>3</v>
      </c>
      <c r="H14" s="473" t="s">
        <v>2166</v>
      </c>
      <c r="I14" s="384" t="s">
        <v>78</v>
      </c>
      <c r="J14" s="385" t="s">
        <v>357</v>
      </c>
      <c r="K14" s="385" t="s">
        <v>33</v>
      </c>
      <c r="L14" s="385" t="s">
        <v>419</v>
      </c>
      <c r="M14" s="385" t="s">
        <v>420</v>
      </c>
      <c r="N14" s="391">
        <v>190</v>
      </c>
      <c r="O14" s="391"/>
      <c r="P14" s="391"/>
      <c r="Q14" s="391">
        <v>190</v>
      </c>
      <c r="R14" s="391"/>
      <c r="S14" s="391"/>
      <c r="T14" s="391"/>
      <c r="U14" s="391">
        <v>190</v>
      </c>
      <c r="V14" s="391"/>
      <c r="W14" s="391"/>
      <c r="X14" s="391"/>
      <c r="Y14" s="391">
        <v>190</v>
      </c>
      <c r="Z14" s="474">
        <v>760</v>
      </c>
      <c r="AA14" s="391"/>
      <c r="AB14" s="391"/>
      <c r="AC14" s="391"/>
      <c r="AD14" s="391"/>
      <c r="AE14" s="391"/>
      <c r="AF14" s="391"/>
      <c r="AG14" s="391"/>
      <c r="AH14" s="391"/>
      <c r="AI14" s="391"/>
      <c r="AJ14" s="391"/>
      <c r="AK14" s="391"/>
      <c r="AL14" s="391"/>
      <c r="AM14" s="475"/>
      <c r="AN14" s="475"/>
      <c r="AO14" s="475"/>
      <c r="AP14" s="384" t="s">
        <v>2167</v>
      </c>
      <c r="AQ14" s="384" t="s">
        <v>2141</v>
      </c>
      <c r="AR14" s="384" t="s">
        <v>2171</v>
      </c>
      <c r="AS14" s="384" t="s">
        <v>2172</v>
      </c>
      <c r="AT14" s="384"/>
      <c r="AU14" s="476"/>
    </row>
    <row r="15" spans="1:47" ht="204.75">
      <c r="A15" s="384" t="s">
        <v>2173</v>
      </c>
      <c r="B15" s="473" t="s">
        <v>111</v>
      </c>
      <c r="C15" s="473" t="s">
        <v>270</v>
      </c>
      <c r="D15" s="385"/>
      <c r="E15" s="387" t="s">
        <v>2174</v>
      </c>
      <c r="F15" s="379" t="s">
        <v>2175</v>
      </c>
      <c r="G15" s="385">
        <v>3</v>
      </c>
      <c r="H15" s="473" t="s">
        <v>2166</v>
      </c>
      <c r="I15" s="384" t="s">
        <v>78</v>
      </c>
      <c r="J15" s="385" t="s">
        <v>357</v>
      </c>
      <c r="K15" s="385" t="s">
        <v>33</v>
      </c>
      <c r="L15" s="385" t="s">
        <v>419</v>
      </c>
      <c r="M15" s="385" t="s">
        <v>420</v>
      </c>
      <c r="N15" s="479">
        <v>95</v>
      </c>
      <c r="O15" s="479">
        <v>95</v>
      </c>
      <c r="P15" s="479">
        <v>95</v>
      </c>
      <c r="Q15" s="479">
        <v>95</v>
      </c>
      <c r="R15" s="479">
        <v>95</v>
      </c>
      <c r="S15" s="479">
        <v>95</v>
      </c>
      <c r="T15" s="479">
        <v>95</v>
      </c>
      <c r="U15" s="479">
        <v>95</v>
      </c>
      <c r="V15" s="479">
        <v>95</v>
      </c>
      <c r="W15" s="479">
        <v>95</v>
      </c>
      <c r="X15" s="479">
        <v>95</v>
      </c>
      <c r="Y15" s="479">
        <v>95</v>
      </c>
      <c r="Z15" s="480">
        <v>1140</v>
      </c>
      <c r="AA15" s="391"/>
      <c r="AB15" s="391"/>
      <c r="AC15" s="391"/>
      <c r="AD15" s="391"/>
      <c r="AE15" s="391"/>
      <c r="AF15" s="391"/>
      <c r="AG15" s="391"/>
      <c r="AH15" s="391"/>
      <c r="AI15" s="391"/>
      <c r="AJ15" s="391"/>
      <c r="AK15" s="391"/>
      <c r="AL15" s="391"/>
      <c r="AM15" s="475"/>
      <c r="AN15" s="475"/>
      <c r="AO15" s="475"/>
      <c r="AP15" s="384" t="s">
        <v>2167</v>
      </c>
      <c r="AQ15" s="384" t="s">
        <v>2141</v>
      </c>
      <c r="AR15" s="384" t="s">
        <v>2176</v>
      </c>
      <c r="AS15" s="384" t="s">
        <v>2177</v>
      </c>
      <c r="AT15" s="384"/>
      <c r="AU15" s="476"/>
    </row>
    <row r="16" spans="1:47" ht="267.75">
      <c r="A16" s="384" t="s">
        <v>2178</v>
      </c>
      <c r="B16" s="473" t="s">
        <v>111</v>
      </c>
      <c r="C16" s="473" t="s">
        <v>270</v>
      </c>
      <c r="D16" s="385"/>
      <c r="E16" s="387" t="s">
        <v>2179</v>
      </c>
      <c r="F16" s="379" t="s">
        <v>2180</v>
      </c>
      <c r="G16" s="385">
        <v>3</v>
      </c>
      <c r="H16" s="473" t="s">
        <v>2166</v>
      </c>
      <c r="I16" s="384" t="s">
        <v>78</v>
      </c>
      <c r="J16" s="385" t="s">
        <v>357</v>
      </c>
      <c r="K16" s="385" t="s">
        <v>33</v>
      </c>
      <c r="L16" s="385" t="s">
        <v>419</v>
      </c>
      <c r="M16" s="385" t="s">
        <v>447</v>
      </c>
      <c r="N16" s="391">
        <v>70</v>
      </c>
      <c r="O16" s="391">
        <v>70</v>
      </c>
      <c r="P16" s="391">
        <v>70</v>
      </c>
      <c r="Q16" s="391">
        <v>70</v>
      </c>
      <c r="R16" s="391">
        <v>70</v>
      </c>
      <c r="S16" s="391">
        <v>70</v>
      </c>
      <c r="T16" s="391">
        <v>70</v>
      </c>
      <c r="U16" s="391">
        <v>70</v>
      </c>
      <c r="V16" s="391">
        <v>70</v>
      </c>
      <c r="W16" s="391">
        <v>70</v>
      </c>
      <c r="X16" s="391">
        <v>70</v>
      </c>
      <c r="Y16" s="391">
        <v>70</v>
      </c>
      <c r="Z16" s="474">
        <v>840</v>
      </c>
      <c r="AA16" s="391"/>
      <c r="AB16" s="391"/>
      <c r="AC16" s="391"/>
      <c r="AD16" s="391"/>
      <c r="AE16" s="391"/>
      <c r="AF16" s="391"/>
      <c r="AG16" s="391"/>
      <c r="AH16" s="391"/>
      <c r="AI16" s="391"/>
      <c r="AJ16" s="391"/>
      <c r="AK16" s="391"/>
      <c r="AL16" s="391"/>
      <c r="AM16" s="475"/>
      <c r="AN16" s="475"/>
      <c r="AO16" s="475"/>
      <c r="AP16" s="384" t="s">
        <v>2167</v>
      </c>
      <c r="AQ16" s="384" t="s">
        <v>2141</v>
      </c>
      <c r="AR16" s="384" t="s">
        <v>2176</v>
      </c>
      <c r="AS16" s="384" t="s">
        <v>2177</v>
      </c>
      <c r="AT16" s="384" t="s">
        <v>2181</v>
      </c>
      <c r="AU16" s="476"/>
    </row>
    <row r="17" spans="1:47" ht="378">
      <c r="A17" s="384" t="s">
        <v>2182</v>
      </c>
      <c r="B17" s="473" t="s">
        <v>111</v>
      </c>
      <c r="C17" s="473" t="s">
        <v>270</v>
      </c>
      <c r="D17" s="473"/>
      <c r="E17" s="387" t="s">
        <v>2183</v>
      </c>
      <c r="F17" s="379" t="s">
        <v>2184</v>
      </c>
      <c r="G17" s="385">
        <v>3</v>
      </c>
      <c r="H17" s="473" t="s">
        <v>2166</v>
      </c>
      <c r="I17" s="384" t="s">
        <v>78</v>
      </c>
      <c r="J17" s="385" t="s">
        <v>357</v>
      </c>
      <c r="K17" s="385" t="s">
        <v>33</v>
      </c>
      <c r="L17" s="385" t="s">
        <v>419</v>
      </c>
      <c r="M17" s="385" t="s">
        <v>420</v>
      </c>
      <c r="N17" s="391">
        <v>105</v>
      </c>
      <c r="O17" s="391">
        <v>105</v>
      </c>
      <c r="P17" s="391">
        <v>105</v>
      </c>
      <c r="Q17" s="391">
        <v>105</v>
      </c>
      <c r="R17" s="391">
        <v>105</v>
      </c>
      <c r="S17" s="391">
        <v>105</v>
      </c>
      <c r="T17" s="391">
        <v>105</v>
      </c>
      <c r="U17" s="391">
        <v>105</v>
      </c>
      <c r="V17" s="391">
        <v>105</v>
      </c>
      <c r="W17" s="391">
        <v>105</v>
      </c>
      <c r="X17" s="391">
        <v>105</v>
      </c>
      <c r="Y17" s="391">
        <v>105</v>
      </c>
      <c r="Z17" s="474">
        <v>1260</v>
      </c>
      <c r="AA17" s="391"/>
      <c r="AB17" s="391"/>
      <c r="AC17" s="391"/>
      <c r="AD17" s="391"/>
      <c r="AE17" s="391"/>
      <c r="AF17" s="391"/>
      <c r="AG17" s="391"/>
      <c r="AH17" s="391"/>
      <c r="AI17" s="391"/>
      <c r="AJ17" s="391"/>
      <c r="AK17" s="391"/>
      <c r="AL17" s="391"/>
      <c r="AM17" s="475"/>
      <c r="AN17" s="475"/>
      <c r="AO17" s="475"/>
      <c r="AP17" s="384" t="s">
        <v>2167</v>
      </c>
      <c r="AQ17" s="384" t="s">
        <v>2141</v>
      </c>
      <c r="AR17" s="384" t="s">
        <v>2176</v>
      </c>
      <c r="AS17" s="384" t="s">
        <v>2177</v>
      </c>
      <c r="AT17" s="384"/>
      <c r="AU17" s="476"/>
    </row>
    <row r="18" spans="1:47" ht="236.25">
      <c r="A18" s="384" t="s">
        <v>2185</v>
      </c>
      <c r="B18" s="473" t="s">
        <v>111</v>
      </c>
      <c r="C18" s="473" t="s">
        <v>270</v>
      </c>
      <c r="D18" s="473"/>
      <c r="E18" s="387" t="s">
        <v>2186</v>
      </c>
      <c r="F18" s="379" t="s">
        <v>2187</v>
      </c>
      <c r="G18" s="385">
        <v>3</v>
      </c>
      <c r="H18" s="473" t="s">
        <v>2166</v>
      </c>
      <c r="I18" s="384" t="s">
        <v>78</v>
      </c>
      <c r="J18" s="385" t="s">
        <v>357</v>
      </c>
      <c r="K18" s="385" t="s">
        <v>33</v>
      </c>
      <c r="L18" s="385" t="s">
        <v>419</v>
      </c>
      <c r="M18" s="385" t="s">
        <v>420</v>
      </c>
      <c r="N18" s="391">
        <v>564</v>
      </c>
      <c r="O18" s="391">
        <v>564</v>
      </c>
      <c r="P18" s="391">
        <v>564</v>
      </c>
      <c r="Q18" s="391">
        <v>564</v>
      </c>
      <c r="R18" s="391">
        <v>564</v>
      </c>
      <c r="S18" s="391">
        <v>564</v>
      </c>
      <c r="T18" s="391">
        <v>564</v>
      </c>
      <c r="U18" s="391">
        <v>564</v>
      </c>
      <c r="V18" s="391">
        <v>564</v>
      </c>
      <c r="W18" s="391">
        <v>564</v>
      </c>
      <c r="X18" s="391">
        <v>564</v>
      </c>
      <c r="Y18" s="391">
        <v>564</v>
      </c>
      <c r="Z18" s="474">
        <v>6768</v>
      </c>
      <c r="AA18" s="391"/>
      <c r="AB18" s="391"/>
      <c r="AC18" s="391"/>
      <c r="AD18" s="391"/>
      <c r="AE18" s="391"/>
      <c r="AF18" s="391"/>
      <c r="AG18" s="391"/>
      <c r="AH18" s="391"/>
      <c r="AI18" s="391"/>
      <c r="AJ18" s="391"/>
      <c r="AK18" s="391"/>
      <c r="AL18" s="391"/>
      <c r="AM18" s="475"/>
      <c r="AN18" s="475"/>
      <c r="AO18" s="475"/>
      <c r="AP18" s="384" t="s">
        <v>2167</v>
      </c>
      <c r="AQ18" s="384" t="s">
        <v>2141</v>
      </c>
      <c r="AR18" s="384" t="s">
        <v>2176</v>
      </c>
      <c r="AS18" s="384" t="s">
        <v>2177</v>
      </c>
      <c r="AT18" s="384"/>
      <c r="AU18" s="476"/>
    </row>
    <row r="19" spans="1:47" ht="283.5">
      <c r="A19" s="384" t="s">
        <v>2188</v>
      </c>
      <c r="B19" s="473" t="s">
        <v>111</v>
      </c>
      <c r="C19" s="473" t="s">
        <v>270</v>
      </c>
      <c r="D19" s="473"/>
      <c r="E19" s="387" t="s">
        <v>2189</v>
      </c>
      <c r="F19" s="379" t="s">
        <v>2190</v>
      </c>
      <c r="G19" s="385">
        <v>3</v>
      </c>
      <c r="H19" s="473" t="s">
        <v>2166</v>
      </c>
      <c r="I19" s="384" t="s">
        <v>78</v>
      </c>
      <c r="J19" s="385" t="s">
        <v>357</v>
      </c>
      <c r="K19" s="385" t="s">
        <v>33</v>
      </c>
      <c r="L19" s="385" t="s">
        <v>419</v>
      </c>
      <c r="M19" s="385" t="s">
        <v>447</v>
      </c>
      <c r="N19" s="391"/>
      <c r="O19" s="391"/>
      <c r="P19" s="391"/>
      <c r="Q19" s="391"/>
      <c r="R19" s="391"/>
      <c r="S19" s="391">
        <v>30</v>
      </c>
      <c r="T19" s="391"/>
      <c r="U19" s="391"/>
      <c r="V19" s="391"/>
      <c r="W19" s="391"/>
      <c r="X19" s="391"/>
      <c r="Y19" s="391">
        <v>30</v>
      </c>
      <c r="Z19" s="474">
        <v>60</v>
      </c>
      <c r="AA19" s="391"/>
      <c r="AB19" s="391"/>
      <c r="AC19" s="391"/>
      <c r="AD19" s="391"/>
      <c r="AE19" s="391"/>
      <c r="AF19" s="391"/>
      <c r="AG19" s="391"/>
      <c r="AH19" s="391"/>
      <c r="AI19" s="391"/>
      <c r="AJ19" s="391"/>
      <c r="AK19" s="391"/>
      <c r="AL19" s="391"/>
      <c r="AM19" s="475"/>
      <c r="AN19" s="475"/>
      <c r="AO19" s="475"/>
      <c r="AP19" s="384" t="s">
        <v>2167</v>
      </c>
      <c r="AQ19" s="384" t="s">
        <v>2141</v>
      </c>
      <c r="AR19" s="384" t="s">
        <v>2176</v>
      </c>
      <c r="AS19" s="384" t="s">
        <v>2177</v>
      </c>
      <c r="AT19" s="384" t="s">
        <v>2181</v>
      </c>
      <c r="AU19" s="476"/>
    </row>
    <row r="20" spans="1:47" ht="173.25">
      <c r="A20" s="384" t="s">
        <v>2191</v>
      </c>
      <c r="B20" s="473" t="s">
        <v>111</v>
      </c>
      <c r="C20" s="473" t="s">
        <v>270</v>
      </c>
      <c r="D20" s="473"/>
      <c r="E20" s="387" t="s">
        <v>2192</v>
      </c>
      <c r="F20" s="379" t="s">
        <v>2193</v>
      </c>
      <c r="G20" s="385">
        <v>2</v>
      </c>
      <c r="H20" s="473" t="s">
        <v>2194</v>
      </c>
      <c r="I20" s="384" t="s">
        <v>78</v>
      </c>
      <c r="J20" s="385" t="s">
        <v>357</v>
      </c>
      <c r="K20" s="385" t="s">
        <v>33</v>
      </c>
      <c r="L20" s="385" t="s">
        <v>419</v>
      </c>
      <c r="M20" s="385" t="s">
        <v>447</v>
      </c>
      <c r="N20" s="391"/>
      <c r="O20" s="391"/>
      <c r="P20" s="391"/>
      <c r="Q20" s="391"/>
      <c r="R20" s="391"/>
      <c r="S20" s="391"/>
      <c r="T20" s="391"/>
      <c r="U20" s="391">
        <v>100</v>
      </c>
      <c r="V20" s="391">
        <v>100</v>
      </c>
      <c r="W20" s="391">
        <v>100</v>
      </c>
      <c r="X20" s="391"/>
      <c r="Y20" s="391"/>
      <c r="Z20" s="474">
        <v>300</v>
      </c>
      <c r="AA20" s="391"/>
      <c r="AB20" s="391"/>
      <c r="AC20" s="391"/>
      <c r="AD20" s="391"/>
      <c r="AE20" s="391"/>
      <c r="AF20" s="391"/>
      <c r="AG20" s="391"/>
      <c r="AH20" s="391"/>
      <c r="AI20" s="391"/>
      <c r="AJ20" s="391"/>
      <c r="AK20" s="391"/>
      <c r="AL20" s="391"/>
      <c r="AM20" s="475"/>
      <c r="AN20" s="475"/>
      <c r="AO20" s="475"/>
      <c r="AP20" s="384" t="s">
        <v>2167</v>
      </c>
      <c r="AQ20" s="384" t="s">
        <v>2141</v>
      </c>
      <c r="AR20" s="384" t="s">
        <v>2176</v>
      </c>
      <c r="AS20" s="384" t="s">
        <v>2177</v>
      </c>
      <c r="AT20" s="384" t="s">
        <v>2181</v>
      </c>
      <c r="AU20" s="476"/>
    </row>
    <row r="21" spans="1:47" ht="110.25">
      <c r="A21" s="384" t="s">
        <v>2195</v>
      </c>
      <c r="B21" s="473" t="s">
        <v>111</v>
      </c>
      <c r="C21" s="473" t="s">
        <v>270</v>
      </c>
      <c r="D21" s="473"/>
      <c r="E21" s="387" t="s">
        <v>2196</v>
      </c>
      <c r="F21" s="379" t="s">
        <v>2197</v>
      </c>
      <c r="G21" s="385">
        <v>3</v>
      </c>
      <c r="H21" s="473" t="s">
        <v>2194</v>
      </c>
      <c r="I21" s="384" t="s">
        <v>78</v>
      </c>
      <c r="J21" s="385" t="s">
        <v>357</v>
      </c>
      <c r="K21" s="385" t="s">
        <v>33</v>
      </c>
      <c r="L21" s="385" t="s">
        <v>419</v>
      </c>
      <c r="M21" s="385" t="s">
        <v>447</v>
      </c>
      <c r="N21" s="391"/>
      <c r="O21" s="391"/>
      <c r="P21" s="391"/>
      <c r="Q21" s="391"/>
      <c r="R21" s="391">
        <v>50</v>
      </c>
      <c r="S21" s="391"/>
      <c r="T21" s="391"/>
      <c r="U21" s="391">
        <v>50</v>
      </c>
      <c r="V21" s="391"/>
      <c r="W21" s="391"/>
      <c r="X21" s="391">
        <v>50</v>
      </c>
      <c r="Y21" s="391"/>
      <c r="Z21" s="474">
        <v>150</v>
      </c>
      <c r="AA21" s="391"/>
      <c r="AB21" s="391"/>
      <c r="AC21" s="391"/>
      <c r="AD21" s="391"/>
      <c r="AE21" s="391"/>
      <c r="AF21" s="391"/>
      <c r="AG21" s="391"/>
      <c r="AH21" s="391"/>
      <c r="AI21" s="391"/>
      <c r="AJ21" s="391"/>
      <c r="AK21" s="391"/>
      <c r="AL21" s="391"/>
      <c r="AM21" s="475"/>
      <c r="AN21" s="475"/>
      <c r="AO21" s="475"/>
      <c r="AP21" s="384" t="s">
        <v>2167</v>
      </c>
      <c r="AQ21" s="384" t="s">
        <v>2141</v>
      </c>
      <c r="AR21" s="384" t="s">
        <v>2176</v>
      </c>
      <c r="AS21" s="384" t="s">
        <v>2177</v>
      </c>
      <c r="AT21" s="384" t="s">
        <v>2181</v>
      </c>
      <c r="AU21" s="476"/>
    </row>
    <row r="22" spans="1:47" ht="267.75">
      <c r="A22" s="384" t="s">
        <v>2198</v>
      </c>
      <c r="B22" s="473" t="s">
        <v>111</v>
      </c>
      <c r="C22" s="387" t="s">
        <v>270</v>
      </c>
      <c r="D22" s="387"/>
      <c r="E22" s="387" t="s">
        <v>2199</v>
      </c>
      <c r="F22" s="379" t="s">
        <v>2200</v>
      </c>
      <c r="G22" s="385">
        <v>3</v>
      </c>
      <c r="H22" s="473" t="s">
        <v>2201</v>
      </c>
      <c r="I22" s="384" t="s">
        <v>78</v>
      </c>
      <c r="J22" s="385" t="s">
        <v>357</v>
      </c>
      <c r="K22" s="385" t="s">
        <v>33</v>
      </c>
      <c r="L22" s="385" t="s">
        <v>419</v>
      </c>
      <c r="M22" s="385" t="s">
        <v>420</v>
      </c>
      <c r="N22" s="391">
        <v>500</v>
      </c>
      <c r="O22" s="391">
        <v>500</v>
      </c>
      <c r="P22" s="391">
        <v>500</v>
      </c>
      <c r="Q22" s="391">
        <v>500</v>
      </c>
      <c r="R22" s="391">
        <v>500</v>
      </c>
      <c r="S22" s="391">
        <v>500</v>
      </c>
      <c r="T22" s="391">
        <v>500</v>
      </c>
      <c r="U22" s="391">
        <v>500</v>
      </c>
      <c r="V22" s="391">
        <v>500</v>
      </c>
      <c r="W22" s="391">
        <v>500</v>
      </c>
      <c r="X22" s="391">
        <v>500</v>
      </c>
      <c r="Y22" s="391">
        <v>500</v>
      </c>
      <c r="Z22" s="474">
        <v>6000</v>
      </c>
      <c r="AA22" s="391"/>
      <c r="AB22" s="391"/>
      <c r="AC22" s="391"/>
      <c r="AD22" s="391"/>
      <c r="AE22" s="391"/>
      <c r="AF22" s="391"/>
      <c r="AG22" s="391"/>
      <c r="AH22" s="391"/>
      <c r="AI22" s="391"/>
      <c r="AJ22" s="391"/>
      <c r="AK22" s="391"/>
      <c r="AL22" s="391"/>
      <c r="AM22" s="475"/>
      <c r="AN22" s="475"/>
      <c r="AO22" s="475"/>
      <c r="AP22" s="384" t="s">
        <v>2167</v>
      </c>
      <c r="AQ22" s="384" t="s">
        <v>2141</v>
      </c>
      <c r="AR22" s="384" t="s">
        <v>2171</v>
      </c>
      <c r="AS22" s="384" t="s">
        <v>2172</v>
      </c>
      <c r="AT22" s="384"/>
      <c r="AU22" s="476"/>
    </row>
    <row r="23" spans="1:47" ht="94.5">
      <c r="A23" s="384" t="s">
        <v>2202</v>
      </c>
      <c r="B23" s="473" t="s">
        <v>111</v>
      </c>
      <c r="C23" s="473" t="s">
        <v>270</v>
      </c>
      <c r="D23" s="473"/>
      <c r="E23" s="387" t="s">
        <v>2203</v>
      </c>
      <c r="F23" s="481" t="s">
        <v>2204</v>
      </c>
      <c r="G23" s="385">
        <v>1</v>
      </c>
      <c r="H23" s="473" t="s">
        <v>2205</v>
      </c>
      <c r="I23" s="384" t="s">
        <v>78</v>
      </c>
      <c r="J23" s="385" t="s">
        <v>32</v>
      </c>
      <c r="K23" s="385" t="s">
        <v>33</v>
      </c>
      <c r="L23" s="385" t="s">
        <v>419</v>
      </c>
      <c r="M23" s="385" t="s">
        <v>447</v>
      </c>
      <c r="N23" s="391"/>
      <c r="O23" s="391"/>
      <c r="P23" s="391"/>
      <c r="Q23" s="391"/>
      <c r="R23" s="391"/>
      <c r="S23" s="391"/>
      <c r="T23" s="391"/>
      <c r="U23" s="482">
        <v>0.2</v>
      </c>
      <c r="V23" s="482">
        <v>0.2</v>
      </c>
      <c r="W23" s="482">
        <v>0.2</v>
      </c>
      <c r="X23" s="482">
        <v>0.2</v>
      </c>
      <c r="Y23" s="482">
        <v>0.2</v>
      </c>
      <c r="Z23" s="483">
        <f>SUM(U23:Y23)</f>
        <v>1</v>
      </c>
      <c r="AA23" s="391"/>
      <c r="AB23" s="391"/>
      <c r="AC23" s="391"/>
      <c r="AD23" s="391"/>
      <c r="AE23" s="391"/>
      <c r="AF23" s="391"/>
      <c r="AG23" s="391"/>
      <c r="AH23" s="391"/>
      <c r="AI23" s="391"/>
      <c r="AJ23" s="391"/>
      <c r="AK23" s="391"/>
      <c r="AL23" s="391"/>
      <c r="AM23" s="475"/>
      <c r="AN23" s="475"/>
      <c r="AO23" s="475"/>
      <c r="AP23" s="384" t="s">
        <v>2167</v>
      </c>
      <c r="AQ23" s="384" t="s">
        <v>2141</v>
      </c>
      <c r="AR23" s="384" t="s">
        <v>2153</v>
      </c>
      <c r="AS23" s="384" t="s">
        <v>2154</v>
      </c>
      <c r="AT23" s="384" t="s">
        <v>2181</v>
      </c>
      <c r="AU23" s="484">
        <v>1287103.2</v>
      </c>
    </row>
    <row r="24" spans="1:47" ht="126">
      <c r="A24" s="384" t="s">
        <v>2206</v>
      </c>
      <c r="B24" s="473" t="s">
        <v>111</v>
      </c>
      <c r="C24" s="473" t="s">
        <v>270</v>
      </c>
      <c r="D24" s="473"/>
      <c r="E24" s="387" t="s">
        <v>2207</v>
      </c>
      <c r="F24" s="485" t="s">
        <v>2208</v>
      </c>
      <c r="G24" s="385">
        <v>1</v>
      </c>
      <c r="H24" s="473" t="s">
        <v>2209</v>
      </c>
      <c r="I24" s="384" t="s">
        <v>78</v>
      </c>
      <c r="J24" s="385" t="s">
        <v>32</v>
      </c>
      <c r="K24" s="385" t="s">
        <v>33</v>
      </c>
      <c r="L24" s="385" t="s">
        <v>419</v>
      </c>
      <c r="M24" s="385" t="s">
        <v>447</v>
      </c>
      <c r="N24" s="482">
        <v>0.3</v>
      </c>
      <c r="O24" s="482">
        <v>0.5</v>
      </c>
      <c r="P24" s="482">
        <v>0.2</v>
      </c>
      <c r="Q24" s="482"/>
      <c r="R24" s="391"/>
      <c r="S24" s="391"/>
      <c r="T24" s="391"/>
      <c r="U24" s="391"/>
      <c r="V24" s="391"/>
      <c r="W24" s="391"/>
      <c r="X24" s="391"/>
      <c r="Y24" s="391"/>
      <c r="Z24" s="483">
        <f>SUM(N24:Q24)</f>
        <v>1</v>
      </c>
      <c r="AA24" s="391"/>
      <c r="AB24" s="391"/>
      <c r="AC24" s="391"/>
      <c r="AD24" s="391"/>
      <c r="AE24" s="391"/>
      <c r="AF24" s="391"/>
      <c r="AG24" s="391"/>
      <c r="AH24" s="391"/>
      <c r="AI24" s="391"/>
      <c r="AJ24" s="391"/>
      <c r="AK24" s="391"/>
      <c r="AL24" s="391"/>
      <c r="AM24" s="475"/>
      <c r="AN24" s="475"/>
      <c r="AO24" s="475"/>
      <c r="AP24" s="384" t="s">
        <v>2167</v>
      </c>
      <c r="AQ24" s="384" t="s">
        <v>2141</v>
      </c>
      <c r="AR24" s="384" t="s">
        <v>2153</v>
      </c>
      <c r="AS24" s="384" t="s">
        <v>2154</v>
      </c>
      <c r="AT24" s="384" t="s">
        <v>2181</v>
      </c>
      <c r="AU24" s="484">
        <v>2092399.9</v>
      </c>
    </row>
    <row r="25" spans="1:47" ht="110.25">
      <c r="A25" s="384" t="s">
        <v>2210</v>
      </c>
      <c r="B25" s="473" t="s">
        <v>111</v>
      </c>
      <c r="C25" s="473" t="s">
        <v>270</v>
      </c>
      <c r="D25" s="473"/>
      <c r="E25" s="387" t="s">
        <v>2211</v>
      </c>
      <c r="F25" s="485" t="s">
        <v>2212</v>
      </c>
      <c r="G25" s="385">
        <v>1</v>
      </c>
      <c r="H25" s="473" t="s">
        <v>2209</v>
      </c>
      <c r="I25" s="384" t="s">
        <v>78</v>
      </c>
      <c r="J25" s="385" t="s">
        <v>32</v>
      </c>
      <c r="K25" s="385" t="s">
        <v>33</v>
      </c>
      <c r="L25" s="385" t="s">
        <v>419</v>
      </c>
      <c r="M25" s="385" t="s">
        <v>447</v>
      </c>
      <c r="N25" s="482">
        <v>0.3</v>
      </c>
      <c r="O25" s="482">
        <v>0.5</v>
      </c>
      <c r="P25" s="482">
        <v>0.2</v>
      </c>
      <c r="Q25" s="391"/>
      <c r="R25" s="391"/>
      <c r="S25" s="391"/>
      <c r="T25" s="391"/>
      <c r="U25" s="391"/>
      <c r="V25" s="391"/>
      <c r="W25" s="391"/>
      <c r="X25" s="391"/>
      <c r="Y25" s="391"/>
      <c r="Z25" s="483">
        <f>SUM(N25:Q25)</f>
        <v>1</v>
      </c>
      <c r="AA25" s="391"/>
      <c r="AB25" s="391"/>
      <c r="AC25" s="391"/>
      <c r="AD25" s="391"/>
      <c r="AE25" s="391"/>
      <c r="AF25" s="391"/>
      <c r="AG25" s="391"/>
      <c r="AH25" s="391"/>
      <c r="AI25" s="391"/>
      <c r="AJ25" s="391"/>
      <c r="AK25" s="391"/>
      <c r="AL25" s="391"/>
      <c r="AM25" s="475"/>
      <c r="AN25" s="475"/>
      <c r="AO25" s="475"/>
      <c r="AP25" s="384" t="s">
        <v>2167</v>
      </c>
      <c r="AQ25" s="384" t="s">
        <v>2141</v>
      </c>
      <c r="AR25" s="384" t="s">
        <v>2153</v>
      </c>
      <c r="AS25" s="384" t="s">
        <v>2154</v>
      </c>
      <c r="AT25" s="384" t="s">
        <v>2181</v>
      </c>
      <c r="AU25" s="484">
        <v>1650045.1</v>
      </c>
    </row>
    <row r="26" spans="1:47" ht="94.5">
      <c r="A26" s="384" t="s">
        <v>2213</v>
      </c>
      <c r="B26" s="473" t="s">
        <v>111</v>
      </c>
      <c r="C26" s="473" t="s">
        <v>270</v>
      </c>
      <c r="D26" s="473"/>
      <c r="E26" s="387" t="s">
        <v>2214</v>
      </c>
      <c r="F26" s="485" t="s">
        <v>2215</v>
      </c>
      <c r="G26" s="385">
        <v>1</v>
      </c>
      <c r="H26" s="473" t="s">
        <v>2209</v>
      </c>
      <c r="I26" s="384" t="s">
        <v>78</v>
      </c>
      <c r="J26" s="385" t="s">
        <v>32</v>
      </c>
      <c r="K26" s="385" t="s">
        <v>33</v>
      </c>
      <c r="L26" s="385" t="s">
        <v>419</v>
      </c>
      <c r="M26" s="385" t="s">
        <v>447</v>
      </c>
      <c r="N26" s="482">
        <v>0.3</v>
      </c>
      <c r="O26" s="482">
        <v>0.5</v>
      </c>
      <c r="P26" s="482">
        <v>0.2</v>
      </c>
      <c r="Q26" s="391"/>
      <c r="R26" s="391"/>
      <c r="S26" s="391"/>
      <c r="T26" s="391"/>
      <c r="U26" s="391"/>
      <c r="V26" s="391"/>
      <c r="W26" s="391"/>
      <c r="X26" s="391"/>
      <c r="Y26" s="391"/>
      <c r="Z26" s="483">
        <f t="shared" ref="Z26:Z29" si="0">SUM(N26:Q26)</f>
        <v>1</v>
      </c>
      <c r="AA26" s="391"/>
      <c r="AB26" s="391"/>
      <c r="AC26" s="391"/>
      <c r="AD26" s="391"/>
      <c r="AE26" s="391"/>
      <c r="AF26" s="391"/>
      <c r="AG26" s="391"/>
      <c r="AH26" s="391"/>
      <c r="AI26" s="391"/>
      <c r="AJ26" s="391"/>
      <c r="AK26" s="391"/>
      <c r="AL26" s="486"/>
      <c r="AM26" s="475"/>
      <c r="AN26" s="475"/>
      <c r="AO26" s="475"/>
      <c r="AP26" s="384" t="s">
        <v>2167</v>
      </c>
      <c r="AQ26" s="384" t="s">
        <v>2141</v>
      </c>
      <c r="AR26" s="384" t="s">
        <v>2153</v>
      </c>
      <c r="AS26" s="384" t="s">
        <v>2154</v>
      </c>
      <c r="AT26" s="384" t="s">
        <v>2181</v>
      </c>
      <c r="AU26" s="484">
        <v>879444</v>
      </c>
    </row>
    <row r="27" spans="1:47" ht="126">
      <c r="A27" s="384" t="s">
        <v>2216</v>
      </c>
      <c r="B27" s="473" t="s">
        <v>111</v>
      </c>
      <c r="C27" s="473" t="s">
        <v>270</v>
      </c>
      <c r="D27" s="473"/>
      <c r="E27" s="387" t="s">
        <v>2217</v>
      </c>
      <c r="F27" s="485" t="s">
        <v>2218</v>
      </c>
      <c r="G27" s="385">
        <v>1</v>
      </c>
      <c r="H27" s="473" t="s">
        <v>2209</v>
      </c>
      <c r="I27" s="384" t="s">
        <v>78</v>
      </c>
      <c r="J27" s="385" t="s">
        <v>32</v>
      </c>
      <c r="K27" s="385" t="s">
        <v>33</v>
      </c>
      <c r="L27" s="385" t="s">
        <v>419</v>
      </c>
      <c r="M27" s="385" t="s">
        <v>447</v>
      </c>
      <c r="N27" s="482">
        <v>0.3</v>
      </c>
      <c r="O27" s="482">
        <v>0.5</v>
      </c>
      <c r="P27" s="482">
        <v>0.2</v>
      </c>
      <c r="Q27" s="391"/>
      <c r="R27" s="391"/>
      <c r="S27" s="391"/>
      <c r="T27" s="391"/>
      <c r="U27" s="391"/>
      <c r="V27" s="391"/>
      <c r="W27" s="391"/>
      <c r="X27" s="391"/>
      <c r="Y27" s="391"/>
      <c r="Z27" s="483">
        <f t="shared" si="0"/>
        <v>1</v>
      </c>
      <c r="AA27" s="391"/>
      <c r="AB27" s="391"/>
      <c r="AC27" s="391"/>
      <c r="AD27" s="391"/>
      <c r="AE27" s="391"/>
      <c r="AF27" s="391"/>
      <c r="AG27" s="391"/>
      <c r="AH27" s="391"/>
      <c r="AI27" s="391"/>
      <c r="AJ27" s="391"/>
      <c r="AK27" s="391"/>
      <c r="AL27" s="486"/>
      <c r="AM27" s="475"/>
      <c r="AN27" s="475"/>
      <c r="AO27" s="475"/>
      <c r="AP27" s="384" t="s">
        <v>2167</v>
      </c>
      <c r="AQ27" s="384" t="s">
        <v>2141</v>
      </c>
      <c r="AR27" s="384" t="s">
        <v>2153</v>
      </c>
      <c r="AS27" s="384" t="s">
        <v>2154</v>
      </c>
      <c r="AT27" s="384" t="s">
        <v>2181</v>
      </c>
      <c r="AU27" s="484">
        <v>655619</v>
      </c>
    </row>
    <row r="28" spans="1:47" ht="141.75">
      <c r="A28" s="384" t="s">
        <v>2219</v>
      </c>
      <c r="B28" s="473" t="s">
        <v>111</v>
      </c>
      <c r="C28" s="473" t="s">
        <v>270</v>
      </c>
      <c r="D28" s="473"/>
      <c r="E28" s="387" t="s">
        <v>2220</v>
      </c>
      <c r="F28" s="485" t="s">
        <v>2221</v>
      </c>
      <c r="G28" s="385">
        <v>1</v>
      </c>
      <c r="H28" s="473" t="s">
        <v>2209</v>
      </c>
      <c r="I28" s="384" t="s">
        <v>78</v>
      </c>
      <c r="J28" s="385" t="s">
        <v>32</v>
      </c>
      <c r="K28" s="385" t="s">
        <v>33</v>
      </c>
      <c r="L28" s="385" t="s">
        <v>419</v>
      </c>
      <c r="M28" s="385" t="s">
        <v>447</v>
      </c>
      <c r="N28" s="482">
        <v>0.3</v>
      </c>
      <c r="O28" s="482">
        <v>0.5</v>
      </c>
      <c r="P28" s="482">
        <v>0.2</v>
      </c>
      <c r="Q28" s="391"/>
      <c r="R28" s="391"/>
      <c r="S28" s="391"/>
      <c r="T28" s="391"/>
      <c r="U28" s="391"/>
      <c r="V28" s="391"/>
      <c r="W28" s="391"/>
      <c r="X28" s="391"/>
      <c r="Y28" s="391"/>
      <c r="Z28" s="483">
        <f t="shared" si="0"/>
        <v>1</v>
      </c>
      <c r="AA28" s="391"/>
      <c r="AB28" s="391"/>
      <c r="AC28" s="391"/>
      <c r="AD28" s="391"/>
      <c r="AE28" s="391"/>
      <c r="AF28" s="391"/>
      <c r="AG28" s="391"/>
      <c r="AH28" s="391"/>
      <c r="AI28" s="391"/>
      <c r="AJ28" s="391"/>
      <c r="AK28" s="391"/>
      <c r="AL28" s="486"/>
      <c r="AM28" s="475"/>
      <c r="AN28" s="475"/>
      <c r="AO28" s="475"/>
      <c r="AP28" s="384" t="s">
        <v>2167</v>
      </c>
      <c r="AQ28" s="384" t="s">
        <v>2141</v>
      </c>
      <c r="AR28" s="384" t="s">
        <v>2153</v>
      </c>
      <c r="AS28" s="384" t="s">
        <v>2154</v>
      </c>
      <c r="AT28" s="384" t="s">
        <v>2181</v>
      </c>
      <c r="AU28" s="484">
        <v>1064741.1599999999</v>
      </c>
    </row>
    <row r="29" spans="1:47" ht="126">
      <c r="A29" s="384" t="s">
        <v>2222</v>
      </c>
      <c r="B29" s="473" t="s">
        <v>111</v>
      </c>
      <c r="C29" s="473" t="s">
        <v>270</v>
      </c>
      <c r="D29" s="473"/>
      <c r="E29" s="387" t="s">
        <v>2223</v>
      </c>
      <c r="F29" s="485" t="s">
        <v>2224</v>
      </c>
      <c r="G29" s="385">
        <v>1</v>
      </c>
      <c r="H29" s="473" t="s">
        <v>2209</v>
      </c>
      <c r="I29" s="384" t="s">
        <v>78</v>
      </c>
      <c r="J29" s="385" t="s">
        <v>32</v>
      </c>
      <c r="K29" s="385" t="s">
        <v>33</v>
      </c>
      <c r="L29" s="385" t="s">
        <v>419</v>
      </c>
      <c r="M29" s="385" t="s">
        <v>447</v>
      </c>
      <c r="N29" s="482">
        <v>0.3</v>
      </c>
      <c r="O29" s="482">
        <v>0.5</v>
      </c>
      <c r="P29" s="482">
        <v>0.2</v>
      </c>
      <c r="Q29" s="391"/>
      <c r="R29" s="391"/>
      <c r="S29" s="391"/>
      <c r="T29" s="391"/>
      <c r="U29" s="391"/>
      <c r="V29" s="391"/>
      <c r="W29" s="391"/>
      <c r="X29" s="391"/>
      <c r="Y29" s="391"/>
      <c r="Z29" s="483">
        <f t="shared" si="0"/>
        <v>1</v>
      </c>
      <c r="AA29" s="391"/>
      <c r="AB29" s="391"/>
      <c r="AC29" s="391"/>
      <c r="AD29" s="391"/>
      <c r="AE29" s="391"/>
      <c r="AF29" s="391"/>
      <c r="AG29" s="391"/>
      <c r="AH29" s="391"/>
      <c r="AI29" s="391"/>
      <c r="AJ29" s="391"/>
      <c r="AK29" s="391"/>
      <c r="AL29" s="486"/>
      <c r="AM29" s="475"/>
      <c r="AN29" s="475"/>
      <c r="AO29" s="475"/>
      <c r="AP29" s="384" t="s">
        <v>2167</v>
      </c>
      <c r="AQ29" s="384" t="s">
        <v>2141</v>
      </c>
      <c r="AR29" s="384" t="s">
        <v>2153</v>
      </c>
      <c r="AS29" s="384" t="s">
        <v>2154</v>
      </c>
      <c r="AT29" s="384" t="s">
        <v>2181</v>
      </c>
      <c r="AU29" s="484">
        <v>1130980.0587244714</v>
      </c>
    </row>
    <row r="30" spans="1:47" ht="94.5">
      <c r="A30" s="384" t="s">
        <v>2225</v>
      </c>
      <c r="B30" s="473" t="s">
        <v>111</v>
      </c>
      <c r="C30" s="473" t="s">
        <v>270</v>
      </c>
      <c r="D30" s="473"/>
      <c r="E30" s="387" t="s">
        <v>2226</v>
      </c>
      <c r="F30" s="485" t="s">
        <v>2227</v>
      </c>
      <c r="G30" s="385">
        <v>1</v>
      </c>
      <c r="H30" s="473" t="s">
        <v>2205</v>
      </c>
      <c r="I30" s="384" t="s">
        <v>78</v>
      </c>
      <c r="J30" s="385" t="s">
        <v>32</v>
      </c>
      <c r="K30" s="385" t="s">
        <v>33</v>
      </c>
      <c r="L30" s="385" t="s">
        <v>419</v>
      </c>
      <c r="M30" s="385" t="s">
        <v>447</v>
      </c>
      <c r="N30" s="391"/>
      <c r="O30" s="391"/>
      <c r="P30" s="391"/>
      <c r="Q30" s="391"/>
      <c r="R30" s="391"/>
      <c r="S30" s="391"/>
      <c r="T30" s="391"/>
      <c r="U30" s="482">
        <v>0.2</v>
      </c>
      <c r="V30" s="482">
        <v>0.2</v>
      </c>
      <c r="W30" s="482">
        <v>0.2</v>
      </c>
      <c r="X30" s="482">
        <v>0.2</v>
      </c>
      <c r="Y30" s="482">
        <v>0.2</v>
      </c>
      <c r="Z30" s="483">
        <f>SUM(U30:Y30)</f>
        <v>1</v>
      </c>
      <c r="AA30" s="391"/>
      <c r="AB30" s="391"/>
      <c r="AC30" s="391"/>
      <c r="AD30" s="391"/>
      <c r="AE30" s="391"/>
      <c r="AF30" s="391"/>
      <c r="AG30" s="391"/>
      <c r="AH30" s="391"/>
      <c r="AI30" s="391"/>
      <c r="AJ30" s="391"/>
      <c r="AK30" s="391"/>
      <c r="AL30" s="486"/>
      <c r="AM30" s="475"/>
      <c r="AN30" s="475"/>
      <c r="AO30" s="475"/>
      <c r="AP30" s="384" t="s">
        <v>2167</v>
      </c>
      <c r="AQ30" s="384" t="s">
        <v>2141</v>
      </c>
      <c r="AR30" s="384" t="s">
        <v>2153</v>
      </c>
      <c r="AS30" s="384" t="s">
        <v>2154</v>
      </c>
      <c r="AT30" s="384" t="s">
        <v>2181</v>
      </c>
      <c r="AU30" s="484">
        <v>2156945.9300000002</v>
      </c>
    </row>
    <row r="31" spans="1:47" ht="110.25">
      <c r="A31" s="384" t="s">
        <v>2228</v>
      </c>
      <c r="B31" s="473" t="s">
        <v>111</v>
      </c>
      <c r="C31" s="473" t="s">
        <v>270</v>
      </c>
      <c r="D31" s="473"/>
      <c r="E31" s="387" t="s">
        <v>2229</v>
      </c>
      <c r="F31" s="485" t="s">
        <v>2230</v>
      </c>
      <c r="G31" s="385">
        <v>1</v>
      </c>
      <c r="H31" s="473" t="s">
        <v>2205</v>
      </c>
      <c r="I31" s="384" t="s">
        <v>78</v>
      </c>
      <c r="J31" s="385" t="s">
        <v>32</v>
      </c>
      <c r="K31" s="385" t="s">
        <v>33</v>
      </c>
      <c r="L31" s="385" t="s">
        <v>419</v>
      </c>
      <c r="M31" s="385" t="s">
        <v>447</v>
      </c>
      <c r="N31" s="391"/>
      <c r="O31" s="391"/>
      <c r="P31" s="391"/>
      <c r="Q31" s="391"/>
      <c r="R31" s="391"/>
      <c r="S31" s="391"/>
      <c r="T31" s="391"/>
      <c r="U31" s="482">
        <v>0.2</v>
      </c>
      <c r="V31" s="482">
        <v>0.2</v>
      </c>
      <c r="W31" s="482">
        <v>0.2</v>
      </c>
      <c r="X31" s="482">
        <v>0.2</v>
      </c>
      <c r="Y31" s="482">
        <v>0.2</v>
      </c>
      <c r="Z31" s="483">
        <f t="shared" ref="Z31:Z32" si="1">SUM(U31:Y31)</f>
        <v>1</v>
      </c>
      <c r="AA31" s="391"/>
      <c r="AB31" s="391"/>
      <c r="AC31" s="391"/>
      <c r="AD31" s="391"/>
      <c r="AE31" s="391"/>
      <c r="AF31" s="391"/>
      <c r="AG31" s="391"/>
      <c r="AH31" s="391"/>
      <c r="AI31" s="391"/>
      <c r="AJ31" s="391"/>
      <c r="AK31" s="391"/>
      <c r="AL31" s="486"/>
      <c r="AM31" s="475"/>
      <c r="AN31" s="475"/>
      <c r="AO31" s="475"/>
      <c r="AP31" s="384" t="s">
        <v>2167</v>
      </c>
      <c r="AQ31" s="384" t="s">
        <v>2141</v>
      </c>
      <c r="AR31" s="384" t="s">
        <v>2153</v>
      </c>
      <c r="AS31" s="384" t="s">
        <v>2154</v>
      </c>
      <c r="AT31" s="384" t="s">
        <v>2181</v>
      </c>
      <c r="AU31" s="484">
        <v>2354258.58</v>
      </c>
    </row>
    <row r="32" spans="1:47" ht="126">
      <c r="A32" s="384" t="s">
        <v>2231</v>
      </c>
      <c r="B32" s="473" t="s">
        <v>111</v>
      </c>
      <c r="C32" s="473" t="s">
        <v>270</v>
      </c>
      <c r="D32" s="473"/>
      <c r="E32" s="387" t="s">
        <v>2232</v>
      </c>
      <c r="F32" s="485" t="s">
        <v>2224</v>
      </c>
      <c r="G32" s="385">
        <v>1</v>
      </c>
      <c r="H32" s="473" t="s">
        <v>2205</v>
      </c>
      <c r="I32" s="384" t="s">
        <v>78</v>
      </c>
      <c r="J32" s="385" t="s">
        <v>32</v>
      </c>
      <c r="K32" s="385" t="s">
        <v>33</v>
      </c>
      <c r="L32" s="385" t="s">
        <v>419</v>
      </c>
      <c r="M32" s="385" t="s">
        <v>447</v>
      </c>
      <c r="N32" s="391"/>
      <c r="O32" s="391"/>
      <c r="P32" s="391"/>
      <c r="Q32" s="391"/>
      <c r="R32" s="391"/>
      <c r="S32" s="391"/>
      <c r="T32" s="391"/>
      <c r="U32" s="482">
        <v>0.2</v>
      </c>
      <c r="V32" s="482">
        <v>0.2</v>
      </c>
      <c r="W32" s="482">
        <v>0.2</v>
      </c>
      <c r="X32" s="482">
        <v>0.2</v>
      </c>
      <c r="Y32" s="482">
        <v>0.2</v>
      </c>
      <c r="Z32" s="483">
        <f t="shared" si="1"/>
        <v>1</v>
      </c>
      <c r="AA32" s="391"/>
      <c r="AB32" s="391"/>
      <c r="AC32" s="391"/>
      <c r="AD32" s="391"/>
      <c r="AE32" s="391"/>
      <c r="AF32" s="391"/>
      <c r="AG32" s="391"/>
      <c r="AH32" s="391"/>
      <c r="AI32" s="391"/>
      <c r="AJ32" s="391"/>
      <c r="AK32" s="391"/>
      <c r="AL32" s="486"/>
      <c r="AM32" s="475"/>
      <c r="AN32" s="475"/>
      <c r="AO32" s="475"/>
      <c r="AP32" s="384" t="s">
        <v>2167</v>
      </c>
      <c r="AQ32" s="384" t="s">
        <v>2141</v>
      </c>
      <c r="AR32" s="384" t="s">
        <v>2153</v>
      </c>
      <c r="AS32" s="384" t="s">
        <v>2154</v>
      </c>
      <c r="AT32" s="384" t="s">
        <v>2181</v>
      </c>
      <c r="AU32" s="484">
        <v>1110000</v>
      </c>
    </row>
    <row r="33" spans="1:47" ht="110.25">
      <c r="A33" s="384" t="s">
        <v>2233</v>
      </c>
      <c r="B33" s="473" t="s">
        <v>111</v>
      </c>
      <c r="C33" s="473" t="s">
        <v>270</v>
      </c>
      <c r="D33" s="473"/>
      <c r="E33" s="387" t="s">
        <v>2234</v>
      </c>
      <c r="F33" s="485" t="s">
        <v>2235</v>
      </c>
      <c r="G33" s="385">
        <v>1</v>
      </c>
      <c r="H33" s="473" t="s">
        <v>2236</v>
      </c>
      <c r="I33" s="384" t="s">
        <v>78</v>
      </c>
      <c r="J33" s="385" t="s">
        <v>32</v>
      </c>
      <c r="K33" s="385" t="s">
        <v>33</v>
      </c>
      <c r="L33" s="385" t="s">
        <v>419</v>
      </c>
      <c r="M33" s="385" t="s">
        <v>447</v>
      </c>
      <c r="N33" s="391"/>
      <c r="O33" s="391"/>
      <c r="P33" s="482">
        <v>0.5</v>
      </c>
      <c r="Q33" s="482">
        <v>0.2</v>
      </c>
      <c r="R33" s="482">
        <v>0.3</v>
      </c>
      <c r="S33" s="391"/>
      <c r="T33" s="391"/>
      <c r="U33" s="391"/>
      <c r="V33" s="391"/>
      <c r="W33" s="391"/>
      <c r="X33" s="391"/>
      <c r="Y33" s="391"/>
      <c r="Z33" s="483">
        <f>SUM(P33:Y33)</f>
        <v>1</v>
      </c>
      <c r="AA33" s="391"/>
      <c r="AB33" s="391"/>
      <c r="AC33" s="391"/>
      <c r="AD33" s="391"/>
      <c r="AE33" s="391"/>
      <c r="AF33" s="391"/>
      <c r="AG33" s="391"/>
      <c r="AH33" s="391"/>
      <c r="AI33" s="391"/>
      <c r="AJ33" s="391"/>
      <c r="AK33" s="391"/>
      <c r="AL33" s="486"/>
      <c r="AM33" s="475"/>
      <c r="AN33" s="475"/>
      <c r="AO33" s="475"/>
      <c r="AP33" s="384" t="s">
        <v>2167</v>
      </c>
      <c r="AQ33" s="384" t="s">
        <v>2141</v>
      </c>
      <c r="AR33" s="384" t="s">
        <v>2153</v>
      </c>
      <c r="AS33" s="384" t="s">
        <v>2154</v>
      </c>
      <c r="AT33" s="384" t="s">
        <v>2181</v>
      </c>
      <c r="AU33" s="484">
        <v>1668940.18</v>
      </c>
    </row>
    <row r="34" spans="1:47" ht="110.25">
      <c r="A34" s="384" t="s">
        <v>2237</v>
      </c>
      <c r="B34" s="473" t="s">
        <v>111</v>
      </c>
      <c r="C34" s="473" t="s">
        <v>270</v>
      </c>
      <c r="D34" s="473"/>
      <c r="E34" s="387" t="s">
        <v>2238</v>
      </c>
      <c r="F34" s="485" t="s">
        <v>2235</v>
      </c>
      <c r="G34" s="385">
        <v>1</v>
      </c>
      <c r="H34" s="473" t="s">
        <v>2236</v>
      </c>
      <c r="I34" s="384" t="s">
        <v>78</v>
      </c>
      <c r="J34" s="385" t="s">
        <v>32</v>
      </c>
      <c r="K34" s="385" t="s">
        <v>33</v>
      </c>
      <c r="L34" s="385" t="s">
        <v>419</v>
      </c>
      <c r="M34" s="385" t="s">
        <v>447</v>
      </c>
      <c r="N34" s="391"/>
      <c r="O34" s="391"/>
      <c r="P34" s="482">
        <v>0.5</v>
      </c>
      <c r="Q34" s="482">
        <v>0.2</v>
      </c>
      <c r="R34" s="482">
        <v>0.3</v>
      </c>
      <c r="S34" s="391"/>
      <c r="T34" s="391"/>
      <c r="U34" s="391"/>
      <c r="V34" s="391"/>
      <c r="W34" s="391"/>
      <c r="X34" s="391"/>
      <c r="Y34" s="391"/>
      <c r="Z34" s="483">
        <f t="shared" ref="Z34:Z50" si="2">SUM(P34:Y34)</f>
        <v>1</v>
      </c>
      <c r="AA34" s="391"/>
      <c r="AB34" s="391"/>
      <c r="AC34" s="391"/>
      <c r="AD34" s="391"/>
      <c r="AE34" s="391"/>
      <c r="AF34" s="391"/>
      <c r="AG34" s="391"/>
      <c r="AH34" s="391"/>
      <c r="AI34" s="391"/>
      <c r="AJ34" s="391"/>
      <c r="AK34" s="391"/>
      <c r="AL34" s="486"/>
      <c r="AM34" s="475"/>
      <c r="AN34" s="475"/>
      <c r="AO34" s="475"/>
      <c r="AP34" s="384" t="s">
        <v>2167</v>
      </c>
      <c r="AQ34" s="384" t="s">
        <v>2141</v>
      </c>
      <c r="AR34" s="384" t="s">
        <v>2153</v>
      </c>
      <c r="AS34" s="384" t="s">
        <v>2154</v>
      </c>
      <c r="AT34" s="384" t="s">
        <v>2181</v>
      </c>
      <c r="AU34" s="484">
        <v>437187.48</v>
      </c>
    </row>
    <row r="35" spans="1:47" ht="110.25">
      <c r="A35" s="384" t="s">
        <v>2239</v>
      </c>
      <c r="B35" s="473" t="s">
        <v>111</v>
      </c>
      <c r="C35" s="473" t="s">
        <v>270</v>
      </c>
      <c r="D35" s="473"/>
      <c r="E35" s="387" t="s">
        <v>2240</v>
      </c>
      <c r="F35" s="485" t="s">
        <v>2235</v>
      </c>
      <c r="G35" s="385">
        <v>1</v>
      </c>
      <c r="H35" s="473" t="s">
        <v>2236</v>
      </c>
      <c r="I35" s="384" t="s">
        <v>78</v>
      </c>
      <c r="J35" s="385" t="s">
        <v>32</v>
      </c>
      <c r="K35" s="385" t="s">
        <v>33</v>
      </c>
      <c r="L35" s="385" t="s">
        <v>419</v>
      </c>
      <c r="M35" s="385" t="s">
        <v>447</v>
      </c>
      <c r="N35" s="391"/>
      <c r="O35" s="391"/>
      <c r="P35" s="482">
        <v>0.5</v>
      </c>
      <c r="Q35" s="482">
        <v>0.2</v>
      </c>
      <c r="R35" s="482">
        <v>0.3</v>
      </c>
      <c r="S35" s="391"/>
      <c r="T35" s="391"/>
      <c r="U35" s="391"/>
      <c r="V35" s="391"/>
      <c r="W35" s="391"/>
      <c r="X35" s="391"/>
      <c r="Y35" s="391"/>
      <c r="Z35" s="483">
        <f t="shared" si="2"/>
        <v>1</v>
      </c>
      <c r="AA35" s="391"/>
      <c r="AB35" s="391"/>
      <c r="AC35" s="391"/>
      <c r="AD35" s="391"/>
      <c r="AE35" s="391"/>
      <c r="AF35" s="391"/>
      <c r="AG35" s="391"/>
      <c r="AH35" s="391"/>
      <c r="AI35" s="391"/>
      <c r="AJ35" s="391"/>
      <c r="AK35" s="391"/>
      <c r="AL35" s="486"/>
      <c r="AM35" s="475"/>
      <c r="AN35" s="475"/>
      <c r="AO35" s="475"/>
      <c r="AP35" s="384" t="s">
        <v>2167</v>
      </c>
      <c r="AQ35" s="384" t="s">
        <v>2141</v>
      </c>
      <c r="AR35" s="384" t="s">
        <v>2153</v>
      </c>
      <c r="AS35" s="384" t="s">
        <v>2154</v>
      </c>
      <c r="AT35" s="384" t="s">
        <v>2181</v>
      </c>
      <c r="AU35" s="484">
        <v>677553.82</v>
      </c>
    </row>
    <row r="36" spans="1:47" ht="141.75">
      <c r="A36" s="384" t="s">
        <v>2241</v>
      </c>
      <c r="B36" s="473" t="s">
        <v>111</v>
      </c>
      <c r="C36" s="473" t="s">
        <v>270</v>
      </c>
      <c r="D36" s="473"/>
      <c r="E36" s="387" t="s">
        <v>2242</v>
      </c>
      <c r="F36" s="485" t="s">
        <v>2243</v>
      </c>
      <c r="G36" s="385">
        <v>3</v>
      </c>
      <c r="H36" s="473" t="s">
        <v>2244</v>
      </c>
      <c r="I36" s="384" t="s">
        <v>78</v>
      </c>
      <c r="J36" s="385" t="s">
        <v>32</v>
      </c>
      <c r="K36" s="385" t="s">
        <v>33</v>
      </c>
      <c r="L36" s="385" t="s">
        <v>419</v>
      </c>
      <c r="M36" s="385" t="s">
        <v>447</v>
      </c>
      <c r="N36" s="391"/>
      <c r="O36" s="391"/>
      <c r="P36" s="391"/>
      <c r="Q36" s="482">
        <v>0.5</v>
      </c>
      <c r="R36" s="391"/>
      <c r="S36" s="391"/>
      <c r="T36" s="391"/>
      <c r="U36" s="391"/>
      <c r="V36" s="482">
        <v>0.5</v>
      </c>
      <c r="W36" s="391"/>
      <c r="X36" s="391"/>
      <c r="Y36" s="391"/>
      <c r="Z36" s="483">
        <f t="shared" si="2"/>
        <v>1</v>
      </c>
      <c r="AA36" s="391"/>
      <c r="AB36" s="391"/>
      <c r="AC36" s="391"/>
      <c r="AD36" s="391"/>
      <c r="AE36" s="391"/>
      <c r="AF36" s="391"/>
      <c r="AG36" s="391"/>
      <c r="AH36" s="391"/>
      <c r="AI36" s="391"/>
      <c r="AJ36" s="391"/>
      <c r="AK36" s="391"/>
      <c r="AL36" s="486"/>
      <c r="AM36" s="475"/>
      <c r="AN36" s="475"/>
      <c r="AO36" s="475"/>
      <c r="AP36" s="384" t="s">
        <v>2167</v>
      </c>
      <c r="AQ36" s="384" t="s">
        <v>2141</v>
      </c>
      <c r="AR36" s="384" t="s">
        <v>2153</v>
      </c>
      <c r="AS36" s="384" t="s">
        <v>2154</v>
      </c>
      <c r="AT36" s="384" t="s">
        <v>2181</v>
      </c>
      <c r="AU36" s="484">
        <v>34197060</v>
      </c>
    </row>
    <row r="37" spans="1:47" ht="236.25">
      <c r="A37" s="384" t="s">
        <v>2245</v>
      </c>
      <c r="B37" s="473" t="s">
        <v>111</v>
      </c>
      <c r="C37" s="473" t="s">
        <v>270</v>
      </c>
      <c r="D37" s="473"/>
      <c r="E37" s="387" t="s">
        <v>2246</v>
      </c>
      <c r="F37" s="485" t="s">
        <v>2247</v>
      </c>
      <c r="G37" s="385">
        <v>3</v>
      </c>
      <c r="H37" s="473" t="s">
        <v>2244</v>
      </c>
      <c r="I37" s="384" t="s">
        <v>78</v>
      </c>
      <c r="J37" s="385" t="s">
        <v>32</v>
      </c>
      <c r="K37" s="385" t="s">
        <v>33</v>
      </c>
      <c r="L37" s="385" t="s">
        <v>419</v>
      </c>
      <c r="M37" s="385" t="s">
        <v>447</v>
      </c>
      <c r="N37" s="391"/>
      <c r="O37" s="391"/>
      <c r="P37" s="391"/>
      <c r="Q37" s="482">
        <v>0.5</v>
      </c>
      <c r="R37" s="391"/>
      <c r="S37" s="391"/>
      <c r="T37" s="391"/>
      <c r="U37" s="391"/>
      <c r="V37" s="482">
        <v>0.5</v>
      </c>
      <c r="W37" s="391"/>
      <c r="X37" s="391"/>
      <c r="Y37" s="391"/>
      <c r="Z37" s="483">
        <f t="shared" si="2"/>
        <v>1</v>
      </c>
      <c r="AA37" s="391"/>
      <c r="AB37" s="391"/>
      <c r="AC37" s="391"/>
      <c r="AD37" s="391"/>
      <c r="AE37" s="391"/>
      <c r="AF37" s="391"/>
      <c r="AG37" s="391"/>
      <c r="AH37" s="391"/>
      <c r="AI37" s="391"/>
      <c r="AJ37" s="391"/>
      <c r="AK37" s="391"/>
      <c r="AL37" s="486"/>
      <c r="AM37" s="475"/>
      <c r="AN37" s="475"/>
      <c r="AO37" s="475"/>
      <c r="AP37" s="384" t="s">
        <v>2167</v>
      </c>
      <c r="AQ37" s="384" t="s">
        <v>2141</v>
      </c>
      <c r="AR37" s="384" t="s">
        <v>2153</v>
      </c>
      <c r="AS37" s="384" t="s">
        <v>2154</v>
      </c>
      <c r="AT37" s="384" t="s">
        <v>2181</v>
      </c>
      <c r="AU37" s="484">
        <v>315203533.68000001</v>
      </c>
    </row>
    <row r="38" spans="1:47" ht="47.25">
      <c r="A38" s="384" t="s">
        <v>2248</v>
      </c>
      <c r="B38" s="473" t="s">
        <v>111</v>
      </c>
      <c r="C38" s="473" t="s">
        <v>270</v>
      </c>
      <c r="D38" s="473"/>
      <c r="E38" s="387" t="s">
        <v>2249</v>
      </c>
      <c r="F38" s="485" t="s">
        <v>2250</v>
      </c>
      <c r="G38" s="385">
        <v>1</v>
      </c>
      <c r="H38" s="473" t="s">
        <v>2251</v>
      </c>
      <c r="I38" s="384" t="s">
        <v>78</v>
      </c>
      <c r="J38" s="385" t="s">
        <v>32</v>
      </c>
      <c r="K38" s="385" t="s">
        <v>33</v>
      </c>
      <c r="L38" s="385" t="s">
        <v>419</v>
      </c>
      <c r="M38" s="385" t="s">
        <v>447</v>
      </c>
      <c r="N38" s="391"/>
      <c r="O38" s="391"/>
      <c r="P38" s="391"/>
      <c r="Q38" s="482">
        <v>0.5</v>
      </c>
      <c r="R38" s="391"/>
      <c r="S38" s="391"/>
      <c r="T38" s="391"/>
      <c r="U38" s="391"/>
      <c r="V38" s="482">
        <v>0.5</v>
      </c>
      <c r="W38" s="391"/>
      <c r="X38" s="391"/>
      <c r="Y38" s="391"/>
      <c r="Z38" s="483">
        <f t="shared" si="2"/>
        <v>1</v>
      </c>
      <c r="AA38" s="391"/>
      <c r="AB38" s="391"/>
      <c r="AC38" s="391"/>
      <c r="AD38" s="391"/>
      <c r="AE38" s="391"/>
      <c r="AF38" s="391"/>
      <c r="AG38" s="391"/>
      <c r="AH38" s="391"/>
      <c r="AI38" s="391"/>
      <c r="AJ38" s="391"/>
      <c r="AK38" s="391"/>
      <c r="AL38" s="486"/>
      <c r="AM38" s="475"/>
      <c r="AN38" s="475"/>
      <c r="AO38" s="475"/>
      <c r="AP38" s="384" t="s">
        <v>2167</v>
      </c>
      <c r="AQ38" s="384" t="s">
        <v>2141</v>
      </c>
      <c r="AR38" s="384" t="s">
        <v>2153</v>
      </c>
      <c r="AS38" s="384" t="s">
        <v>2154</v>
      </c>
      <c r="AT38" s="384" t="s">
        <v>2181</v>
      </c>
      <c r="AU38" s="484">
        <v>11000</v>
      </c>
    </row>
    <row r="39" spans="1:47" ht="94.5">
      <c r="A39" s="384" t="s">
        <v>2252</v>
      </c>
      <c r="B39" s="473" t="s">
        <v>111</v>
      </c>
      <c r="C39" s="473" t="s">
        <v>270</v>
      </c>
      <c r="D39" s="473"/>
      <c r="E39" s="387" t="s">
        <v>2253</v>
      </c>
      <c r="F39" s="485" t="s">
        <v>2254</v>
      </c>
      <c r="G39" s="385">
        <v>1</v>
      </c>
      <c r="H39" s="473" t="s">
        <v>2255</v>
      </c>
      <c r="I39" s="384" t="s">
        <v>78</v>
      </c>
      <c r="J39" s="385" t="s">
        <v>32</v>
      </c>
      <c r="K39" s="385" t="s">
        <v>33</v>
      </c>
      <c r="L39" s="385" t="s">
        <v>419</v>
      </c>
      <c r="M39" s="385" t="s">
        <v>447</v>
      </c>
      <c r="N39" s="391"/>
      <c r="O39" s="391"/>
      <c r="P39" s="391"/>
      <c r="Q39" s="482">
        <v>0.5</v>
      </c>
      <c r="R39" s="391"/>
      <c r="S39" s="391"/>
      <c r="T39" s="391"/>
      <c r="U39" s="391"/>
      <c r="V39" s="482">
        <v>0.5</v>
      </c>
      <c r="W39" s="391"/>
      <c r="X39" s="391"/>
      <c r="Y39" s="391"/>
      <c r="Z39" s="483">
        <f t="shared" si="2"/>
        <v>1</v>
      </c>
      <c r="AA39" s="391"/>
      <c r="AB39" s="391"/>
      <c r="AC39" s="391"/>
      <c r="AD39" s="391"/>
      <c r="AE39" s="391"/>
      <c r="AF39" s="391"/>
      <c r="AG39" s="391"/>
      <c r="AH39" s="391"/>
      <c r="AI39" s="391"/>
      <c r="AJ39" s="391"/>
      <c r="AK39" s="391"/>
      <c r="AL39" s="486"/>
      <c r="AM39" s="475"/>
      <c r="AN39" s="475"/>
      <c r="AO39" s="475"/>
      <c r="AP39" s="384" t="s">
        <v>2167</v>
      </c>
      <c r="AQ39" s="384" t="s">
        <v>2141</v>
      </c>
      <c r="AR39" s="384" t="s">
        <v>2153</v>
      </c>
      <c r="AS39" s="384" t="s">
        <v>2154</v>
      </c>
      <c r="AT39" s="384" t="s">
        <v>2181</v>
      </c>
      <c r="AU39" s="484">
        <v>1200000</v>
      </c>
    </row>
    <row r="40" spans="1:47" ht="94.5">
      <c r="A40" s="384" t="s">
        <v>2256</v>
      </c>
      <c r="B40" s="473" t="s">
        <v>111</v>
      </c>
      <c r="C40" s="473" t="s">
        <v>270</v>
      </c>
      <c r="D40" s="473"/>
      <c r="E40" s="387" t="s">
        <v>2257</v>
      </c>
      <c r="F40" s="485" t="s">
        <v>2258</v>
      </c>
      <c r="G40" s="385">
        <v>1</v>
      </c>
      <c r="H40" s="473" t="s">
        <v>2259</v>
      </c>
      <c r="I40" s="384" t="s">
        <v>78</v>
      </c>
      <c r="J40" s="385" t="s">
        <v>32</v>
      </c>
      <c r="K40" s="385" t="s">
        <v>33</v>
      </c>
      <c r="L40" s="385" t="s">
        <v>419</v>
      </c>
      <c r="M40" s="385" t="s">
        <v>447</v>
      </c>
      <c r="N40" s="391"/>
      <c r="O40" s="391"/>
      <c r="P40" s="391"/>
      <c r="Q40" s="482">
        <v>0.5</v>
      </c>
      <c r="R40" s="391"/>
      <c r="S40" s="391"/>
      <c r="T40" s="391"/>
      <c r="U40" s="391"/>
      <c r="V40" s="482">
        <v>0.5</v>
      </c>
      <c r="W40" s="391"/>
      <c r="X40" s="391"/>
      <c r="Y40" s="391"/>
      <c r="Z40" s="483">
        <f t="shared" si="2"/>
        <v>1</v>
      </c>
      <c r="AA40" s="391"/>
      <c r="AB40" s="391"/>
      <c r="AC40" s="391"/>
      <c r="AD40" s="391"/>
      <c r="AE40" s="391"/>
      <c r="AF40" s="391"/>
      <c r="AG40" s="391"/>
      <c r="AH40" s="391"/>
      <c r="AI40" s="391"/>
      <c r="AJ40" s="391"/>
      <c r="AK40" s="391"/>
      <c r="AL40" s="486"/>
      <c r="AM40" s="475"/>
      <c r="AN40" s="475"/>
      <c r="AO40" s="475"/>
      <c r="AP40" s="384" t="s">
        <v>2167</v>
      </c>
      <c r="AQ40" s="384" t="s">
        <v>2141</v>
      </c>
      <c r="AR40" s="384" t="s">
        <v>2153</v>
      </c>
      <c r="AS40" s="384" t="s">
        <v>2154</v>
      </c>
      <c r="AT40" s="384" t="s">
        <v>2181</v>
      </c>
      <c r="AU40" s="484">
        <v>2000000</v>
      </c>
    </row>
    <row r="41" spans="1:47" ht="94.5">
      <c r="A41" s="384" t="s">
        <v>2260</v>
      </c>
      <c r="B41" s="473" t="s">
        <v>111</v>
      </c>
      <c r="C41" s="473" t="s">
        <v>270</v>
      </c>
      <c r="D41" s="473"/>
      <c r="E41" s="481" t="s">
        <v>2261</v>
      </c>
      <c r="F41" s="485" t="s">
        <v>2258</v>
      </c>
      <c r="G41" s="385">
        <v>1</v>
      </c>
      <c r="H41" s="473" t="s">
        <v>2259</v>
      </c>
      <c r="I41" s="384" t="s">
        <v>78</v>
      </c>
      <c r="J41" s="385" t="s">
        <v>32</v>
      </c>
      <c r="K41" s="385" t="s">
        <v>33</v>
      </c>
      <c r="L41" s="385" t="s">
        <v>419</v>
      </c>
      <c r="M41" s="385" t="s">
        <v>447</v>
      </c>
      <c r="N41" s="391"/>
      <c r="O41" s="391"/>
      <c r="P41" s="391"/>
      <c r="Q41" s="482">
        <v>0.5</v>
      </c>
      <c r="R41" s="391"/>
      <c r="S41" s="391"/>
      <c r="T41" s="391"/>
      <c r="U41" s="391"/>
      <c r="V41" s="482">
        <v>0.5</v>
      </c>
      <c r="W41" s="391"/>
      <c r="X41" s="391"/>
      <c r="Y41" s="391"/>
      <c r="Z41" s="483">
        <f t="shared" si="2"/>
        <v>1</v>
      </c>
      <c r="AA41" s="391"/>
      <c r="AB41" s="391"/>
      <c r="AC41" s="391"/>
      <c r="AD41" s="391"/>
      <c r="AE41" s="391"/>
      <c r="AF41" s="391"/>
      <c r="AG41" s="391"/>
      <c r="AH41" s="391"/>
      <c r="AI41" s="391"/>
      <c r="AJ41" s="391"/>
      <c r="AK41" s="391"/>
      <c r="AL41" s="486"/>
      <c r="AM41" s="475"/>
      <c r="AN41" s="475"/>
      <c r="AO41" s="475"/>
      <c r="AP41" s="384" t="s">
        <v>2167</v>
      </c>
      <c r="AQ41" s="384" t="s">
        <v>2141</v>
      </c>
      <c r="AR41" s="384" t="s">
        <v>2153</v>
      </c>
      <c r="AS41" s="384" t="s">
        <v>2154</v>
      </c>
      <c r="AT41" s="384" t="s">
        <v>2181</v>
      </c>
      <c r="AU41" s="484">
        <v>2000000</v>
      </c>
    </row>
    <row r="42" spans="1:47" ht="94.5">
      <c r="A42" s="384" t="s">
        <v>2262</v>
      </c>
      <c r="B42" s="473" t="s">
        <v>111</v>
      </c>
      <c r="C42" s="473" t="s">
        <v>270</v>
      </c>
      <c r="D42" s="473"/>
      <c r="E42" s="481" t="s">
        <v>2263</v>
      </c>
      <c r="F42" s="485" t="s">
        <v>2264</v>
      </c>
      <c r="G42" s="385">
        <v>1</v>
      </c>
      <c r="H42" s="473" t="s">
        <v>2259</v>
      </c>
      <c r="I42" s="384" t="s">
        <v>78</v>
      </c>
      <c r="J42" s="385" t="s">
        <v>32</v>
      </c>
      <c r="K42" s="385" t="s">
        <v>33</v>
      </c>
      <c r="L42" s="385" t="s">
        <v>419</v>
      </c>
      <c r="M42" s="385" t="s">
        <v>447</v>
      </c>
      <c r="N42" s="391"/>
      <c r="O42" s="391"/>
      <c r="P42" s="391"/>
      <c r="Q42" s="482">
        <v>0.5</v>
      </c>
      <c r="R42" s="391"/>
      <c r="S42" s="391"/>
      <c r="T42" s="391"/>
      <c r="U42" s="391"/>
      <c r="V42" s="482">
        <v>0.5</v>
      </c>
      <c r="W42" s="391"/>
      <c r="X42" s="391"/>
      <c r="Y42" s="391"/>
      <c r="Z42" s="483">
        <f t="shared" si="2"/>
        <v>1</v>
      </c>
      <c r="AA42" s="391"/>
      <c r="AB42" s="391"/>
      <c r="AC42" s="391"/>
      <c r="AD42" s="391"/>
      <c r="AE42" s="391"/>
      <c r="AF42" s="391"/>
      <c r="AG42" s="391"/>
      <c r="AH42" s="391"/>
      <c r="AI42" s="391"/>
      <c r="AJ42" s="391"/>
      <c r="AK42" s="391"/>
      <c r="AL42" s="486"/>
      <c r="AM42" s="475"/>
      <c r="AN42" s="475"/>
      <c r="AO42" s="475"/>
      <c r="AP42" s="384" t="s">
        <v>2167</v>
      </c>
      <c r="AQ42" s="384" t="s">
        <v>2141</v>
      </c>
      <c r="AR42" s="384" t="s">
        <v>2153</v>
      </c>
      <c r="AS42" s="384" t="s">
        <v>2154</v>
      </c>
      <c r="AT42" s="384" t="s">
        <v>2181</v>
      </c>
      <c r="AU42" s="484">
        <v>350000</v>
      </c>
    </row>
    <row r="43" spans="1:47" ht="63">
      <c r="A43" s="384" t="s">
        <v>2265</v>
      </c>
      <c r="B43" s="473" t="s">
        <v>111</v>
      </c>
      <c r="C43" s="473" t="s">
        <v>270</v>
      </c>
      <c r="D43" s="473"/>
      <c r="E43" s="481" t="s">
        <v>2266</v>
      </c>
      <c r="F43" s="485" t="s">
        <v>2267</v>
      </c>
      <c r="G43" s="385">
        <v>1</v>
      </c>
      <c r="H43" s="473" t="s">
        <v>2259</v>
      </c>
      <c r="I43" s="384" t="s">
        <v>78</v>
      </c>
      <c r="J43" s="385" t="s">
        <v>32</v>
      </c>
      <c r="K43" s="385" t="s">
        <v>33</v>
      </c>
      <c r="L43" s="385" t="s">
        <v>419</v>
      </c>
      <c r="M43" s="385" t="s">
        <v>447</v>
      </c>
      <c r="N43" s="391"/>
      <c r="O43" s="391"/>
      <c r="P43" s="391"/>
      <c r="Q43" s="482">
        <v>0.5</v>
      </c>
      <c r="R43" s="391"/>
      <c r="S43" s="391"/>
      <c r="T43" s="391"/>
      <c r="U43" s="391"/>
      <c r="V43" s="482">
        <v>0.5</v>
      </c>
      <c r="W43" s="391"/>
      <c r="X43" s="391"/>
      <c r="Y43" s="391"/>
      <c r="Z43" s="483">
        <f t="shared" si="2"/>
        <v>1</v>
      </c>
      <c r="AA43" s="391"/>
      <c r="AB43" s="391"/>
      <c r="AC43" s="391"/>
      <c r="AD43" s="391"/>
      <c r="AE43" s="391"/>
      <c r="AF43" s="391"/>
      <c r="AG43" s="391"/>
      <c r="AH43" s="391"/>
      <c r="AI43" s="391"/>
      <c r="AJ43" s="391"/>
      <c r="AK43" s="391"/>
      <c r="AL43" s="486"/>
      <c r="AM43" s="475"/>
      <c r="AN43" s="475"/>
      <c r="AO43" s="475"/>
      <c r="AP43" s="384" t="s">
        <v>2167</v>
      </c>
      <c r="AQ43" s="384" t="s">
        <v>2141</v>
      </c>
      <c r="AR43" s="384" t="s">
        <v>2153</v>
      </c>
      <c r="AS43" s="384" t="s">
        <v>2154</v>
      </c>
      <c r="AT43" s="384" t="s">
        <v>2181</v>
      </c>
      <c r="AU43" s="484">
        <v>2500000</v>
      </c>
    </row>
    <row r="44" spans="1:47" ht="78.75">
      <c r="A44" s="384" t="s">
        <v>2268</v>
      </c>
      <c r="B44" s="473" t="s">
        <v>111</v>
      </c>
      <c r="C44" s="473" t="s">
        <v>270</v>
      </c>
      <c r="D44" s="473"/>
      <c r="E44" s="481" t="s">
        <v>2269</v>
      </c>
      <c r="F44" s="485" t="s">
        <v>2270</v>
      </c>
      <c r="G44" s="385">
        <v>1</v>
      </c>
      <c r="H44" s="473" t="s">
        <v>2259</v>
      </c>
      <c r="I44" s="384" t="s">
        <v>78</v>
      </c>
      <c r="J44" s="385" t="s">
        <v>32</v>
      </c>
      <c r="K44" s="385" t="s">
        <v>33</v>
      </c>
      <c r="L44" s="385" t="s">
        <v>419</v>
      </c>
      <c r="M44" s="385" t="s">
        <v>447</v>
      </c>
      <c r="N44" s="391"/>
      <c r="O44" s="391"/>
      <c r="P44" s="391"/>
      <c r="Q44" s="482">
        <v>0.5</v>
      </c>
      <c r="R44" s="391"/>
      <c r="S44" s="391"/>
      <c r="T44" s="391"/>
      <c r="U44" s="391"/>
      <c r="V44" s="482">
        <v>0.5</v>
      </c>
      <c r="W44" s="391"/>
      <c r="X44" s="391"/>
      <c r="Y44" s="391"/>
      <c r="Z44" s="483">
        <f t="shared" si="2"/>
        <v>1</v>
      </c>
      <c r="AA44" s="391"/>
      <c r="AB44" s="391"/>
      <c r="AC44" s="391"/>
      <c r="AD44" s="391"/>
      <c r="AE44" s="391"/>
      <c r="AF44" s="391"/>
      <c r="AG44" s="391"/>
      <c r="AH44" s="391"/>
      <c r="AI44" s="391"/>
      <c r="AJ44" s="391"/>
      <c r="AK44" s="391"/>
      <c r="AL44" s="486"/>
      <c r="AM44" s="475"/>
      <c r="AN44" s="475"/>
      <c r="AO44" s="475"/>
      <c r="AP44" s="384" t="s">
        <v>2167</v>
      </c>
      <c r="AQ44" s="384" t="s">
        <v>2141</v>
      </c>
      <c r="AR44" s="384" t="s">
        <v>2153</v>
      </c>
      <c r="AS44" s="384" t="s">
        <v>2154</v>
      </c>
      <c r="AT44" s="384" t="s">
        <v>2181</v>
      </c>
      <c r="AU44" s="484">
        <v>500000</v>
      </c>
    </row>
    <row r="45" spans="1:47" ht="47.25">
      <c r="A45" s="384" t="s">
        <v>2271</v>
      </c>
      <c r="B45" s="473" t="s">
        <v>111</v>
      </c>
      <c r="C45" s="473" t="s">
        <v>270</v>
      </c>
      <c r="D45" s="473"/>
      <c r="E45" s="481" t="s">
        <v>2272</v>
      </c>
      <c r="F45" s="487" t="s">
        <v>2273</v>
      </c>
      <c r="G45" s="385">
        <v>1</v>
      </c>
      <c r="H45" s="473" t="s">
        <v>2259</v>
      </c>
      <c r="I45" s="384" t="s">
        <v>78</v>
      </c>
      <c r="J45" s="385" t="s">
        <v>32</v>
      </c>
      <c r="K45" s="385" t="s">
        <v>33</v>
      </c>
      <c r="L45" s="385" t="s">
        <v>419</v>
      </c>
      <c r="M45" s="385" t="s">
        <v>447</v>
      </c>
      <c r="N45" s="391"/>
      <c r="O45" s="391"/>
      <c r="P45" s="391"/>
      <c r="Q45" s="482">
        <v>0.5</v>
      </c>
      <c r="R45" s="391"/>
      <c r="S45" s="391"/>
      <c r="T45" s="391"/>
      <c r="U45" s="391"/>
      <c r="V45" s="482">
        <v>0.5</v>
      </c>
      <c r="W45" s="391"/>
      <c r="X45" s="391"/>
      <c r="Y45" s="391"/>
      <c r="Z45" s="483">
        <f t="shared" si="2"/>
        <v>1</v>
      </c>
      <c r="AA45" s="391"/>
      <c r="AB45" s="391"/>
      <c r="AC45" s="391"/>
      <c r="AD45" s="391"/>
      <c r="AE45" s="391"/>
      <c r="AF45" s="391"/>
      <c r="AG45" s="391"/>
      <c r="AH45" s="391"/>
      <c r="AI45" s="391"/>
      <c r="AJ45" s="391"/>
      <c r="AK45" s="391"/>
      <c r="AL45" s="486"/>
      <c r="AM45" s="475"/>
      <c r="AN45" s="475"/>
      <c r="AO45" s="475"/>
      <c r="AP45" s="384" t="s">
        <v>2167</v>
      </c>
      <c r="AQ45" s="384" t="s">
        <v>2141</v>
      </c>
      <c r="AR45" s="384" t="s">
        <v>2153</v>
      </c>
      <c r="AS45" s="384" t="s">
        <v>2154</v>
      </c>
      <c r="AT45" s="384" t="s">
        <v>2181</v>
      </c>
      <c r="AU45" s="484">
        <v>350000</v>
      </c>
    </row>
    <row r="46" spans="1:47" ht="110.25">
      <c r="A46" s="384" t="s">
        <v>2274</v>
      </c>
      <c r="B46" s="473" t="s">
        <v>111</v>
      </c>
      <c r="C46" s="473" t="s">
        <v>270</v>
      </c>
      <c r="D46" s="473"/>
      <c r="E46" s="481" t="s">
        <v>2275</v>
      </c>
      <c r="F46" s="481" t="s">
        <v>2276</v>
      </c>
      <c r="G46" s="385">
        <v>1</v>
      </c>
      <c r="H46" s="473" t="s">
        <v>2259</v>
      </c>
      <c r="I46" s="384" t="s">
        <v>78</v>
      </c>
      <c r="J46" s="385" t="s">
        <v>32</v>
      </c>
      <c r="K46" s="385" t="s">
        <v>33</v>
      </c>
      <c r="L46" s="385" t="s">
        <v>419</v>
      </c>
      <c r="M46" s="385" t="s">
        <v>447</v>
      </c>
      <c r="N46" s="391"/>
      <c r="O46" s="391"/>
      <c r="P46" s="391"/>
      <c r="Q46" s="482">
        <v>0.5</v>
      </c>
      <c r="R46" s="391"/>
      <c r="S46" s="391"/>
      <c r="T46" s="391"/>
      <c r="U46" s="391"/>
      <c r="V46" s="482">
        <v>0.5</v>
      </c>
      <c r="W46" s="391"/>
      <c r="X46" s="391"/>
      <c r="Y46" s="391"/>
      <c r="Z46" s="483">
        <f t="shared" si="2"/>
        <v>1</v>
      </c>
      <c r="AA46" s="391"/>
      <c r="AB46" s="391"/>
      <c r="AC46" s="391"/>
      <c r="AD46" s="391"/>
      <c r="AE46" s="391"/>
      <c r="AF46" s="391"/>
      <c r="AG46" s="391"/>
      <c r="AH46" s="391"/>
      <c r="AI46" s="391"/>
      <c r="AJ46" s="391"/>
      <c r="AK46" s="391"/>
      <c r="AL46" s="486"/>
      <c r="AM46" s="475"/>
      <c r="AN46" s="475"/>
      <c r="AO46" s="475"/>
      <c r="AP46" s="384" t="s">
        <v>2167</v>
      </c>
      <c r="AQ46" s="384" t="s">
        <v>2141</v>
      </c>
      <c r="AR46" s="384" t="s">
        <v>2153</v>
      </c>
      <c r="AS46" s="384" t="s">
        <v>2154</v>
      </c>
      <c r="AT46" s="384" t="s">
        <v>2181</v>
      </c>
      <c r="AU46" s="484">
        <v>86000000</v>
      </c>
    </row>
    <row r="47" spans="1:47" ht="94.5">
      <c r="A47" s="384" t="s">
        <v>2277</v>
      </c>
      <c r="B47" s="473" t="s">
        <v>111</v>
      </c>
      <c r="C47" s="473" t="s">
        <v>270</v>
      </c>
      <c r="D47" s="473"/>
      <c r="E47" s="481" t="s">
        <v>2278</v>
      </c>
      <c r="F47" s="485" t="s">
        <v>2258</v>
      </c>
      <c r="G47" s="385">
        <v>1</v>
      </c>
      <c r="H47" s="473" t="s">
        <v>2259</v>
      </c>
      <c r="I47" s="384" t="s">
        <v>78</v>
      </c>
      <c r="J47" s="385" t="s">
        <v>32</v>
      </c>
      <c r="K47" s="385" t="s">
        <v>33</v>
      </c>
      <c r="L47" s="385" t="s">
        <v>419</v>
      </c>
      <c r="M47" s="385" t="s">
        <v>447</v>
      </c>
      <c r="N47" s="391"/>
      <c r="O47" s="391"/>
      <c r="P47" s="391"/>
      <c r="Q47" s="482">
        <v>0.5</v>
      </c>
      <c r="R47" s="391"/>
      <c r="S47" s="391"/>
      <c r="T47" s="391"/>
      <c r="U47" s="391"/>
      <c r="V47" s="482">
        <v>0.5</v>
      </c>
      <c r="W47" s="391"/>
      <c r="X47" s="391"/>
      <c r="Y47" s="391"/>
      <c r="Z47" s="483">
        <f t="shared" si="2"/>
        <v>1</v>
      </c>
      <c r="AA47" s="391"/>
      <c r="AB47" s="391"/>
      <c r="AC47" s="391"/>
      <c r="AD47" s="391"/>
      <c r="AE47" s="391"/>
      <c r="AF47" s="391"/>
      <c r="AG47" s="391"/>
      <c r="AH47" s="391"/>
      <c r="AI47" s="391"/>
      <c r="AJ47" s="391"/>
      <c r="AK47" s="391"/>
      <c r="AL47" s="486"/>
      <c r="AM47" s="475"/>
      <c r="AN47" s="475"/>
      <c r="AO47" s="475"/>
      <c r="AP47" s="384" t="s">
        <v>2167</v>
      </c>
      <c r="AQ47" s="384" t="s">
        <v>2141</v>
      </c>
      <c r="AR47" s="384" t="s">
        <v>2153</v>
      </c>
      <c r="AS47" s="384" t="s">
        <v>2154</v>
      </c>
      <c r="AT47" s="384" t="s">
        <v>2181</v>
      </c>
      <c r="AU47" s="484">
        <v>2500000</v>
      </c>
    </row>
    <row r="48" spans="1:47" ht="110.25">
      <c r="A48" s="384" t="s">
        <v>2279</v>
      </c>
      <c r="B48" s="473" t="s">
        <v>111</v>
      </c>
      <c r="C48" s="473" t="s">
        <v>270</v>
      </c>
      <c r="D48" s="473"/>
      <c r="E48" s="481" t="s">
        <v>2269</v>
      </c>
      <c r="F48" s="485" t="s">
        <v>2280</v>
      </c>
      <c r="G48" s="385">
        <v>1</v>
      </c>
      <c r="H48" s="473" t="s">
        <v>2259</v>
      </c>
      <c r="I48" s="384" t="s">
        <v>78</v>
      </c>
      <c r="J48" s="385" t="s">
        <v>32</v>
      </c>
      <c r="K48" s="385" t="s">
        <v>33</v>
      </c>
      <c r="L48" s="385" t="s">
        <v>419</v>
      </c>
      <c r="M48" s="385" t="s">
        <v>447</v>
      </c>
      <c r="N48" s="391"/>
      <c r="O48" s="391"/>
      <c r="P48" s="391"/>
      <c r="Q48" s="482">
        <v>0.5</v>
      </c>
      <c r="R48" s="391"/>
      <c r="S48" s="391"/>
      <c r="T48" s="391"/>
      <c r="U48" s="391"/>
      <c r="V48" s="482">
        <v>0.5</v>
      </c>
      <c r="W48" s="391"/>
      <c r="X48" s="391"/>
      <c r="Y48" s="391"/>
      <c r="Z48" s="483">
        <f t="shared" si="2"/>
        <v>1</v>
      </c>
      <c r="AA48" s="391"/>
      <c r="AB48" s="391"/>
      <c r="AC48" s="391"/>
      <c r="AD48" s="391"/>
      <c r="AE48" s="391"/>
      <c r="AF48" s="391"/>
      <c r="AG48" s="391"/>
      <c r="AH48" s="391"/>
      <c r="AI48" s="391"/>
      <c r="AJ48" s="391"/>
      <c r="AK48" s="391"/>
      <c r="AL48" s="486"/>
      <c r="AM48" s="475"/>
      <c r="AN48" s="475"/>
      <c r="AO48" s="475"/>
      <c r="AP48" s="384" t="s">
        <v>2167</v>
      </c>
      <c r="AQ48" s="384" t="s">
        <v>2141</v>
      </c>
      <c r="AR48" s="384" t="s">
        <v>2153</v>
      </c>
      <c r="AS48" s="384" t="s">
        <v>2154</v>
      </c>
      <c r="AT48" s="384" t="s">
        <v>2181</v>
      </c>
      <c r="AU48" s="484">
        <v>500000</v>
      </c>
    </row>
    <row r="49" spans="1:47" ht="94.5">
      <c r="A49" s="384" t="s">
        <v>2281</v>
      </c>
      <c r="B49" s="473" t="s">
        <v>111</v>
      </c>
      <c r="C49" s="473" t="s">
        <v>270</v>
      </c>
      <c r="D49" s="473"/>
      <c r="E49" s="481" t="s">
        <v>2282</v>
      </c>
      <c r="F49" s="485" t="s">
        <v>2283</v>
      </c>
      <c r="G49" s="385">
        <v>1</v>
      </c>
      <c r="H49" s="473" t="s">
        <v>2259</v>
      </c>
      <c r="I49" s="384" t="s">
        <v>78</v>
      </c>
      <c r="J49" s="385" t="s">
        <v>32</v>
      </c>
      <c r="K49" s="385" t="s">
        <v>33</v>
      </c>
      <c r="L49" s="385" t="s">
        <v>419</v>
      </c>
      <c r="M49" s="385" t="s">
        <v>447</v>
      </c>
      <c r="N49" s="391"/>
      <c r="O49" s="391"/>
      <c r="P49" s="391"/>
      <c r="Q49" s="482">
        <v>0.5</v>
      </c>
      <c r="R49" s="391"/>
      <c r="S49" s="391"/>
      <c r="T49" s="391"/>
      <c r="U49" s="391"/>
      <c r="V49" s="482">
        <v>0.5</v>
      </c>
      <c r="W49" s="391"/>
      <c r="X49" s="391"/>
      <c r="Y49" s="391"/>
      <c r="Z49" s="483">
        <f t="shared" si="2"/>
        <v>1</v>
      </c>
      <c r="AA49" s="391"/>
      <c r="AB49" s="391"/>
      <c r="AC49" s="391"/>
      <c r="AD49" s="391"/>
      <c r="AE49" s="391"/>
      <c r="AF49" s="391"/>
      <c r="AG49" s="391"/>
      <c r="AH49" s="391"/>
      <c r="AI49" s="391"/>
      <c r="AJ49" s="391"/>
      <c r="AK49" s="391"/>
      <c r="AL49" s="486"/>
      <c r="AM49" s="475"/>
      <c r="AN49" s="475"/>
      <c r="AO49" s="475"/>
      <c r="AP49" s="384" t="s">
        <v>2167</v>
      </c>
      <c r="AQ49" s="384" t="s">
        <v>2141</v>
      </c>
      <c r="AR49" s="384" t="s">
        <v>2153</v>
      </c>
      <c r="AS49" s="384" t="s">
        <v>2154</v>
      </c>
      <c r="AT49" s="384" t="s">
        <v>2181</v>
      </c>
      <c r="AU49" s="484">
        <v>5500000</v>
      </c>
    </row>
    <row r="50" spans="1:47" ht="94.5">
      <c r="A50" s="384" t="s">
        <v>2284</v>
      </c>
      <c r="B50" s="473" t="s">
        <v>111</v>
      </c>
      <c r="C50" s="473" t="s">
        <v>270</v>
      </c>
      <c r="D50" s="473"/>
      <c r="E50" s="481" t="s">
        <v>2285</v>
      </c>
      <c r="F50" s="488" t="s">
        <v>2283</v>
      </c>
      <c r="G50" s="385">
        <v>1</v>
      </c>
      <c r="H50" s="473" t="s">
        <v>2259</v>
      </c>
      <c r="I50" s="384" t="s">
        <v>78</v>
      </c>
      <c r="J50" s="385" t="s">
        <v>32</v>
      </c>
      <c r="K50" s="385" t="s">
        <v>33</v>
      </c>
      <c r="L50" s="385" t="s">
        <v>419</v>
      </c>
      <c r="M50" s="385" t="s">
        <v>447</v>
      </c>
      <c r="N50" s="391"/>
      <c r="O50" s="391"/>
      <c r="P50" s="391"/>
      <c r="Q50" s="482">
        <v>0.5</v>
      </c>
      <c r="R50" s="391"/>
      <c r="S50" s="391"/>
      <c r="T50" s="391"/>
      <c r="U50" s="391"/>
      <c r="V50" s="482">
        <v>0.5</v>
      </c>
      <c r="W50" s="391"/>
      <c r="X50" s="391"/>
      <c r="Y50" s="391"/>
      <c r="Z50" s="483">
        <f t="shared" si="2"/>
        <v>1</v>
      </c>
      <c r="AA50" s="391"/>
      <c r="AB50" s="391"/>
      <c r="AC50" s="391"/>
      <c r="AD50" s="391"/>
      <c r="AE50" s="391"/>
      <c r="AF50" s="391"/>
      <c r="AG50" s="391"/>
      <c r="AH50" s="391"/>
      <c r="AI50" s="391"/>
      <c r="AJ50" s="391"/>
      <c r="AK50" s="391"/>
      <c r="AL50" s="486"/>
      <c r="AM50" s="475"/>
      <c r="AN50" s="475"/>
      <c r="AO50" s="475"/>
      <c r="AP50" s="384" t="s">
        <v>2167</v>
      </c>
      <c r="AQ50" s="384" t="s">
        <v>2141</v>
      </c>
      <c r="AR50" s="384" t="s">
        <v>2153</v>
      </c>
      <c r="AS50" s="384" t="s">
        <v>2154</v>
      </c>
      <c r="AT50" s="384" t="s">
        <v>2181</v>
      </c>
      <c r="AU50" s="484">
        <v>5000000</v>
      </c>
    </row>
    <row r="51" spans="1:47" ht="110.25">
      <c r="A51" s="384" t="s">
        <v>2286</v>
      </c>
      <c r="B51" s="384" t="s">
        <v>278</v>
      </c>
      <c r="C51" s="384" t="s">
        <v>282</v>
      </c>
      <c r="D51" s="384"/>
      <c r="E51" s="387" t="s">
        <v>2287</v>
      </c>
      <c r="F51" s="379" t="s">
        <v>2288</v>
      </c>
      <c r="G51" s="385">
        <v>2</v>
      </c>
      <c r="H51" s="384" t="s">
        <v>2289</v>
      </c>
      <c r="I51" s="384" t="s">
        <v>324</v>
      </c>
      <c r="J51" s="385" t="s">
        <v>357</v>
      </c>
      <c r="K51" s="385" t="s">
        <v>33</v>
      </c>
      <c r="L51" s="385" t="s">
        <v>34</v>
      </c>
      <c r="M51" s="385" t="s">
        <v>35</v>
      </c>
      <c r="N51" s="489">
        <v>130</v>
      </c>
      <c r="O51" s="489">
        <v>130</v>
      </c>
      <c r="P51" s="489">
        <v>130</v>
      </c>
      <c r="Q51" s="489">
        <v>130</v>
      </c>
      <c r="R51" s="489">
        <v>130</v>
      </c>
      <c r="S51" s="489">
        <v>130</v>
      </c>
      <c r="T51" s="489">
        <v>130</v>
      </c>
      <c r="U51" s="489">
        <v>130</v>
      </c>
      <c r="V51" s="489">
        <v>130</v>
      </c>
      <c r="W51" s="489">
        <v>130</v>
      </c>
      <c r="X51" s="489">
        <v>130</v>
      </c>
      <c r="Y51" s="489">
        <v>130</v>
      </c>
      <c r="Z51" s="474">
        <v>1560</v>
      </c>
      <c r="AA51" s="391"/>
      <c r="AB51" s="391"/>
      <c r="AC51" s="391"/>
      <c r="AD51" s="391"/>
      <c r="AE51" s="391"/>
      <c r="AF51" s="391"/>
      <c r="AG51" s="391"/>
      <c r="AH51" s="391"/>
      <c r="AI51" s="391"/>
      <c r="AJ51" s="391"/>
      <c r="AK51" s="391"/>
      <c r="AL51" s="486"/>
      <c r="AM51" s="475"/>
      <c r="AN51" s="475" t="e">
        <f t="shared" ref="AN51:AN53" si="3">IF(J51="Más es más", MIN(AM51/Z51,1),MIN(Z51/AM51,1))</f>
        <v>#DIV/0!</v>
      </c>
      <c r="AO51" s="475" t="e">
        <f>+AN51*F51/VLOOKUP(AQ51,#REF!,3)</f>
        <v>#DIV/0!</v>
      </c>
      <c r="AP51" s="384" t="s">
        <v>916</v>
      </c>
      <c r="AQ51" s="384" t="s">
        <v>2141</v>
      </c>
      <c r="AR51" s="384" t="s">
        <v>2153</v>
      </c>
      <c r="AS51" s="384" t="s">
        <v>2154</v>
      </c>
      <c r="AT51" s="384"/>
      <c r="AU51" s="476"/>
    </row>
    <row r="52" spans="1:47" ht="78.75">
      <c r="A52" s="384" t="s">
        <v>2290</v>
      </c>
      <c r="B52" s="384" t="s">
        <v>250</v>
      </c>
      <c r="C52" s="384" t="s">
        <v>1284</v>
      </c>
      <c r="D52" s="384"/>
      <c r="E52" s="387" t="s">
        <v>2291</v>
      </c>
      <c r="F52" s="379" t="s">
        <v>2292</v>
      </c>
      <c r="G52" s="385">
        <v>2</v>
      </c>
      <c r="H52" s="384" t="s">
        <v>2293</v>
      </c>
      <c r="I52" s="384" t="s">
        <v>324</v>
      </c>
      <c r="J52" s="385" t="s">
        <v>357</v>
      </c>
      <c r="K52" s="385" t="s">
        <v>33</v>
      </c>
      <c r="L52" s="385" t="s">
        <v>34</v>
      </c>
      <c r="M52" s="385" t="s">
        <v>1776</v>
      </c>
      <c r="N52" s="391"/>
      <c r="O52" s="391"/>
      <c r="P52" s="391"/>
      <c r="Q52" s="482"/>
      <c r="R52" s="391"/>
      <c r="S52" s="391">
        <v>30</v>
      </c>
      <c r="T52" s="391"/>
      <c r="U52" s="391"/>
      <c r="V52" s="482"/>
      <c r="W52" s="391"/>
      <c r="X52" s="391"/>
      <c r="Y52" s="391">
        <v>30</v>
      </c>
      <c r="Z52" s="474">
        <v>60</v>
      </c>
      <c r="AA52" s="391"/>
      <c r="AB52" s="391"/>
      <c r="AC52" s="391"/>
      <c r="AD52" s="391"/>
      <c r="AE52" s="391"/>
      <c r="AF52" s="391"/>
      <c r="AG52" s="391"/>
      <c r="AH52" s="391"/>
      <c r="AI52" s="391"/>
      <c r="AJ52" s="391"/>
      <c r="AK52" s="391"/>
      <c r="AL52" s="486"/>
      <c r="AM52" s="475"/>
      <c r="AN52" s="475"/>
      <c r="AO52" s="475"/>
      <c r="AP52" s="384" t="s">
        <v>916</v>
      </c>
      <c r="AQ52" s="384" t="s">
        <v>2141</v>
      </c>
      <c r="AR52" s="384" t="s">
        <v>2153</v>
      </c>
      <c r="AS52" s="384" t="s">
        <v>2154</v>
      </c>
      <c r="AT52" s="384"/>
      <c r="AU52" s="476"/>
    </row>
    <row r="53" spans="1:47" ht="252">
      <c r="A53" s="384" t="s">
        <v>2294</v>
      </c>
      <c r="B53" s="384" t="s">
        <v>250</v>
      </c>
      <c r="C53" s="384" t="s">
        <v>1284</v>
      </c>
      <c r="D53" s="384"/>
      <c r="E53" s="387" t="s">
        <v>2186</v>
      </c>
      <c r="F53" s="379" t="s">
        <v>2295</v>
      </c>
      <c r="G53" s="385">
        <v>3</v>
      </c>
      <c r="H53" s="384" t="s">
        <v>2293</v>
      </c>
      <c r="I53" s="384" t="s">
        <v>324</v>
      </c>
      <c r="J53" s="385" t="s">
        <v>357</v>
      </c>
      <c r="K53" s="385" t="s">
        <v>33</v>
      </c>
      <c r="L53" s="385" t="s">
        <v>34</v>
      </c>
      <c r="M53" s="385" t="s">
        <v>35</v>
      </c>
      <c r="N53" s="489">
        <v>540</v>
      </c>
      <c r="O53" s="489">
        <v>540</v>
      </c>
      <c r="P53" s="489">
        <v>540</v>
      </c>
      <c r="Q53" s="489">
        <v>540</v>
      </c>
      <c r="R53" s="489">
        <v>540</v>
      </c>
      <c r="S53" s="489">
        <v>540</v>
      </c>
      <c r="T53" s="489">
        <v>540</v>
      </c>
      <c r="U53" s="489">
        <v>540</v>
      </c>
      <c r="V53" s="489">
        <v>540</v>
      </c>
      <c r="W53" s="489">
        <v>540</v>
      </c>
      <c r="X53" s="489">
        <v>540</v>
      </c>
      <c r="Y53" s="489">
        <v>540</v>
      </c>
      <c r="Z53" s="474">
        <v>6480</v>
      </c>
      <c r="AA53" s="391"/>
      <c r="AB53" s="391"/>
      <c r="AC53" s="391"/>
      <c r="AD53" s="391"/>
      <c r="AE53" s="391"/>
      <c r="AF53" s="391"/>
      <c r="AG53" s="391"/>
      <c r="AH53" s="391"/>
      <c r="AI53" s="391"/>
      <c r="AJ53" s="391"/>
      <c r="AK53" s="391"/>
      <c r="AL53" s="486"/>
      <c r="AM53" s="475"/>
      <c r="AN53" s="475" t="e">
        <f t="shared" si="3"/>
        <v>#DIV/0!</v>
      </c>
      <c r="AO53" s="475" t="e">
        <f>+AN53*F53/VLOOKUP(AQ53,#REF!,3)</f>
        <v>#DIV/0!</v>
      </c>
      <c r="AP53" s="384" t="s">
        <v>916</v>
      </c>
      <c r="AQ53" s="384" t="s">
        <v>2141</v>
      </c>
      <c r="AR53" s="384" t="s">
        <v>2176</v>
      </c>
      <c r="AS53" s="384" t="s">
        <v>2177</v>
      </c>
      <c r="AT53" s="384"/>
      <c r="AU53" s="476"/>
    </row>
    <row r="54" spans="1:47" ht="252">
      <c r="A54" s="384" t="s">
        <v>2296</v>
      </c>
      <c r="B54" s="384" t="s">
        <v>26</v>
      </c>
      <c r="C54" s="384" t="s">
        <v>159</v>
      </c>
      <c r="D54" s="384"/>
      <c r="E54" s="387" t="s">
        <v>2297</v>
      </c>
      <c r="F54" s="379" t="s">
        <v>2298</v>
      </c>
      <c r="G54" s="385">
        <v>3</v>
      </c>
      <c r="H54" s="384" t="s">
        <v>2299</v>
      </c>
      <c r="I54" s="384" t="s">
        <v>324</v>
      </c>
      <c r="J54" s="385" t="s">
        <v>357</v>
      </c>
      <c r="K54" s="385" t="s">
        <v>33</v>
      </c>
      <c r="L54" s="385" t="s">
        <v>34</v>
      </c>
      <c r="M54" s="385" t="s">
        <v>751</v>
      </c>
      <c r="N54" s="391"/>
      <c r="O54" s="391"/>
      <c r="P54" s="391"/>
      <c r="Q54" s="482"/>
      <c r="R54" s="391"/>
      <c r="S54" s="391"/>
      <c r="T54" s="391"/>
      <c r="U54" s="391"/>
      <c r="V54" s="482"/>
      <c r="W54" s="391">
        <v>63</v>
      </c>
      <c r="X54" s="391">
        <v>63</v>
      </c>
      <c r="Y54" s="391"/>
      <c r="Z54" s="474">
        <v>126</v>
      </c>
      <c r="AA54" s="391"/>
      <c r="AB54" s="391"/>
      <c r="AC54" s="391"/>
      <c r="AD54" s="391"/>
      <c r="AE54" s="391"/>
      <c r="AF54" s="391"/>
      <c r="AG54" s="391"/>
      <c r="AH54" s="391"/>
      <c r="AI54" s="391"/>
      <c r="AJ54" s="391"/>
      <c r="AK54" s="391"/>
      <c r="AL54" s="486"/>
      <c r="AM54" s="475"/>
      <c r="AN54" s="475"/>
      <c r="AO54" s="475"/>
      <c r="AP54" s="384" t="s">
        <v>2167</v>
      </c>
      <c r="AQ54" s="384" t="s">
        <v>2141</v>
      </c>
      <c r="AR54" s="384" t="s">
        <v>2176</v>
      </c>
      <c r="AS54" s="384" t="s">
        <v>2177</v>
      </c>
      <c r="AT54" s="384"/>
      <c r="AU54" s="476"/>
    </row>
    <row r="55" spans="1:47" ht="157.5">
      <c r="A55" s="384" t="s">
        <v>2300</v>
      </c>
      <c r="B55" s="384" t="s">
        <v>26</v>
      </c>
      <c r="C55" s="384" t="s">
        <v>159</v>
      </c>
      <c r="D55" s="384"/>
      <c r="E55" s="387" t="s">
        <v>2301</v>
      </c>
      <c r="F55" s="379" t="s">
        <v>2302</v>
      </c>
      <c r="G55" s="385">
        <v>3</v>
      </c>
      <c r="H55" s="384" t="s">
        <v>2303</v>
      </c>
      <c r="I55" s="384" t="s">
        <v>2304</v>
      </c>
      <c r="J55" s="490" t="s">
        <v>32</v>
      </c>
      <c r="K55" s="385" t="s">
        <v>33</v>
      </c>
      <c r="L55" s="385" t="s">
        <v>34</v>
      </c>
      <c r="M55" s="385" t="s">
        <v>35</v>
      </c>
      <c r="N55" s="491">
        <v>0.8</v>
      </c>
      <c r="O55" s="491">
        <v>0.9</v>
      </c>
      <c r="P55" s="491">
        <v>0.9</v>
      </c>
      <c r="Q55" s="491">
        <v>0.9</v>
      </c>
      <c r="R55" s="491">
        <v>0.9</v>
      </c>
      <c r="S55" s="491">
        <v>0.9</v>
      </c>
      <c r="T55" s="491">
        <v>0.9</v>
      </c>
      <c r="U55" s="491">
        <v>0.9</v>
      </c>
      <c r="V55" s="491">
        <v>0.9</v>
      </c>
      <c r="W55" s="491">
        <v>0.9</v>
      </c>
      <c r="X55" s="491">
        <v>0.9</v>
      </c>
      <c r="Y55" s="491">
        <v>0.9</v>
      </c>
      <c r="Z55" s="483">
        <v>0.9</v>
      </c>
      <c r="AA55" s="391"/>
      <c r="AB55" s="391"/>
      <c r="AC55" s="391"/>
      <c r="AD55" s="391"/>
      <c r="AE55" s="391"/>
      <c r="AF55" s="391"/>
      <c r="AG55" s="391"/>
      <c r="AH55" s="391"/>
      <c r="AI55" s="391"/>
      <c r="AJ55" s="391"/>
      <c r="AK55" s="391"/>
      <c r="AL55" s="486"/>
      <c r="AM55" s="475"/>
      <c r="AN55" s="475"/>
      <c r="AO55" s="475"/>
      <c r="AP55" s="384" t="s">
        <v>2305</v>
      </c>
      <c r="AQ55" s="384" t="s">
        <v>2306</v>
      </c>
      <c r="AR55" s="384" t="s">
        <v>2307</v>
      </c>
      <c r="AS55" s="384" t="s">
        <v>2308</v>
      </c>
      <c r="AT55" s="384" t="s">
        <v>181</v>
      </c>
      <c r="AU55" s="476"/>
    </row>
    <row r="56" spans="1:47" ht="94.5">
      <c r="A56" s="384" t="s">
        <v>2309</v>
      </c>
      <c r="B56" s="384" t="s">
        <v>26</v>
      </c>
      <c r="C56" s="384" t="s">
        <v>159</v>
      </c>
      <c r="D56" s="384"/>
      <c r="E56" s="387" t="s">
        <v>2310</v>
      </c>
      <c r="F56" s="379" t="s">
        <v>2311</v>
      </c>
      <c r="G56" s="385">
        <v>2</v>
      </c>
      <c r="H56" s="384" t="s">
        <v>2312</v>
      </c>
      <c r="I56" s="384" t="s">
        <v>155</v>
      </c>
      <c r="J56" s="385" t="s">
        <v>32</v>
      </c>
      <c r="K56" s="385" t="s">
        <v>33</v>
      </c>
      <c r="L56" s="385" t="s">
        <v>34</v>
      </c>
      <c r="M56" s="385" t="s">
        <v>751</v>
      </c>
      <c r="N56" s="491"/>
      <c r="O56" s="491"/>
      <c r="P56" s="491">
        <v>0.3</v>
      </c>
      <c r="Q56" s="491"/>
      <c r="R56" s="491"/>
      <c r="S56" s="491">
        <v>0.3</v>
      </c>
      <c r="T56" s="491"/>
      <c r="U56" s="491"/>
      <c r="V56" s="491">
        <v>0.4</v>
      </c>
      <c r="W56" s="491"/>
      <c r="X56" s="491"/>
      <c r="Y56" s="491"/>
      <c r="Z56" s="483">
        <v>1</v>
      </c>
      <c r="AA56" s="391"/>
      <c r="AB56" s="391"/>
      <c r="AC56" s="391"/>
      <c r="AD56" s="391"/>
      <c r="AE56" s="391"/>
      <c r="AF56" s="391"/>
      <c r="AG56" s="391"/>
      <c r="AH56" s="391"/>
      <c r="AI56" s="391"/>
      <c r="AJ56" s="391"/>
      <c r="AK56" s="391"/>
      <c r="AL56" s="486"/>
      <c r="AM56" s="475"/>
      <c r="AN56" s="475" t="e">
        <f t="shared" ref="AN56:AN59" si="4">IF(J56="Más es más", MIN(AM56/Z56,1),MIN(Z56/AM56,1))</f>
        <v>#DIV/0!</v>
      </c>
      <c r="AO56" s="475" t="e">
        <f>+AN56*F56/VLOOKUP(AQ56,#REF!,3)</f>
        <v>#DIV/0!</v>
      </c>
      <c r="AP56" s="384" t="s">
        <v>2313</v>
      </c>
      <c r="AQ56" s="384" t="s">
        <v>2306</v>
      </c>
      <c r="AR56" s="384" t="s">
        <v>2307</v>
      </c>
      <c r="AS56" s="384" t="s">
        <v>2308</v>
      </c>
      <c r="AT56" s="384" t="s">
        <v>194</v>
      </c>
      <c r="AU56" s="492">
        <v>4020000</v>
      </c>
    </row>
    <row r="57" spans="1:47" ht="94.5">
      <c r="A57" s="384" t="s">
        <v>2314</v>
      </c>
      <c r="B57" s="384" t="s">
        <v>26</v>
      </c>
      <c r="C57" s="384" t="s">
        <v>159</v>
      </c>
      <c r="D57" s="384"/>
      <c r="E57" s="387" t="s">
        <v>2315</v>
      </c>
      <c r="F57" s="379" t="s">
        <v>2316</v>
      </c>
      <c r="G57" s="385">
        <v>2</v>
      </c>
      <c r="H57" s="384" t="s">
        <v>2312</v>
      </c>
      <c r="I57" s="384" t="s">
        <v>155</v>
      </c>
      <c r="J57" s="385" t="s">
        <v>32</v>
      </c>
      <c r="K57" s="385" t="s">
        <v>33</v>
      </c>
      <c r="L57" s="385" t="s">
        <v>34</v>
      </c>
      <c r="M57" s="385" t="s">
        <v>751</v>
      </c>
      <c r="N57" s="491"/>
      <c r="O57" s="491"/>
      <c r="P57" s="491">
        <v>0.3</v>
      </c>
      <c r="Q57" s="491"/>
      <c r="R57" s="491"/>
      <c r="S57" s="491">
        <v>0.3</v>
      </c>
      <c r="T57" s="491"/>
      <c r="U57" s="491"/>
      <c r="V57" s="491">
        <v>0.4</v>
      </c>
      <c r="W57" s="491"/>
      <c r="X57" s="491"/>
      <c r="Y57" s="491"/>
      <c r="Z57" s="483">
        <v>1</v>
      </c>
      <c r="AA57" s="391"/>
      <c r="AB57" s="391"/>
      <c r="AC57" s="391"/>
      <c r="AD57" s="391"/>
      <c r="AE57" s="391"/>
      <c r="AF57" s="391"/>
      <c r="AG57" s="391"/>
      <c r="AH57" s="391"/>
      <c r="AI57" s="391"/>
      <c r="AJ57" s="391"/>
      <c r="AK57" s="391"/>
      <c r="AL57" s="486"/>
      <c r="AM57" s="475"/>
      <c r="AN57" s="475" t="e">
        <f t="shared" si="4"/>
        <v>#DIV/0!</v>
      </c>
      <c r="AO57" s="475" t="e">
        <f>+AN57*F57/VLOOKUP(AQ57,#REF!,3)</f>
        <v>#DIV/0!</v>
      </c>
      <c r="AP57" s="384" t="s">
        <v>2317</v>
      </c>
      <c r="AQ57" s="384" t="s">
        <v>2306</v>
      </c>
      <c r="AR57" s="384" t="s">
        <v>2307</v>
      </c>
      <c r="AS57" s="384" t="s">
        <v>2308</v>
      </c>
      <c r="AT57" s="384" t="s">
        <v>194</v>
      </c>
      <c r="AU57" s="492">
        <v>37727888.780000001</v>
      </c>
    </row>
    <row r="58" spans="1:47" ht="94.5">
      <c r="A58" s="384" t="s">
        <v>2318</v>
      </c>
      <c r="B58" s="384" t="s">
        <v>26</v>
      </c>
      <c r="C58" s="384" t="s">
        <v>159</v>
      </c>
      <c r="D58" s="384"/>
      <c r="E58" s="387" t="s">
        <v>2319</v>
      </c>
      <c r="F58" s="379" t="s">
        <v>2320</v>
      </c>
      <c r="G58" s="385">
        <v>2</v>
      </c>
      <c r="H58" s="384" t="s">
        <v>2312</v>
      </c>
      <c r="I58" s="384" t="s">
        <v>155</v>
      </c>
      <c r="J58" s="385" t="s">
        <v>32</v>
      </c>
      <c r="K58" s="385" t="s">
        <v>33</v>
      </c>
      <c r="L58" s="385" t="s">
        <v>34</v>
      </c>
      <c r="M58" s="385" t="s">
        <v>751</v>
      </c>
      <c r="N58" s="491"/>
      <c r="O58" s="491"/>
      <c r="P58" s="491">
        <v>0.3</v>
      </c>
      <c r="Q58" s="491"/>
      <c r="R58" s="491"/>
      <c r="S58" s="491">
        <v>0.3</v>
      </c>
      <c r="T58" s="491"/>
      <c r="U58" s="491"/>
      <c r="V58" s="491">
        <v>0.4</v>
      </c>
      <c r="W58" s="491"/>
      <c r="X58" s="491"/>
      <c r="Y58" s="491"/>
      <c r="Z58" s="483">
        <v>1</v>
      </c>
      <c r="AA58" s="391"/>
      <c r="AB58" s="391"/>
      <c r="AC58" s="391"/>
      <c r="AD58" s="391"/>
      <c r="AE58" s="391"/>
      <c r="AF58" s="391"/>
      <c r="AG58" s="391"/>
      <c r="AH58" s="391"/>
      <c r="AI58" s="391"/>
      <c r="AJ58" s="391"/>
      <c r="AK58" s="391"/>
      <c r="AL58" s="486"/>
      <c r="AM58" s="475"/>
      <c r="AN58" s="475" t="e">
        <f t="shared" si="4"/>
        <v>#DIV/0!</v>
      </c>
      <c r="AO58" s="475" t="e">
        <f>+AN58*F58/VLOOKUP(AQ58,#REF!,3)</f>
        <v>#DIV/0!</v>
      </c>
      <c r="AP58" s="384" t="s">
        <v>2317</v>
      </c>
      <c r="AQ58" s="384" t="s">
        <v>2306</v>
      </c>
      <c r="AR58" s="384" t="s">
        <v>2307</v>
      </c>
      <c r="AS58" s="384" t="s">
        <v>2308</v>
      </c>
      <c r="AT58" s="384" t="s">
        <v>194</v>
      </c>
      <c r="AU58" s="492">
        <v>2400000</v>
      </c>
    </row>
    <row r="59" spans="1:47" ht="94.5">
      <c r="A59" s="384" t="s">
        <v>2321</v>
      </c>
      <c r="B59" s="384" t="s">
        <v>26</v>
      </c>
      <c r="C59" s="384" t="s">
        <v>159</v>
      </c>
      <c r="D59" s="384"/>
      <c r="E59" s="387" t="s">
        <v>2322</v>
      </c>
      <c r="F59" s="379" t="s">
        <v>2323</v>
      </c>
      <c r="G59" s="385">
        <v>2</v>
      </c>
      <c r="H59" s="384" t="s">
        <v>2312</v>
      </c>
      <c r="I59" s="384" t="s">
        <v>155</v>
      </c>
      <c r="J59" s="385" t="s">
        <v>32</v>
      </c>
      <c r="K59" s="385" t="s">
        <v>33</v>
      </c>
      <c r="L59" s="385" t="s">
        <v>34</v>
      </c>
      <c r="M59" s="385" t="s">
        <v>751</v>
      </c>
      <c r="N59" s="391"/>
      <c r="O59" s="491"/>
      <c r="P59" s="491">
        <v>0.3</v>
      </c>
      <c r="Q59" s="491"/>
      <c r="R59" s="491"/>
      <c r="S59" s="491">
        <v>0.3</v>
      </c>
      <c r="T59" s="491"/>
      <c r="U59" s="491"/>
      <c r="V59" s="491">
        <v>0.4</v>
      </c>
      <c r="W59" s="491"/>
      <c r="X59" s="491"/>
      <c r="Y59" s="491"/>
      <c r="Z59" s="483">
        <v>1</v>
      </c>
      <c r="AA59" s="391"/>
      <c r="AB59" s="391"/>
      <c r="AC59" s="391"/>
      <c r="AD59" s="391"/>
      <c r="AE59" s="391"/>
      <c r="AF59" s="391"/>
      <c r="AG59" s="391"/>
      <c r="AH59" s="391"/>
      <c r="AI59" s="391"/>
      <c r="AJ59" s="391"/>
      <c r="AK59" s="391"/>
      <c r="AL59" s="486"/>
      <c r="AM59" s="475"/>
      <c r="AN59" s="475" t="e">
        <f t="shared" si="4"/>
        <v>#DIV/0!</v>
      </c>
      <c r="AO59" s="475" t="e">
        <f>+AN59*F59/VLOOKUP(AQ59,#REF!,3)</f>
        <v>#DIV/0!</v>
      </c>
      <c r="AP59" s="384" t="s">
        <v>2317</v>
      </c>
      <c r="AQ59" s="384" t="s">
        <v>2306</v>
      </c>
      <c r="AR59" s="384" t="s">
        <v>2307</v>
      </c>
      <c r="AS59" s="384" t="s">
        <v>2308</v>
      </c>
      <c r="AT59" s="384" t="s">
        <v>194</v>
      </c>
      <c r="AU59" s="492">
        <v>7430583.5200000005</v>
      </c>
    </row>
    <row r="60" spans="1:47" ht="126">
      <c r="A60" s="384" t="s">
        <v>2324</v>
      </c>
      <c r="B60" s="384" t="s">
        <v>26</v>
      </c>
      <c r="C60" s="384" t="s">
        <v>159</v>
      </c>
      <c r="D60" s="384"/>
      <c r="E60" s="387" t="s">
        <v>2325</v>
      </c>
      <c r="F60" s="379" t="s">
        <v>2326</v>
      </c>
      <c r="G60" s="385">
        <v>3</v>
      </c>
      <c r="H60" s="384" t="s">
        <v>2312</v>
      </c>
      <c r="I60" s="384" t="s">
        <v>155</v>
      </c>
      <c r="J60" s="385" t="s">
        <v>32</v>
      </c>
      <c r="K60" s="385" t="s">
        <v>33</v>
      </c>
      <c r="L60" s="385" t="s">
        <v>34</v>
      </c>
      <c r="M60" s="385" t="s">
        <v>751</v>
      </c>
      <c r="N60" s="491"/>
      <c r="O60" s="491"/>
      <c r="P60" s="491"/>
      <c r="Q60" s="491"/>
      <c r="R60" s="491"/>
      <c r="S60" s="491">
        <v>0.4</v>
      </c>
      <c r="T60" s="491"/>
      <c r="U60" s="491"/>
      <c r="V60" s="491"/>
      <c r="W60" s="491">
        <v>0.6</v>
      </c>
      <c r="X60" s="491"/>
      <c r="Y60" s="491"/>
      <c r="Z60" s="483">
        <v>1</v>
      </c>
      <c r="AA60" s="391"/>
      <c r="AB60" s="391"/>
      <c r="AC60" s="391"/>
      <c r="AD60" s="391"/>
      <c r="AE60" s="391"/>
      <c r="AF60" s="391"/>
      <c r="AG60" s="391"/>
      <c r="AH60" s="391"/>
      <c r="AI60" s="391"/>
      <c r="AJ60" s="391"/>
      <c r="AK60" s="391"/>
      <c r="AL60" s="486"/>
      <c r="AM60" s="475"/>
      <c r="AN60" s="475" t="e">
        <f>IF(J60="Más es más", MIN(AM60/Z60,1),MIN(Z60/AM60,1))</f>
        <v>#DIV/0!</v>
      </c>
      <c r="AO60" s="475" t="e">
        <f>+AN60*F60/VLOOKUP(AQ60,#REF!,3)</f>
        <v>#DIV/0!</v>
      </c>
      <c r="AP60" s="384" t="s">
        <v>2327</v>
      </c>
      <c r="AQ60" s="384" t="s">
        <v>2306</v>
      </c>
      <c r="AR60" s="384" t="s">
        <v>2307</v>
      </c>
      <c r="AS60" s="384" t="s">
        <v>2308</v>
      </c>
      <c r="AT60" s="384" t="s">
        <v>194</v>
      </c>
      <c r="AU60" s="476"/>
    </row>
    <row r="61" spans="1:47" ht="110.25">
      <c r="A61" s="384" t="s">
        <v>2328</v>
      </c>
      <c r="B61" s="384" t="s">
        <v>26</v>
      </c>
      <c r="C61" s="384" t="s">
        <v>159</v>
      </c>
      <c r="D61" s="384"/>
      <c r="E61" s="387" t="s">
        <v>2329</v>
      </c>
      <c r="F61" s="379" t="s">
        <v>2330</v>
      </c>
      <c r="G61" s="385">
        <v>3</v>
      </c>
      <c r="H61" s="384" t="s">
        <v>2331</v>
      </c>
      <c r="I61" s="384" t="s">
        <v>155</v>
      </c>
      <c r="J61" s="385" t="s">
        <v>649</v>
      </c>
      <c r="K61" s="385" t="s">
        <v>391</v>
      </c>
      <c r="L61" s="385" t="s">
        <v>180</v>
      </c>
      <c r="M61" s="385" t="s">
        <v>35</v>
      </c>
      <c r="N61" s="493">
        <v>5</v>
      </c>
      <c r="O61" s="493">
        <v>5</v>
      </c>
      <c r="P61" s="493">
        <v>5</v>
      </c>
      <c r="Q61" s="493">
        <v>5</v>
      </c>
      <c r="R61" s="493">
        <v>5</v>
      </c>
      <c r="S61" s="493">
        <v>5</v>
      </c>
      <c r="T61" s="493">
        <v>5</v>
      </c>
      <c r="U61" s="493">
        <v>5</v>
      </c>
      <c r="V61" s="493">
        <v>5</v>
      </c>
      <c r="W61" s="493">
        <v>5</v>
      </c>
      <c r="X61" s="493">
        <v>5</v>
      </c>
      <c r="Y61" s="493">
        <v>5</v>
      </c>
      <c r="Z61" s="474">
        <v>5</v>
      </c>
      <c r="AA61" s="391"/>
      <c r="AB61" s="391"/>
      <c r="AC61" s="391"/>
      <c r="AD61" s="391"/>
      <c r="AE61" s="391"/>
      <c r="AF61" s="391"/>
      <c r="AG61" s="391"/>
      <c r="AH61" s="391"/>
      <c r="AI61" s="391"/>
      <c r="AJ61" s="391"/>
      <c r="AK61" s="391"/>
      <c r="AL61" s="486"/>
      <c r="AM61" s="475"/>
      <c r="AN61" s="475">
        <f>IF(J61="Menos es más", MIN(Z61/AM61,1),MIN(AM61/Z61,1))</f>
        <v>0</v>
      </c>
      <c r="AO61" s="475" t="e">
        <f>+AN61*F61/VLOOKUP(AQ61,#REF!,3)</f>
        <v>#VALUE!</v>
      </c>
      <c r="AP61" s="384" t="s">
        <v>2332</v>
      </c>
      <c r="AQ61" s="384" t="s">
        <v>2306</v>
      </c>
      <c r="AR61" s="384" t="s">
        <v>2307</v>
      </c>
      <c r="AS61" s="384" t="s">
        <v>2308</v>
      </c>
      <c r="AT61" s="384"/>
      <c r="AU61" s="476"/>
    </row>
    <row r="62" spans="1:47" ht="110.25">
      <c r="A62" s="384" t="s">
        <v>2333</v>
      </c>
      <c r="B62" s="384" t="s">
        <v>26</v>
      </c>
      <c r="C62" s="384" t="s">
        <v>42</v>
      </c>
      <c r="D62" s="384"/>
      <c r="E62" s="387" t="s">
        <v>2334</v>
      </c>
      <c r="F62" s="379" t="s">
        <v>2335</v>
      </c>
      <c r="G62" s="385">
        <v>1</v>
      </c>
      <c r="H62" s="384" t="s">
        <v>2336</v>
      </c>
      <c r="I62" s="384" t="s">
        <v>78</v>
      </c>
      <c r="J62" s="385" t="s">
        <v>357</v>
      </c>
      <c r="K62" s="385" t="s">
        <v>33</v>
      </c>
      <c r="L62" s="385" t="s">
        <v>180</v>
      </c>
      <c r="M62" s="385" t="s">
        <v>35</v>
      </c>
      <c r="N62" s="493">
        <v>14</v>
      </c>
      <c r="O62" s="493">
        <v>14</v>
      </c>
      <c r="P62" s="493">
        <v>12</v>
      </c>
      <c r="Q62" s="493">
        <v>13</v>
      </c>
      <c r="R62" s="493">
        <v>14</v>
      </c>
      <c r="S62" s="493">
        <v>14</v>
      </c>
      <c r="T62" s="493">
        <v>14</v>
      </c>
      <c r="U62" s="493">
        <v>14</v>
      </c>
      <c r="V62" s="493">
        <v>14</v>
      </c>
      <c r="W62" s="493">
        <v>14</v>
      </c>
      <c r="X62" s="493">
        <v>14</v>
      </c>
      <c r="Y62" s="493">
        <v>14</v>
      </c>
      <c r="Z62" s="474">
        <v>13</v>
      </c>
      <c r="AA62" s="391"/>
      <c r="AB62" s="391"/>
      <c r="AC62" s="391"/>
      <c r="AD62" s="391"/>
      <c r="AE62" s="391"/>
      <c r="AF62" s="391"/>
      <c r="AG62" s="391"/>
      <c r="AH62" s="391"/>
      <c r="AI62" s="391"/>
      <c r="AJ62" s="391"/>
      <c r="AK62" s="391"/>
      <c r="AL62" s="486"/>
      <c r="AM62" s="475"/>
      <c r="AN62" s="475" t="e">
        <f t="shared" ref="AN62:AN64" si="5">IF(J62="Más es más", MIN(AM62/Z62,1),MIN(Z62/AM62,1))</f>
        <v>#DIV/0!</v>
      </c>
      <c r="AO62" s="475" t="e">
        <f>+AN62*F62/VLOOKUP(AQ62,#REF!,3)</f>
        <v>#DIV/0!</v>
      </c>
      <c r="AP62" s="384" t="s">
        <v>2337</v>
      </c>
      <c r="AQ62" s="384" t="s">
        <v>2306</v>
      </c>
      <c r="AR62" s="384" t="s">
        <v>2307</v>
      </c>
      <c r="AS62" s="384" t="s">
        <v>2308</v>
      </c>
      <c r="AT62" s="384"/>
      <c r="AU62" s="476"/>
    </row>
    <row r="63" spans="1:47" ht="94.5">
      <c r="A63" s="384" t="s">
        <v>2338</v>
      </c>
      <c r="B63" s="384" t="s">
        <v>26</v>
      </c>
      <c r="C63" s="384" t="s">
        <v>159</v>
      </c>
      <c r="D63" s="384"/>
      <c r="E63" s="387" t="s">
        <v>2339</v>
      </c>
      <c r="F63" s="379" t="s">
        <v>2340</v>
      </c>
      <c r="G63" s="385">
        <v>2</v>
      </c>
      <c r="H63" s="384" t="s">
        <v>2341</v>
      </c>
      <c r="I63" s="384" t="s">
        <v>155</v>
      </c>
      <c r="J63" s="385" t="s">
        <v>32</v>
      </c>
      <c r="K63" s="385" t="s">
        <v>33</v>
      </c>
      <c r="L63" s="385" t="s">
        <v>180</v>
      </c>
      <c r="M63" s="385" t="s">
        <v>35</v>
      </c>
      <c r="N63" s="494">
        <v>0.8</v>
      </c>
      <c r="O63" s="494">
        <v>0.8</v>
      </c>
      <c r="P63" s="494">
        <v>0.8</v>
      </c>
      <c r="Q63" s="494">
        <v>0.8</v>
      </c>
      <c r="R63" s="494">
        <v>0.8</v>
      </c>
      <c r="S63" s="494">
        <v>0.8</v>
      </c>
      <c r="T63" s="494">
        <v>0.8</v>
      </c>
      <c r="U63" s="494">
        <v>0.8</v>
      </c>
      <c r="V63" s="494">
        <v>0.8</v>
      </c>
      <c r="W63" s="494">
        <v>0.8</v>
      </c>
      <c r="X63" s="494">
        <v>0.8</v>
      </c>
      <c r="Y63" s="494">
        <v>0.8</v>
      </c>
      <c r="Z63" s="483">
        <v>0.79999999999999993</v>
      </c>
      <c r="AA63" s="391"/>
      <c r="AB63" s="391"/>
      <c r="AC63" s="391"/>
      <c r="AD63" s="391"/>
      <c r="AE63" s="391"/>
      <c r="AF63" s="391"/>
      <c r="AG63" s="391"/>
      <c r="AH63" s="391"/>
      <c r="AI63" s="391"/>
      <c r="AJ63" s="391"/>
      <c r="AK63" s="391"/>
      <c r="AL63" s="391"/>
      <c r="AM63" s="475"/>
      <c r="AN63" s="475" t="e">
        <f t="shared" si="5"/>
        <v>#DIV/0!</v>
      </c>
      <c r="AO63" s="475" t="e">
        <f>+AN63*F63/VLOOKUP(AQ63,#REF!,3)</f>
        <v>#DIV/0!</v>
      </c>
      <c r="AP63" s="384" t="s">
        <v>916</v>
      </c>
      <c r="AQ63" s="384" t="s">
        <v>2306</v>
      </c>
      <c r="AR63" s="384" t="s">
        <v>2307</v>
      </c>
      <c r="AS63" s="384" t="s">
        <v>2308</v>
      </c>
      <c r="AT63" s="384"/>
      <c r="AU63" s="476"/>
    </row>
    <row r="64" spans="1:47" ht="173.25">
      <c r="A64" s="384" t="s">
        <v>2342</v>
      </c>
      <c r="B64" s="384" t="s">
        <v>26</v>
      </c>
      <c r="C64" s="384" t="s">
        <v>159</v>
      </c>
      <c r="D64" s="384"/>
      <c r="E64" s="387" t="s">
        <v>2343</v>
      </c>
      <c r="F64" s="379" t="s">
        <v>2344</v>
      </c>
      <c r="G64" s="385">
        <v>2</v>
      </c>
      <c r="H64" s="384" t="s">
        <v>619</v>
      </c>
      <c r="I64" s="384" t="s">
        <v>155</v>
      </c>
      <c r="J64" s="385" t="s">
        <v>32</v>
      </c>
      <c r="K64" s="385" t="s">
        <v>33</v>
      </c>
      <c r="L64" s="385" t="s">
        <v>34</v>
      </c>
      <c r="M64" s="385" t="s">
        <v>35</v>
      </c>
      <c r="N64" s="491"/>
      <c r="O64" s="491"/>
      <c r="P64" s="491"/>
      <c r="Q64" s="491"/>
      <c r="R64" s="491"/>
      <c r="S64" s="491">
        <v>0.5</v>
      </c>
      <c r="T64" s="491">
        <v>0.5</v>
      </c>
      <c r="U64" s="491"/>
      <c r="V64" s="491"/>
      <c r="W64" s="491"/>
      <c r="X64" s="491"/>
      <c r="Y64" s="491"/>
      <c r="Z64" s="483">
        <v>1</v>
      </c>
      <c r="AA64" s="391"/>
      <c r="AB64" s="391"/>
      <c r="AC64" s="391"/>
      <c r="AD64" s="391"/>
      <c r="AE64" s="391"/>
      <c r="AF64" s="391"/>
      <c r="AG64" s="391"/>
      <c r="AH64" s="391"/>
      <c r="AI64" s="391"/>
      <c r="AJ64" s="391"/>
      <c r="AK64" s="391"/>
      <c r="AL64" s="391"/>
      <c r="AM64" s="475"/>
      <c r="AN64" s="475" t="e">
        <f t="shared" si="5"/>
        <v>#DIV/0!</v>
      </c>
      <c r="AO64" s="475" t="e">
        <f>+AN64*F64/VLOOKUP(AQ64,#REF!,3)</f>
        <v>#DIV/0!</v>
      </c>
      <c r="AP64" s="384" t="s">
        <v>2345</v>
      </c>
      <c r="AQ64" s="384" t="s">
        <v>2306</v>
      </c>
      <c r="AR64" s="384" t="s">
        <v>2307</v>
      </c>
      <c r="AS64" s="384" t="s">
        <v>2308</v>
      </c>
      <c r="AT64" s="384"/>
      <c r="AU64" s="476"/>
    </row>
    <row r="65" spans="1:47" ht="126">
      <c r="A65" s="384" t="s">
        <v>2346</v>
      </c>
      <c r="B65" s="384" t="s">
        <v>26</v>
      </c>
      <c r="C65" s="384" t="s">
        <v>159</v>
      </c>
      <c r="D65" s="384"/>
      <c r="E65" s="387" t="s">
        <v>2347</v>
      </c>
      <c r="F65" s="379" t="s">
        <v>2348</v>
      </c>
      <c r="G65" s="385">
        <v>2</v>
      </c>
      <c r="H65" s="384" t="s">
        <v>619</v>
      </c>
      <c r="I65" s="384" t="s">
        <v>155</v>
      </c>
      <c r="J65" s="385" t="s">
        <v>32</v>
      </c>
      <c r="K65" s="385" t="s">
        <v>33</v>
      </c>
      <c r="L65" s="385" t="s">
        <v>34</v>
      </c>
      <c r="M65" s="385" t="s">
        <v>35</v>
      </c>
      <c r="N65" s="391"/>
      <c r="O65" s="391"/>
      <c r="P65" s="391"/>
      <c r="Q65" s="391"/>
      <c r="R65" s="391"/>
      <c r="S65" s="391"/>
      <c r="T65" s="391"/>
      <c r="U65" s="491"/>
      <c r="V65" s="491">
        <v>1</v>
      </c>
      <c r="W65" s="491">
        <v>1</v>
      </c>
      <c r="X65" s="491">
        <v>1</v>
      </c>
      <c r="Y65" s="491">
        <v>1</v>
      </c>
      <c r="Z65" s="483">
        <v>1</v>
      </c>
      <c r="AA65" s="391"/>
      <c r="AB65" s="391"/>
      <c r="AC65" s="391"/>
      <c r="AD65" s="391"/>
      <c r="AE65" s="391"/>
      <c r="AF65" s="391"/>
      <c r="AG65" s="391"/>
      <c r="AH65" s="391"/>
      <c r="AI65" s="391"/>
      <c r="AJ65" s="391"/>
      <c r="AK65" s="391"/>
      <c r="AL65" s="391"/>
      <c r="AM65" s="475"/>
      <c r="AN65" s="475"/>
      <c r="AO65" s="475"/>
      <c r="AP65" s="384" t="s">
        <v>2349</v>
      </c>
      <c r="AQ65" s="384" t="s">
        <v>2306</v>
      </c>
      <c r="AR65" s="384" t="s">
        <v>2307</v>
      </c>
      <c r="AS65" s="384" t="s">
        <v>2308</v>
      </c>
      <c r="AT65" s="384"/>
      <c r="AU65" s="476"/>
    </row>
  </sheetData>
  <sheetProtection algorithmName="SHA-512" hashValue="mJ4hyTxJon91Eu6MW29W2YyGiyd152deYhslfGh67WZcE4skJDq5KBAZb4xKjfXrgzQGSs2DAQHKekcp52HRtg==" saltValue="usbZCWekUJym9+ZRx5Orlg=="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29">
    <dataValidation allowBlank="1" showInputMessage="1" showErrorMessage="1" prompt="Unidad en que se medirá la actividad, está relacionado al indicador de desempeño. _x000a__x000a_Por ejemplo: Cantidad, tiempo, porcentaje, Kilómetros, metros, etc." sqref="J7:J627" xr:uid="{8DDD06C0-BFAB-45B7-86A2-60CAD00DC8B4}"/>
    <dataValidation type="list" allowBlank="1" showInputMessage="1" showErrorMessage="1" prompt="Indicar si se requiere o no proceso de compra para realizar esta actividad. " sqref="M66:M576" xr:uid="{87DE849A-8D1C-483E-A92D-77CBB0F70E0D}">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66:L254" xr:uid="{1E592F6E-7BF8-4D9C-A186-CEAF39956BA8}">
      <formula1>#REF!</formula1>
    </dataValidation>
    <dataValidation type="list" allowBlank="1" showInputMessage="1" showErrorMessage="1" sqref="K8:K65" xr:uid="{CC663E63-29AD-42AE-8263-835FDBAFC61C}">
      <formula1>"Más es más, Menos es más"</formula1>
    </dataValidation>
    <dataValidation type="list" allowBlank="1" showInputMessage="1" showErrorMessage="1" sqref="L8:L65" xr:uid="{FE4663A5-2B1B-4773-8367-DFE7CBE1BCB0}">
      <formula1>"Puntual, Acumulado"</formula1>
    </dataValidation>
    <dataValidation type="list" allowBlank="1" showErrorMessage="1" sqref="M8:M65" xr:uid="{F1F343AF-26C1-4E9B-A080-C8A1C428B302}">
      <formula1>"Si, No"</formula1>
    </dataValidation>
    <dataValidation allowBlank="1" showErrorMessage="1" sqref="E8:E40 E51:E65" xr:uid="{CF770A75-B028-4057-A7D9-BFED889F9763}"/>
    <dataValidation allowBlank="1" showErrorMessage="1" prompt="Describir las principales tareas que el área tiene que realizar para lograr la actividad planificada. _x000a__x000a_Pueden ser varias subactividades, el número de subactividades dependerá del tipo de actividad/proyecto. " sqref="F51:F65 F8:F22" xr:uid="{2299C413-D7AD-4A11-9606-9E2E56357363}"/>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23 G25:G274" xr:uid="{8C5AD072-1A90-4192-9FAA-0AF2E6D1C540}">
      <formula1>#REF!</formula1>
    </dataValidation>
    <dataValidation type="list" allowBlank="1" showInputMessage="1" showErrorMessage="1" sqref="G275:G946" xr:uid="{8B822B3D-A081-4D9B-846C-A65CB891998F}">
      <formula1>#REF!</formula1>
    </dataValidation>
    <dataValidation type="list" allowBlank="1" showInputMessage="1" showErrorMessage="1" prompt="Seleccione una opción" sqref="M577:M599" xr:uid="{4BC11890-791B-4D18-8181-0DA4CECF08F6}">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F66:F76 F7" xr:uid="{2923BA60-411C-49C2-A6D1-DE0173EE7EE4}"/>
    <dataValidation allowBlank="1" showInputMessage="1" showErrorMessage="1" prompt="Agregar información puntual de la actividad que se va a desarrollar. _x000a_Explicar de forma breve y precisa en qué consiste dicho actividad. _x000a_" sqref="E7" xr:uid="{3CAFD39E-F992-4AFB-AB7D-4115E6C82901}"/>
    <dataValidation allowBlank="1" showInputMessage="1" showErrorMessage="1" prompt="Seleccionar la estrategia en base al objetivo estratégico y la actividad o el proyecto a realizar. " sqref="C7" xr:uid="{5CC361EE-BB8F-412A-8F8E-10F3C4D60F8E}"/>
    <dataValidation allowBlank="1" showInputMessage="1" showErrorMessage="1" prompt="Pendiente investigar los ejes estratégicos que aplican para EDENORTE. " sqref="A7:B7" xr:uid="{073E8BC1-F735-42D7-9ABB-FBF087B8C09D}"/>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77:F152" xr:uid="{2DAC2C8A-86C7-4205-AC29-B6D88B6D7425}"/>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5:I5" xr:uid="{DCC81EA9-9E3A-4C95-B145-CFC429FAAB92}"/>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H8:H9 H13:H65" xr:uid="{221D6056-FC59-4E4F-8C2E-7B779176758C}"/>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3C13D221-1801-4CEC-8FFF-20D0F8499EE8}"/>
    <dataValidation allowBlank="1" showInputMessage="1" showErrorMessage="1" prompt="Indicar Sí: Cuando se requiere un proceso de compras para realizar la actividad. _x000a__x000a_Indicar No: Cuando no requiere proceso de compras para realizar la actividad." sqref="M7" xr:uid="{F44BEE45-591B-4215-B5D7-8294DE8828E1}"/>
    <dataValidation allowBlank="1" showInputMessage="1" showErrorMessage="1" prompt="Evalúe antes de seleccionar el tipo de actividad: _x000a__x000a_* Puntual: Debe realizarse únicamente en la fecha establecida._x000a__x000a_* Acumulada: Puede realizarse en cualquier momento. " sqref="L7" xr:uid="{0198191A-FA16-4E9B-B134-46BA46C0D60A}"/>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02885847-701F-421B-8C96-F21FDEBA37E8}"/>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7:I7" xr:uid="{6E863FD2-CC0C-4824-B0F2-8CD13A1F694F}"/>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 xr:uid="{966A9938-4E04-41B9-A06B-E626CF3BC7A2}"/>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H66:H116" xr:uid="{0B75CC51-4A59-437D-8C96-B966D14F1B36}"/>
    <dataValidation allowBlank="1" showInputMessage="1" showErrorMessage="1" prompt="Establecer el indicador  en que se medirá el avance o la ejecución de la actividad. " sqref="H117:H645 I136:I645" xr:uid="{AA419AC0-4060-4F9B-BB2D-142887BE02CD}"/>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53:F283 E66:E283" xr:uid="{9A6D3E69-39AF-48DE-9CE5-D431425DA015}"/>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47:G2186" xr:uid="{E09FEF1B-6810-4500-8D13-963211A20E5C}"/>
    <dataValidation allowBlank="1" showInputMessage="1" showErrorMessage="1" prompt="Evalúe antes de seleccionar el tipo de actividad: _x000a__x000a_* Puntual: Debe realizarse únicamente en la fecha establecida._x000a_* Acumulada: Puede realizarse en cualquier momento. " sqref="L255:L530" xr:uid="{204F078E-52B7-4CF1-B688-9A0B85F190E2}"/>
  </dataValidations>
  <hyperlinks>
    <hyperlink ref="A1" location="INDICE!A1" display="◄INICIO" xr:uid="{E6513897-C0C7-4D96-B4BF-9DAD99A38019}"/>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150EB-7B7E-4490-8A73-5C29DEB87391}">
  <sheetPr codeName="Hoja14"/>
  <dimension ref="A1:AU42"/>
  <sheetViews>
    <sheetView showGridLines="0" zoomScaleNormal="100" workbookViewId="0"/>
  </sheetViews>
  <sheetFormatPr baseColWidth="10" defaultColWidth="18.75" defaultRowHeight="15.75"/>
  <cols>
    <col min="1" max="26" width="18.75" style="356"/>
    <col min="27" max="41" width="0" style="356" hidden="1" customWidth="1"/>
    <col min="42" max="16384" width="18.75" style="356"/>
  </cols>
  <sheetData>
    <row r="1" spans="1:47" s="344" customFormat="1" ht="22.5">
      <c r="A1" s="287" t="s">
        <v>3584</v>
      </c>
      <c r="B1" s="288"/>
      <c r="C1" s="339"/>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7"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7"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7" s="344" customFormat="1" ht="21" thickBot="1">
      <c r="A4" s="308"/>
      <c r="B4" s="309"/>
      <c r="C4" s="354"/>
      <c r="D4" s="310" t="s">
        <v>2350</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495">
        <v>44949</v>
      </c>
      <c r="AU4" s="353"/>
    </row>
    <row r="6" spans="1:47" ht="16.5" thickBot="1">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7" s="359" customFormat="1" ht="56.25">
      <c r="A7" s="319" t="s">
        <v>7</v>
      </c>
      <c r="B7" s="319" t="s">
        <v>8</v>
      </c>
      <c r="C7" s="319" t="s">
        <v>399</v>
      </c>
      <c r="D7" s="319" t="s">
        <v>629</v>
      </c>
      <c r="E7" s="319" t="s">
        <v>400</v>
      </c>
      <c r="F7" s="319" t="s">
        <v>401</v>
      </c>
      <c r="G7" s="319" t="s">
        <v>402</v>
      </c>
      <c r="H7" s="319" t="s">
        <v>403</v>
      </c>
      <c r="I7" s="319" t="s">
        <v>404</v>
      </c>
      <c r="J7" s="319" t="s">
        <v>405</v>
      </c>
      <c r="K7" s="319" t="s">
        <v>406</v>
      </c>
      <c r="L7" s="319" t="s">
        <v>407</v>
      </c>
      <c r="M7" s="319" t="s">
        <v>408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409</v>
      </c>
      <c r="AQ7" s="320" t="s">
        <v>410</v>
      </c>
      <c r="AR7" s="320" t="s">
        <v>411</v>
      </c>
      <c r="AS7" s="320" t="s">
        <v>412</v>
      </c>
      <c r="AT7" s="320" t="s">
        <v>413</v>
      </c>
      <c r="AU7" s="320" t="s">
        <v>414</v>
      </c>
    </row>
    <row r="8" spans="1:47" s="338" customFormat="1" ht="110.25">
      <c r="A8" s="379" t="s">
        <v>2351</v>
      </c>
      <c r="B8" s="379" t="s">
        <v>236</v>
      </c>
      <c r="C8" s="379" t="s">
        <v>237</v>
      </c>
      <c r="D8" s="379"/>
      <c r="E8" s="379" t="s">
        <v>2352</v>
      </c>
      <c r="F8" s="379" t="s">
        <v>2353</v>
      </c>
      <c r="G8" s="380">
        <v>3</v>
      </c>
      <c r="H8" s="379" t="s">
        <v>55</v>
      </c>
      <c r="I8" s="379" t="s">
        <v>2354</v>
      </c>
      <c r="J8" s="379" t="s">
        <v>32</v>
      </c>
      <c r="K8" s="379" t="s">
        <v>33</v>
      </c>
      <c r="L8" s="379" t="s">
        <v>180</v>
      </c>
      <c r="M8" s="380" t="s">
        <v>420</v>
      </c>
      <c r="N8" s="496">
        <v>1</v>
      </c>
      <c r="O8" s="496">
        <v>1</v>
      </c>
      <c r="P8" s="496">
        <v>1</v>
      </c>
      <c r="Q8" s="496">
        <v>1</v>
      </c>
      <c r="R8" s="496">
        <v>1</v>
      </c>
      <c r="S8" s="496">
        <v>1</v>
      </c>
      <c r="T8" s="496">
        <v>1</v>
      </c>
      <c r="U8" s="496">
        <v>1</v>
      </c>
      <c r="V8" s="496">
        <v>1</v>
      </c>
      <c r="W8" s="496">
        <v>1</v>
      </c>
      <c r="X8" s="496">
        <v>1</v>
      </c>
      <c r="Y8" s="496">
        <v>1</v>
      </c>
      <c r="Z8" s="497">
        <f>+Y8</f>
        <v>1</v>
      </c>
      <c r="AA8" s="498"/>
      <c r="AB8" s="498"/>
      <c r="AC8" s="498"/>
      <c r="AD8" s="498"/>
      <c r="AE8" s="498"/>
      <c r="AF8" s="498"/>
      <c r="AG8" s="498"/>
      <c r="AH8" s="498"/>
      <c r="AI8" s="498"/>
      <c r="AJ8" s="498"/>
      <c r="AK8" s="498"/>
      <c r="AL8" s="498"/>
      <c r="AM8" s="379"/>
      <c r="AN8" s="379"/>
      <c r="AO8" s="379"/>
      <c r="AP8" s="379" t="s">
        <v>2355</v>
      </c>
      <c r="AQ8" s="379" t="s">
        <v>2356</v>
      </c>
      <c r="AR8" s="379" t="s">
        <v>2356</v>
      </c>
      <c r="AS8" s="379" t="s">
        <v>2357</v>
      </c>
      <c r="AT8" s="379" t="s">
        <v>2358</v>
      </c>
      <c r="AU8" s="379"/>
    </row>
    <row r="9" spans="1:47" s="338" customFormat="1" ht="267.75">
      <c r="A9" s="379" t="s">
        <v>2359</v>
      </c>
      <c r="B9" s="379" t="s">
        <v>236</v>
      </c>
      <c r="C9" s="379" t="s">
        <v>240</v>
      </c>
      <c r="D9" s="379"/>
      <c r="E9" s="379" t="s">
        <v>2360</v>
      </c>
      <c r="F9" s="379" t="s">
        <v>2361</v>
      </c>
      <c r="G9" s="380">
        <v>1</v>
      </c>
      <c r="H9" s="379" t="s">
        <v>55</v>
      </c>
      <c r="I9" s="379" t="s">
        <v>2362</v>
      </c>
      <c r="J9" s="379" t="s">
        <v>32</v>
      </c>
      <c r="K9" s="379" t="s">
        <v>33</v>
      </c>
      <c r="L9" s="379" t="s">
        <v>180</v>
      </c>
      <c r="M9" s="380" t="s">
        <v>420</v>
      </c>
      <c r="N9" s="496">
        <v>1</v>
      </c>
      <c r="O9" s="496">
        <v>1</v>
      </c>
      <c r="P9" s="496">
        <v>1</v>
      </c>
      <c r="Q9" s="496">
        <v>1</v>
      </c>
      <c r="R9" s="496">
        <v>1</v>
      </c>
      <c r="S9" s="496">
        <v>1</v>
      </c>
      <c r="T9" s="496">
        <v>1</v>
      </c>
      <c r="U9" s="496">
        <v>1</v>
      </c>
      <c r="V9" s="496">
        <v>1</v>
      </c>
      <c r="W9" s="496">
        <v>1</v>
      </c>
      <c r="X9" s="496">
        <v>1</v>
      </c>
      <c r="Y9" s="496">
        <v>1</v>
      </c>
      <c r="Z9" s="499">
        <f>+Y9</f>
        <v>1</v>
      </c>
      <c r="AA9" s="477"/>
      <c r="AB9" s="477"/>
      <c r="AC9" s="477"/>
      <c r="AD9" s="477"/>
      <c r="AE9" s="477"/>
      <c r="AF9" s="477"/>
      <c r="AG9" s="477"/>
      <c r="AH9" s="477"/>
      <c r="AI9" s="477"/>
      <c r="AJ9" s="477"/>
      <c r="AK9" s="477"/>
      <c r="AL9" s="477"/>
      <c r="AM9" s="379"/>
      <c r="AN9" s="379"/>
      <c r="AO9" s="379"/>
      <c r="AP9" s="379" t="s">
        <v>2363</v>
      </c>
      <c r="AQ9" s="379" t="s">
        <v>2356</v>
      </c>
      <c r="AR9" s="379" t="s">
        <v>2356</v>
      </c>
      <c r="AS9" s="379" t="s">
        <v>2357</v>
      </c>
      <c r="AT9" s="379" t="s">
        <v>2364</v>
      </c>
      <c r="AU9" s="379"/>
    </row>
    <row r="10" spans="1:47" s="338" customFormat="1" ht="157.5">
      <c r="A10" s="379" t="s">
        <v>2365</v>
      </c>
      <c r="B10" s="379" t="s">
        <v>236</v>
      </c>
      <c r="C10" s="379" t="s">
        <v>240</v>
      </c>
      <c r="D10" s="379"/>
      <c r="E10" s="379" t="s">
        <v>2366</v>
      </c>
      <c r="F10" s="379" t="s">
        <v>2367</v>
      </c>
      <c r="G10" s="380">
        <v>1</v>
      </c>
      <c r="H10" s="379" t="s">
        <v>55</v>
      </c>
      <c r="I10" s="379" t="s">
        <v>2368</v>
      </c>
      <c r="J10" s="379" t="s">
        <v>357</v>
      </c>
      <c r="K10" s="379" t="s">
        <v>33</v>
      </c>
      <c r="L10" s="379" t="s">
        <v>419</v>
      </c>
      <c r="M10" s="380" t="s">
        <v>420</v>
      </c>
      <c r="N10" s="496"/>
      <c r="O10" s="496"/>
      <c r="P10" s="496">
        <v>1</v>
      </c>
      <c r="Q10" s="496"/>
      <c r="R10" s="496"/>
      <c r="S10" s="496">
        <v>1</v>
      </c>
      <c r="T10" s="496"/>
      <c r="U10" s="496"/>
      <c r="V10" s="496">
        <v>1</v>
      </c>
      <c r="W10" s="496"/>
      <c r="X10" s="496"/>
      <c r="Y10" s="496">
        <v>1</v>
      </c>
      <c r="Z10" s="499">
        <f>+Y10</f>
        <v>1</v>
      </c>
      <c r="AA10" s="478"/>
      <c r="AB10" s="478"/>
      <c r="AC10" s="478"/>
      <c r="AD10" s="478"/>
      <c r="AE10" s="478"/>
      <c r="AF10" s="478"/>
      <c r="AG10" s="478"/>
      <c r="AH10" s="478"/>
      <c r="AI10" s="478"/>
      <c r="AJ10" s="478"/>
      <c r="AK10" s="478"/>
      <c r="AL10" s="478"/>
      <c r="AM10" s="379"/>
      <c r="AN10" s="379"/>
      <c r="AO10" s="379"/>
      <c r="AP10" s="379" t="s">
        <v>2369</v>
      </c>
      <c r="AQ10" s="379" t="s">
        <v>2356</v>
      </c>
      <c r="AR10" s="379" t="s">
        <v>2356</v>
      </c>
      <c r="AS10" s="379" t="s">
        <v>2357</v>
      </c>
      <c r="AT10" s="379" t="s">
        <v>2370</v>
      </c>
      <c r="AU10" s="379"/>
    </row>
    <row r="11" spans="1:47" s="338" customFormat="1" ht="110.25">
      <c r="A11" s="379" t="s">
        <v>2371</v>
      </c>
      <c r="B11" s="379" t="s">
        <v>236</v>
      </c>
      <c r="C11" s="379" t="s">
        <v>240</v>
      </c>
      <c r="D11" s="379"/>
      <c r="E11" s="379" t="s">
        <v>2372</v>
      </c>
      <c r="F11" s="379" t="s">
        <v>2373</v>
      </c>
      <c r="G11" s="380">
        <v>1</v>
      </c>
      <c r="H11" s="379" t="s">
        <v>55</v>
      </c>
      <c r="I11" s="379" t="s">
        <v>2374</v>
      </c>
      <c r="J11" s="379" t="s">
        <v>357</v>
      </c>
      <c r="K11" s="379" t="s">
        <v>33</v>
      </c>
      <c r="L11" s="379" t="s">
        <v>419</v>
      </c>
      <c r="M11" s="380" t="s">
        <v>420</v>
      </c>
      <c r="N11" s="500"/>
      <c r="O11" s="500"/>
      <c r="P11" s="500">
        <v>9</v>
      </c>
      <c r="Q11" s="500"/>
      <c r="R11" s="500"/>
      <c r="S11" s="500">
        <v>9</v>
      </c>
      <c r="T11" s="500"/>
      <c r="U11" s="500"/>
      <c r="V11" s="500">
        <v>9</v>
      </c>
      <c r="W11" s="500"/>
      <c r="X11" s="500"/>
      <c r="Y11" s="500">
        <v>9</v>
      </c>
      <c r="Z11" s="501">
        <f>+SUM(N11:Y11)</f>
        <v>36</v>
      </c>
      <c r="AA11" s="498"/>
      <c r="AB11" s="498"/>
      <c r="AC11" s="498"/>
      <c r="AD11" s="498"/>
      <c r="AE11" s="498"/>
      <c r="AF11" s="498"/>
      <c r="AG11" s="498"/>
      <c r="AH11" s="498"/>
      <c r="AI11" s="498"/>
      <c r="AJ11" s="498"/>
      <c r="AK11" s="498"/>
      <c r="AL11" s="498"/>
      <c r="AM11" s="379"/>
      <c r="AN11" s="379"/>
      <c r="AO11" s="379"/>
      <c r="AP11" s="379" t="s">
        <v>2369</v>
      </c>
      <c r="AQ11" s="379" t="s">
        <v>2356</v>
      </c>
      <c r="AR11" s="379" t="s">
        <v>2356</v>
      </c>
      <c r="AS11" s="379" t="s">
        <v>2357</v>
      </c>
      <c r="AT11" s="379" t="s">
        <v>96</v>
      </c>
      <c r="AU11" s="379"/>
    </row>
    <row r="12" spans="1:47" s="338" customFormat="1" ht="78.75">
      <c r="A12" s="379" t="s">
        <v>2375</v>
      </c>
      <c r="B12" s="379" t="s">
        <v>236</v>
      </c>
      <c r="C12" s="379" t="s">
        <v>240</v>
      </c>
      <c r="D12" s="379"/>
      <c r="E12" s="502" t="s">
        <v>2376</v>
      </c>
      <c r="F12" s="379" t="s">
        <v>2377</v>
      </c>
      <c r="G12" s="380">
        <v>3</v>
      </c>
      <c r="H12" s="379" t="s">
        <v>55</v>
      </c>
      <c r="I12" s="379" t="s">
        <v>2378</v>
      </c>
      <c r="J12" s="379" t="s">
        <v>32</v>
      </c>
      <c r="K12" s="379" t="s">
        <v>33</v>
      </c>
      <c r="L12" s="379" t="s">
        <v>419</v>
      </c>
      <c r="M12" s="380" t="s">
        <v>447</v>
      </c>
      <c r="N12" s="503">
        <v>0</v>
      </c>
      <c r="O12" s="503">
        <v>0</v>
      </c>
      <c r="P12" s="503">
        <v>2.5682685225808521E-3</v>
      </c>
      <c r="Q12" s="503">
        <v>7.7475178052187621E-3</v>
      </c>
      <c r="R12" s="503">
        <v>1.5950963446175082E-2</v>
      </c>
      <c r="S12" s="503">
        <v>2.3689915148651042E-2</v>
      </c>
      <c r="T12" s="503">
        <v>3.1773148667123663E-2</v>
      </c>
      <c r="U12" s="503">
        <v>3.8850538518911293E-2</v>
      </c>
      <c r="V12" s="503">
        <v>4.6630680262987556E-2</v>
      </c>
      <c r="W12" s="503">
        <v>5.3886065353102142E-2</v>
      </c>
      <c r="X12" s="503">
        <v>5.7961864848313338E-2</v>
      </c>
      <c r="Y12" s="503">
        <v>6.0798436941246203E-2</v>
      </c>
      <c r="Z12" s="504">
        <f t="shared" ref="Z12:Z31" si="0">+Y12</f>
        <v>6.0798436941246203E-2</v>
      </c>
      <c r="AA12" s="498"/>
      <c r="AB12" s="498"/>
      <c r="AC12" s="498"/>
      <c r="AD12" s="498"/>
      <c r="AE12" s="498"/>
      <c r="AF12" s="498"/>
      <c r="AG12" s="498"/>
      <c r="AH12" s="498"/>
      <c r="AI12" s="498"/>
      <c r="AJ12" s="498"/>
      <c r="AK12" s="498"/>
      <c r="AL12" s="498"/>
      <c r="AM12" s="379"/>
      <c r="AN12" s="379"/>
      <c r="AO12" s="379"/>
      <c r="AP12" s="379" t="s">
        <v>2379</v>
      </c>
      <c r="AQ12" s="379" t="s">
        <v>2380</v>
      </c>
      <c r="AR12" s="379" t="s">
        <v>2381</v>
      </c>
      <c r="AS12" s="379" t="s">
        <v>2382</v>
      </c>
      <c r="AT12" s="379" t="s">
        <v>194</v>
      </c>
      <c r="AU12" s="379"/>
    </row>
    <row r="13" spans="1:47" s="338" customFormat="1" ht="110.25">
      <c r="A13" s="379" t="s">
        <v>2383</v>
      </c>
      <c r="B13" s="379" t="s">
        <v>236</v>
      </c>
      <c r="C13" s="379" t="s">
        <v>240</v>
      </c>
      <c r="D13" s="379"/>
      <c r="E13" s="502" t="s">
        <v>2384</v>
      </c>
      <c r="F13" s="379" t="s">
        <v>2385</v>
      </c>
      <c r="G13" s="380">
        <v>3</v>
      </c>
      <c r="H13" s="379" t="s">
        <v>55</v>
      </c>
      <c r="I13" s="379" t="s">
        <v>2386</v>
      </c>
      <c r="J13" s="379" t="s">
        <v>32</v>
      </c>
      <c r="K13" s="379" t="s">
        <v>33</v>
      </c>
      <c r="L13" s="379" t="s">
        <v>180</v>
      </c>
      <c r="M13" s="380" t="s">
        <v>447</v>
      </c>
      <c r="N13" s="496">
        <v>0.85</v>
      </c>
      <c r="O13" s="496">
        <v>0.85</v>
      </c>
      <c r="P13" s="496">
        <v>0.85</v>
      </c>
      <c r="Q13" s="496">
        <v>0.86</v>
      </c>
      <c r="R13" s="496">
        <v>0.87</v>
      </c>
      <c r="S13" s="496">
        <v>0.88</v>
      </c>
      <c r="T13" s="496">
        <v>0.9</v>
      </c>
      <c r="U13" s="496">
        <v>0.92</v>
      </c>
      <c r="V13" s="496">
        <v>0.94</v>
      </c>
      <c r="W13" s="496">
        <v>0.96</v>
      </c>
      <c r="X13" s="496">
        <v>0.96</v>
      </c>
      <c r="Y13" s="496">
        <v>0.96</v>
      </c>
      <c r="Z13" s="499">
        <f t="shared" si="0"/>
        <v>0.96</v>
      </c>
      <c r="AA13" s="498"/>
      <c r="AB13" s="498"/>
      <c r="AC13" s="498"/>
      <c r="AD13" s="498"/>
      <c r="AE13" s="498"/>
      <c r="AF13" s="498"/>
      <c r="AG13" s="498"/>
      <c r="AH13" s="498"/>
      <c r="AI13" s="498"/>
      <c r="AJ13" s="498"/>
      <c r="AK13" s="498"/>
      <c r="AL13" s="498"/>
      <c r="AM13" s="379"/>
      <c r="AN13" s="379"/>
      <c r="AO13" s="379"/>
      <c r="AP13" s="379" t="s">
        <v>2379</v>
      </c>
      <c r="AQ13" s="379" t="s">
        <v>2380</v>
      </c>
      <c r="AR13" s="379" t="s">
        <v>2381</v>
      </c>
      <c r="AS13" s="379" t="s">
        <v>2382</v>
      </c>
      <c r="AT13" s="379" t="s">
        <v>2387</v>
      </c>
      <c r="AU13" s="379"/>
    </row>
    <row r="14" spans="1:47" s="338" customFormat="1" ht="78.75">
      <c r="A14" s="379" t="s">
        <v>2388</v>
      </c>
      <c r="B14" s="379" t="s">
        <v>236</v>
      </c>
      <c r="C14" s="379" t="s">
        <v>240</v>
      </c>
      <c r="D14" s="379"/>
      <c r="E14" s="502" t="s">
        <v>2389</v>
      </c>
      <c r="F14" s="379" t="s">
        <v>2377</v>
      </c>
      <c r="G14" s="380">
        <v>3</v>
      </c>
      <c r="H14" s="379" t="s">
        <v>55</v>
      </c>
      <c r="I14" s="379" t="s">
        <v>2378</v>
      </c>
      <c r="J14" s="379" t="s">
        <v>32</v>
      </c>
      <c r="K14" s="379" t="s">
        <v>33</v>
      </c>
      <c r="L14" s="379" t="s">
        <v>419</v>
      </c>
      <c r="M14" s="380" t="s">
        <v>447</v>
      </c>
      <c r="N14" s="503">
        <v>0</v>
      </c>
      <c r="O14" s="503">
        <v>0</v>
      </c>
      <c r="P14" s="503">
        <v>3.4275435916508723E-4</v>
      </c>
      <c r="Q14" s="503">
        <v>3.4002486502336948E-3</v>
      </c>
      <c r="R14" s="503">
        <v>7.8149069041797414E-3</v>
      </c>
      <c r="S14" s="503">
        <v>1.197184188191025E-2</v>
      </c>
      <c r="T14" s="503">
        <v>1.6770302996603981E-2</v>
      </c>
      <c r="U14" s="503">
        <v>2.0595713548684613E-2</v>
      </c>
      <c r="V14" s="503">
        <v>2.4876857313493095E-2</v>
      </c>
      <c r="W14" s="503">
        <v>2.8952402092393581E-2</v>
      </c>
      <c r="X14" s="503">
        <v>3.0247874209439751E-2</v>
      </c>
      <c r="Y14" s="503">
        <v>3.1465055002127706E-2</v>
      </c>
      <c r="Z14" s="504">
        <f t="shared" si="0"/>
        <v>3.1465055002127706E-2</v>
      </c>
      <c r="AA14" s="498"/>
      <c r="AB14" s="498"/>
      <c r="AC14" s="498"/>
      <c r="AD14" s="498"/>
      <c r="AE14" s="498"/>
      <c r="AF14" s="498"/>
      <c r="AG14" s="498"/>
      <c r="AH14" s="498"/>
      <c r="AI14" s="498"/>
      <c r="AJ14" s="498"/>
      <c r="AK14" s="498"/>
      <c r="AL14" s="498"/>
      <c r="AM14" s="379"/>
      <c r="AN14" s="379"/>
      <c r="AO14" s="379"/>
      <c r="AP14" s="379" t="s">
        <v>2379</v>
      </c>
      <c r="AQ14" s="379" t="s">
        <v>2390</v>
      </c>
      <c r="AR14" s="379" t="s">
        <v>2391</v>
      </c>
      <c r="AS14" s="379" t="s">
        <v>2392</v>
      </c>
      <c r="AT14" s="379" t="s">
        <v>194</v>
      </c>
      <c r="AU14" s="379"/>
    </row>
    <row r="15" spans="1:47" s="338" customFormat="1" ht="110.25">
      <c r="A15" s="379" t="s">
        <v>2393</v>
      </c>
      <c r="B15" s="379" t="s">
        <v>236</v>
      </c>
      <c r="C15" s="379" t="s">
        <v>240</v>
      </c>
      <c r="D15" s="379"/>
      <c r="E15" s="502" t="s">
        <v>2394</v>
      </c>
      <c r="F15" s="379" t="s">
        <v>2385</v>
      </c>
      <c r="G15" s="380">
        <v>3</v>
      </c>
      <c r="H15" s="379" t="s">
        <v>55</v>
      </c>
      <c r="I15" s="379" t="s">
        <v>2386</v>
      </c>
      <c r="J15" s="379" t="s">
        <v>32</v>
      </c>
      <c r="K15" s="379" t="s">
        <v>33</v>
      </c>
      <c r="L15" s="379" t="s">
        <v>180</v>
      </c>
      <c r="M15" s="380" t="s">
        <v>447</v>
      </c>
      <c r="N15" s="496">
        <v>0.85</v>
      </c>
      <c r="O15" s="496">
        <v>0.85</v>
      </c>
      <c r="P15" s="496">
        <v>0.85</v>
      </c>
      <c r="Q15" s="496">
        <v>0.86</v>
      </c>
      <c r="R15" s="496">
        <v>0.87</v>
      </c>
      <c r="S15" s="496">
        <v>0.88</v>
      </c>
      <c r="T15" s="496">
        <v>0.9</v>
      </c>
      <c r="U15" s="496">
        <v>0.92</v>
      </c>
      <c r="V15" s="496">
        <v>0.94</v>
      </c>
      <c r="W15" s="496">
        <v>0.96</v>
      </c>
      <c r="X15" s="496">
        <v>0.96</v>
      </c>
      <c r="Y15" s="496">
        <v>0.96</v>
      </c>
      <c r="Z15" s="505">
        <f t="shared" si="0"/>
        <v>0.96</v>
      </c>
      <c r="AA15" s="498"/>
      <c r="AB15" s="498"/>
      <c r="AC15" s="498"/>
      <c r="AD15" s="498"/>
      <c r="AE15" s="498"/>
      <c r="AF15" s="498"/>
      <c r="AG15" s="498"/>
      <c r="AH15" s="498"/>
      <c r="AI15" s="498"/>
      <c r="AJ15" s="498"/>
      <c r="AK15" s="498"/>
      <c r="AL15" s="498"/>
      <c r="AM15" s="379"/>
      <c r="AN15" s="379"/>
      <c r="AO15" s="379"/>
      <c r="AP15" s="379" t="s">
        <v>2379</v>
      </c>
      <c r="AQ15" s="379" t="s">
        <v>2390</v>
      </c>
      <c r="AR15" s="379" t="s">
        <v>2391</v>
      </c>
      <c r="AS15" s="379" t="s">
        <v>2392</v>
      </c>
      <c r="AT15" s="379" t="s">
        <v>2395</v>
      </c>
      <c r="AU15" s="379"/>
    </row>
    <row r="16" spans="1:47" s="338" customFormat="1" ht="78.75">
      <c r="A16" s="379" t="s">
        <v>2396</v>
      </c>
      <c r="B16" s="379" t="s">
        <v>236</v>
      </c>
      <c r="C16" s="379" t="s">
        <v>240</v>
      </c>
      <c r="D16" s="379"/>
      <c r="E16" s="502" t="s">
        <v>2397</v>
      </c>
      <c r="F16" s="379" t="s">
        <v>2377</v>
      </c>
      <c r="G16" s="380">
        <v>3</v>
      </c>
      <c r="H16" s="379" t="s">
        <v>55</v>
      </c>
      <c r="I16" s="379" t="s">
        <v>2378</v>
      </c>
      <c r="J16" s="379" t="s">
        <v>32</v>
      </c>
      <c r="K16" s="379" t="s">
        <v>33</v>
      </c>
      <c r="L16" s="379" t="s">
        <v>419</v>
      </c>
      <c r="M16" s="380" t="s">
        <v>447</v>
      </c>
      <c r="N16" s="503">
        <v>0</v>
      </c>
      <c r="O16" s="503">
        <v>0</v>
      </c>
      <c r="P16" s="503">
        <v>4.8589618207894869E-3</v>
      </c>
      <c r="Q16" s="503">
        <v>1.22278936091893E-2</v>
      </c>
      <c r="R16" s="503">
        <v>2.4345296438193165E-2</v>
      </c>
      <c r="S16" s="503">
        <v>3.5782013355357356E-2</v>
      </c>
      <c r="T16" s="503">
        <v>4.7260252547899562E-2</v>
      </c>
      <c r="U16" s="503">
        <v>5.7698690021953269E-2</v>
      </c>
      <c r="V16" s="503">
        <v>6.9094532249510676E-2</v>
      </c>
      <c r="W16" s="503">
        <v>7.963676875919945E-2</v>
      </c>
      <c r="X16" s="503">
        <v>8.658805175447204E-2</v>
      </c>
      <c r="Y16" s="503">
        <v>9.1096665437279678E-2</v>
      </c>
      <c r="Z16" s="504">
        <f t="shared" si="0"/>
        <v>9.1096665437279678E-2</v>
      </c>
      <c r="AA16" s="498"/>
      <c r="AB16" s="498"/>
      <c r="AC16" s="498"/>
      <c r="AD16" s="498"/>
      <c r="AE16" s="498"/>
      <c r="AF16" s="498"/>
      <c r="AG16" s="498"/>
      <c r="AH16" s="498"/>
      <c r="AI16" s="498"/>
      <c r="AJ16" s="498"/>
      <c r="AK16" s="498"/>
      <c r="AL16" s="498"/>
      <c r="AM16" s="379"/>
      <c r="AN16" s="379"/>
      <c r="AO16" s="379"/>
      <c r="AP16" s="379" t="s">
        <v>2379</v>
      </c>
      <c r="AQ16" s="379" t="s">
        <v>2398</v>
      </c>
      <c r="AR16" s="379" t="s">
        <v>2399</v>
      </c>
      <c r="AS16" s="379" t="s">
        <v>2400</v>
      </c>
      <c r="AT16" s="379" t="s">
        <v>194</v>
      </c>
      <c r="AU16" s="379"/>
    </row>
    <row r="17" spans="1:47" s="338" customFormat="1" ht="110.25">
      <c r="A17" s="379" t="s">
        <v>2401</v>
      </c>
      <c r="B17" s="379" t="s">
        <v>236</v>
      </c>
      <c r="C17" s="379" t="s">
        <v>240</v>
      </c>
      <c r="D17" s="379"/>
      <c r="E17" s="502" t="s">
        <v>2402</v>
      </c>
      <c r="F17" s="379" t="s">
        <v>2385</v>
      </c>
      <c r="G17" s="380">
        <v>3</v>
      </c>
      <c r="H17" s="379" t="s">
        <v>55</v>
      </c>
      <c r="I17" s="379" t="s">
        <v>2386</v>
      </c>
      <c r="J17" s="379" t="s">
        <v>32</v>
      </c>
      <c r="K17" s="379" t="s">
        <v>33</v>
      </c>
      <c r="L17" s="379" t="s">
        <v>180</v>
      </c>
      <c r="M17" s="380" t="s">
        <v>447</v>
      </c>
      <c r="N17" s="496">
        <v>0.85</v>
      </c>
      <c r="O17" s="496">
        <v>0.85</v>
      </c>
      <c r="P17" s="496">
        <v>0.85</v>
      </c>
      <c r="Q17" s="496">
        <v>0.86</v>
      </c>
      <c r="R17" s="496">
        <v>0.87</v>
      </c>
      <c r="S17" s="496">
        <v>0.88</v>
      </c>
      <c r="T17" s="496">
        <v>0.9</v>
      </c>
      <c r="U17" s="496">
        <v>0.92</v>
      </c>
      <c r="V17" s="496">
        <v>0.94</v>
      </c>
      <c r="W17" s="496">
        <v>0.96</v>
      </c>
      <c r="X17" s="496">
        <v>0.96</v>
      </c>
      <c r="Y17" s="496">
        <v>0.96</v>
      </c>
      <c r="Z17" s="505">
        <f t="shared" si="0"/>
        <v>0.96</v>
      </c>
      <c r="AA17" s="498"/>
      <c r="AB17" s="498"/>
      <c r="AC17" s="498"/>
      <c r="AD17" s="498"/>
      <c r="AE17" s="498"/>
      <c r="AF17" s="498"/>
      <c r="AG17" s="498"/>
      <c r="AH17" s="498"/>
      <c r="AI17" s="498"/>
      <c r="AJ17" s="498"/>
      <c r="AK17" s="498"/>
      <c r="AL17" s="498"/>
      <c r="AM17" s="379"/>
      <c r="AN17" s="379"/>
      <c r="AO17" s="379"/>
      <c r="AP17" s="379" t="s">
        <v>2379</v>
      </c>
      <c r="AQ17" s="379" t="s">
        <v>2398</v>
      </c>
      <c r="AR17" s="379" t="s">
        <v>2399</v>
      </c>
      <c r="AS17" s="379" t="s">
        <v>2400</v>
      </c>
      <c r="AT17" s="379" t="s">
        <v>2395</v>
      </c>
      <c r="AU17" s="379"/>
    </row>
    <row r="18" spans="1:47" s="338" customFormat="1" ht="78.75">
      <c r="A18" s="379" t="s">
        <v>2403</v>
      </c>
      <c r="B18" s="379" t="s">
        <v>236</v>
      </c>
      <c r="C18" s="379" t="s">
        <v>240</v>
      </c>
      <c r="D18" s="379"/>
      <c r="E18" s="502" t="s">
        <v>2404</v>
      </c>
      <c r="F18" s="379" t="s">
        <v>2377</v>
      </c>
      <c r="G18" s="380">
        <v>3</v>
      </c>
      <c r="H18" s="379" t="s">
        <v>55</v>
      </c>
      <c r="I18" s="379" t="s">
        <v>2378</v>
      </c>
      <c r="J18" s="379" t="s">
        <v>32</v>
      </c>
      <c r="K18" s="379" t="s">
        <v>33</v>
      </c>
      <c r="L18" s="379" t="s">
        <v>419</v>
      </c>
      <c r="M18" s="380" t="s">
        <v>447</v>
      </c>
      <c r="N18" s="503">
        <v>0</v>
      </c>
      <c r="O18" s="503">
        <v>0</v>
      </c>
      <c r="P18" s="503">
        <v>4.7421618984307967E-3</v>
      </c>
      <c r="Q18" s="503">
        <v>1.1994859966248606E-2</v>
      </c>
      <c r="R18" s="503">
        <v>2.3902721769824775E-2</v>
      </c>
      <c r="S18" s="503">
        <v>3.5145249017599745E-2</v>
      </c>
      <c r="T18" s="503">
        <v>4.6443815734838134E-2</v>
      </c>
      <c r="U18" s="503">
        <v>5.6703269517850097E-2</v>
      </c>
      <c r="V18" s="503">
        <v>6.7908446231055852E-2</v>
      </c>
      <c r="W18" s="503">
        <v>7.8274441611227874E-2</v>
      </c>
      <c r="X18" s="503">
        <v>8.5074507978354696E-2</v>
      </c>
      <c r="Y18" s="503">
        <v>8.9494326073169539E-2</v>
      </c>
      <c r="Z18" s="504">
        <f t="shared" si="0"/>
        <v>8.9494326073169539E-2</v>
      </c>
      <c r="AA18" s="498"/>
      <c r="AB18" s="498"/>
      <c r="AC18" s="498"/>
      <c r="AD18" s="498"/>
      <c r="AE18" s="498"/>
      <c r="AF18" s="498"/>
      <c r="AG18" s="498"/>
      <c r="AH18" s="498"/>
      <c r="AI18" s="498"/>
      <c r="AJ18" s="498"/>
      <c r="AK18" s="498"/>
      <c r="AL18" s="498"/>
      <c r="AM18" s="379"/>
      <c r="AN18" s="379"/>
      <c r="AO18" s="379"/>
      <c r="AP18" s="379" t="s">
        <v>2379</v>
      </c>
      <c r="AQ18" s="379" t="s">
        <v>2405</v>
      </c>
      <c r="AR18" s="379" t="s">
        <v>2406</v>
      </c>
      <c r="AS18" s="379" t="s">
        <v>2407</v>
      </c>
      <c r="AT18" s="379" t="s">
        <v>194</v>
      </c>
      <c r="AU18" s="379"/>
    </row>
    <row r="19" spans="1:47" s="338" customFormat="1" ht="110.25">
      <c r="A19" s="379" t="s">
        <v>2408</v>
      </c>
      <c r="B19" s="379" t="s">
        <v>236</v>
      </c>
      <c r="C19" s="379" t="s">
        <v>240</v>
      </c>
      <c r="D19" s="379"/>
      <c r="E19" s="502" t="s">
        <v>2409</v>
      </c>
      <c r="F19" s="379" t="s">
        <v>2385</v>
      </c>
      <c r="G19" s="380">
        <v>3</v>
      </c>
      <c r="H19" s="379" t="s">
        <v>55</v>
      </c>
      <c r="I19" s="379" t="s">
        <v>2386</v>
      </c>
      <c r="J19" s="379" t="s">
        <v>32</v>
      </c>
      <c r="K19" s="379" t="s">
        <v>33</v>
      </c>
      <c r="L19" s="379" t="s">
        <v>180</v>
      </c>
      <c r="M19" s="380" t="s">
        <v>447</v>
      </c>
      <c r="N19" s="496">
        <v>0.85</v>
      </c>
      <c r="O19" s="496">
        <v>0.85</v>
      </c>
      <c r="P19" s="496">
        <v>0.85</v>
      </c>
      <c r="Q19" s="496">
        <v>0.86</v>
      </c>
      <c r="R19" s="496">
        <v>0.87</v>
      </c>
      <c r="S19" s="496">
        <v>0.88</v>
      </c>
      <c r="T19" s="496">
        <v>0.9</v>
      </c>
      <c r="U19" s="496">
        <v>0.92</v>
      </c>
      <c r="V19" s="496">
        <v>0.94</v>
      </c>
      <c r="W19" s="496">
        <v>0.96</v>
      </c>
      <c r="X19" s="496">
        <v>0.96</v>
      </c>
      <c r="Y19" s="496">
        <v>0.96</v>
      </c>
      <c r="Z19" s="505">
        <f t="shared" si="0"/>
        <v>0.96</v>
      </c>
      <c r="AA19" s="498"/>
      <c r="AB19" s="498"/>
      <c r="AC19" s="498"/>
      <c r="AD19" s="498"/>
      <c r="AE19" s="498"/>
      <c r="AF19" s="498"/>
      <c r="AG19" s="498"/>
      <c r="AH19" s="498"/>
      <c r="AI19" s="498"/>
      <c r="AJ19" s="498"/>
      <c r="AK19" s="498"/>
      <c r="AL19" s="498"/>
      <c r="AM19" s="379"/>
      <c r="AN19" s="379"/>
      <c r="AO19" s="379"/>
      <c r="AP19" s="379" t="s">
        <v>2379</v>
      </c>
      <c r="AQ19" s="379" t="s">
        <v>2405</v>
      </c>
      <c r="AR19" s="379" t="s">
        <v>2406</v>
      </c>
      <c r="AS19" s="379" t="s">
        <v>2407</v>
      </c>
      <c r="AT19" s="379" t="s">
        <v>2395</v>
      </c>
      <c r="AU19" s="379"/>
    </row>
    <row r="20" spans="1:47" s="338" customFormat="1" ht="78.75">
      <c r="A20" s="379" t="s">
        <v>2410</v>
      </c>
      <c r="B20" s="379" t="s">
        <v>236</v>
      </c>
      <c r="C20" s="379" t="s">
        <v>240</v>
      </c>
      <c r="D20" s="379"/>
      <c r="E20" s="502" t="s">
        <v>2411</v>
      </c>
      <c r="F20" s="379" t="s">
        <v>2377</v>
      </c>
      <c r="G20" s="380">
        <v>3</v>
      </c>
      <c r="H20" s="379" t="s">
        <v>55</v>
      </c>
      <c r="I20" s="379" t="s">
        <v>2378</v>
      </c>
      <c r="J20" s="379" t="s">
        <v>32</v>
      </c>
      <c r="K20" s="379" t="s">
        <v>33</v>
      </c>
      <c r="L20" s="379" t="s">
        <v>419</v>
      </c>
      <c r="M20" s="380" t="s">
        <v>447</v>
      </c>
      <c r="N20" s="503">
        <v>0</v>
      </c>
      <c r="O20" s="503">
        <v>0</v>
      </c>
      <c r="P20" s="503">
        <v>1.4732377803242658E-3</v>
      </c>
      <c r="Q20" s="503">
        <v>5.5955137803136434E-3</v>
      </c>
      <c r="R20" s="503">
        <v>1.1915192059440916E-2</v>
      </c>
      <c r="S20" s="503">
        <v>1.7871870588736405E-2</v>
      </c>
      <c r="T20" s="503">
        <v>2.4319885739545466E-2</v>
      </c>
      <c r="U20" s="503">
        <v>2.9777426673553431E-2</v>
      </c>
      <c r="V20" s="503">
        <v>3.5817583445970969E-2</v>
      </c>
      <c r="W20" s="503">
        <v>4.1489840593233573E-2</v>
      </c>
      <c r="X20" s="503">
        <v>4.4180021342996367E-2</v>
      </c>
      <c r="Y20" s="503">
        <v>4.6211601021638016E-2</v>
      </c>
      <c r="Z20" s="504">
        <f t="shared" si="0"/>
        <v>4.6211601021638016E-2</v>
      </c>
      <c r="AA20" s="498"/>
      <c r="AB20" s="498"/>
      <c r="AC20" s="498"/>
      <c r="AD20" s="498"/>
      <c r="AE20" s="498"/>
      <c r="AF20" s="498"/>
      <c r="AG20" s="498"/>
      <c r="AH20" s="498"/>
      <c r="AI20" s="498"/>
      <c r="AJ20" s="498"/>
      <c r="AK20" s="498"/>
      <c r="AL20" s="498"/>
      <c r="AM20" s="379"/>
      <c r="AN20" s="379"/>
      <c r="AO20" s="379"/>
      <c r="AP20" s="379" t="s">
        <v>2379</v>
      </c>
      <c r="AQ20" s="379" t="s">
        <v>2412</v>
      </c>
      <c r="AR20" s="379" t="s">
        <v>2413</v>
      </c>
      <c r="AS20" s="379" t="s">
        <v>2414</v>
      </c>
      <c r="AT20" s="379" t="s">
        <v>194</v>
      </c>
      <c r="AU20" s="379"/>
    </row>
    <row r="21" spans="1:47" s="338" customFormat="1" ht="110.25">
      <c r="A21" s="379" t="s">
        <v>2415</v>
      </c>
      <c r="B21" s="379" t="s">
        <v>236</v>
      </c>
      <c r="C21" s="379" t="s">
        <v>240</v>
      </c>
      <c r="D21" s="379"/>
      <c r="E21" s="502" t="s">
        <v>2416</v>
      </c>
      <c r="F21" s="379" t="s">
        <v>2385</v>
      </c>
      <c r="G21" s="380">
        <v>3</v>
      </c>
      <c r="H21" s="379" t="s">
        <v>55</v>
      </c>
      <c r="I21" s="379" t="s">
        <v>2386</v>
      </c>
      <c r="J21" s="379" t="s">
        <v>32</v>
      </c>
      <c r="K21" s="379" t="s">
        <v>33</v>
      </c>
      <c r="L21" s="379" t="s">
        <v>180</v>
      </c>
      <c r="M21" s="380" t="s">
        <v>447</v>
      </c>
      <c r="N21" s="496">
        <v>0.85</v>
      </c>
      <c r="O21" s="496">
        <v>0.85</v>
      </c>
      <c r="P21" s="496">
        <v>0.85</v>
      </c>
      <c r="Q21" s="496">
        <v>0.86</v>
      </c>
      <c r="R21" s="496">
        <v>0.87</v>
      </c>
      <c r="S21" s="496">
        <v>0.88</v>
      </c>
      <c r="T21" s="496">
        <v>0.9</v>
      </c>
      <c r="U21" s="496">
        <v>0.92</v>
      </c>
      <c r="V21" s="496">
        <v>0.94</v>
      </c>
      <c r="W21" s="496">
        <v>0.96</v>
      </c>
      <c r="X21" s="496">
        <v>0.96</v>
      </c>
      <c r="Y21" s="496">
        <v>0.96</v>
      </c>
      <c r="Z21" s="505">
        <f t="shared" si="0"/>
        <v>0.96</v>
      </c>
      <c r="AA21" s="498"/>
      <c r="AB21" s="498"/>
      <c r="AC21" s="498"/>
      <c r="AD21" s="498"/>
      <c r="AE21" s="498"/>
      <c r="AF21" s="498"/>
      <c r="AG21" s="498"/>
      <c r="AH21" s="498"/>
      <c r="AI21" s="498"/>
      <c r="AJ21" s="498"/>
      <c r="AK21" s="498"/>
      <c r="AL21" s="498"/>
      <c r="AM21" s="379"/>
      <c r="AN21" s="379"/>
      <c r="AO21" s="379"/>
      <c r="AP21" s="379" t="s">
        <v>2379</v>
      </c>
      <c r="AQ21" s="379" t="s">
        <v>2412</v>
      </c>
      <c r="AR21" s="379" t="s">
        <v>2413</v>
      </c>
      <c r="AS21" s="379" t="s">
        <v>2414</v>
      </c>
      <c r="AT21" s="379" t="s">
        <v>2395</v>
      </c>
      <c r="AU21" s="379"/>
    </row>
    <row r="22" spans="1:47" s="338" customFormat="1" ht="346.5">
      <c r="A22" s="379" t="s">
        <v>2417</v>
      </c>
      <c r="B22" s="379" t="s">
        <v>236</v>
      </c>
      <c r="C22" s="379" t="s">
        <v>242</v>
      </c>
      <c r="D22" s="379"/>
      <c r="E22" s="502" t="s">
        <v>2418</v>
      </c>
      <c r="F22" s="379" t="s">
        <v>2419</v>
      </c>
      <c r="G22" s="380">
        <v>3</v>
      </c>
      <c r="H22" s="379" t="s">
        <v>55</v>
      </c>
      <c r="I22" s="379" t="s">
        <v>2420</v>
      </c>
      <c r="J22" s="379" t="s">
        <v>32</v>
      </c>
      <c r="K22" s="379" t="s">
        <v>33</v>
      </c>
      <c r="L22" s="379" t="s">
        <v>180</v>
      </c>
      <c r="M22" s="380" t="s">
        <v>447</v>
      </c>
      <c r="N22" s="496">
        <v>0.86</v>
      </c>
      <c r="O22" s="496">
        <v>0.86</v>
      </c>
      <c r="P22" s="496">
        <v>0.86</v>
      </c>
      <c r="Q22" s="496">
        <v>0.87</v>
      </c>
      <c r="R22" s="496">
        <v>0.88</v>
      </c>
      <c r="S22" s="496">
        <v>0.88</v>
      </c>
      <c r="T22" s="496">
        <v>0.89</v>
      </c>
      <c r="U22" s="496">
        <v>0.89</v>
      </c>
      <c r="V22" s="496">
        <v>0.89</v>
      </c>
      <c r="W22" s="496">
        <v>0.9</v>
      </c>
      <c r="X22" s="496">
        <v>0.9</v>
      </c>
      <c r="Y22" s="496">
        <v>0.9</v>
      </c>
      <c r="Z22" s="499">
        <f t="shared" si="0"/>
        <v>0.9</v>
      </c>
      <c r="AA22" s="498"/>
      <c r="AB22" s="498"/>
      <c r="AC22" s="498"/>
      <c r="AD22" s="498"/>
      <c r="AE22" s="498"/>
      <c r="AF22" s="498"/>
      <c r="AG22" s="498"/>
      <c r="AH22" s="498"/>
      <c r="AI22" s="498"/>
      <c r="AJ22" s="498"/>
      <c r="AK22" s="498"/>
      <c r="AL22" s="498"/>
      <c r="AM22" s="379"/>
      <c r="AN22" s="379"/>
      <c r="AO22" s="379"/>
      <c r="AP22" s="379" t="s">
        <v>2379</v>
      </c>
      <c r="AQ22" s="379" t="s">
        <v>2380</v>
      </c>
      <c r="AR22" s="379" t="s">
        <v>2381</v>
      </c>
      <c r="AS22" s="379" t="s">
        <v>2382</v>
      </c>
      <c r="AT22" s="379" t="s">
        <v>194</v>
      </c>
      <c r="AU22" s="379"/>
    </row>
    <row r="23" spans="1:47" s="338" customFormat="1" ht="346.5">
      <c r="A23" s="379" t="s">
        <v>2421</v>
      </c>
      <c r="B23" s="379" t="s">
        <v>236</v>
      </c>
      <c r="C23" s="379" t="s">
        <v>242</v>
      </c>
      <c r="D23" s="379"/>
      <c r="E23" s="502" t="s">
        <v>2422</v>
      </c>
      <c r="F23" s="379" t="s">
        <v>2419</v>
      </c>
      <c r="G23" s="380">
        <v>3</v>
      </c>
      <c r="H23" s="379" t="s">
        <v>55</v>
      </c>
      <c r="I23" s="379" t="s">
        <v>2420</v>
      </c>
      <c r="J23" s="379" t="s">
        <v>32</v>
      </c>
      <c r="K23" s="379" t="s">
        <v>33</v>
      </c>
      <c r="L23" s="379" t="s">
        <v>180</v>
      </c>
      <c r="M23" s="380" t="s">
        <v>447</v>
      </c>
      <c r="N23" s="496">
        <v>0.87</v>
      </c>
      <c r="O23" s="496">
        <v>0.87</v>
      </c>
      <c r="P23" s="496">
        <v>0.87</v>
      </c>
      <c r="Q23" s="496">
        <v>0.88</v>
      </c>
      <c r="R23" s="496">
        <v>0.89</v>
      </c>
      <c r="S23" s="496">
        <v>0.89</v>
      </c>
      <c r="T23" s="496">
        <v>0.9</v>
      </c>
      <c r="U23" s="496">
        <v>0.9</v>
      </c>
      <c r="V23" s="496">
        <v>0.9</v>
      </c>
      <c r="W23" s="496">
        <v>0.91</v>
      </c>
      <c r="X23" s="496">
        <v>0.91</v>
      </c>
      <c r="Y23" s="496">
        <v>0.91</v>
      </c>
      <c r="Z23" s="505">
        <f t="shared" si="0"/>
        <v>0.91</v>
      </c>
      <c r="AA23" s="498"/>
      <c r="AB23" s="498"/>
      <c r="AC23" s="498"/>
      <c r="AD23" s="498"/>
      <c r="AE23" s="498"/>
      <c r="AF23" s="498"/>
      <c r="AG23" s="498"/>
      <c r="AH23" s="498"/>
      <c r="AI23" s="498"/>
      <c r="AJ23" s="498"/>
      <c r="AK23" s="498"/>
      <c r="AL23" s="486"/>
      <c r="AM23" s="379"/>
      <c r="AN23" s="379"/>
      <c r="AO23" s="379"/>
      <c r="AP23" s="379" t="s">
        <v>2379</v>
      </c>
      <c r="AQ23" s="379" t="s">
        <v>2390</v>
      </c>
      <c r="AR23" s="379" t="s">
        <v>2391</v>
      </c>
      <c r="AS23" s="379" t="s">
        <v>2392</v>
      </c>
      <c r="AT23" s="379" t="s">
        <v>194</v>
      </c>
      <c r="AU23" s="379"/>
    </row>
    <row r="24" spans="1:47" s="338" customFormat="1" ht="346.5">
      <c r="A24" s="379" t="s">
        <v>2423</v>
      </c>
      <c r="B24" s="379" t="s">
        <v>236</v>
      </c>
      <c r="C24" s="379" t="s">
        <v>242</v>
      </c>
      <c r="D24" s="379"/>
      <c r="E24" s="502" t="s">
        <v>2424</v>
      </c>
      <c r="F24" s="379" t="s">
        <v>2419</v>
      </c>
      <c r="G24" s="380">
        <v>3</v>
      </c>
      <c r="H24" s="379" t="s">
        <v>55</v>
      </c>
      <c r="I24" s="379" t="s">
        <v>2420</v>
      </c>
      <c r="J24" s="379" t="s">
        <v>32</v>
      </c>
      <c r="K24" s="379" t="s">
        <v>33</v>
      </c>
      <c r="L24" s="379" t="s">
        <v>180</v>
      </c>
      <c r="M24" s="380" t="s">
        <v>447</v>
      </c>
      <c r="N24" s="496">
        <v>0.81</v>
      </c>
      <c r="O24" s="496">
        <v>0.81</v>
      </c>
      <c r="P24" s="496">
        <v>0.81</v>
      </c>
      <c r="Q24" s="496">
        <v>0.83</v>
      </c>
      <c r="R24" s="496">
        <v>0.84</v>
      </c>
      <c r="S24" s="496">
        <v>0.85</v>
      </c>
      <c r="T24" s="496">
        <v>0.86</v>
      </c>
      <c r="U24" s="496">
        <v>0.86</v>
      </c>
      <c r="V24" s="496">
        <v>0.86</v>
      </c>
      <c r="W24" s="496">
        <v>0.87</v>
      </c>
      <c r="X24" s="496">
        <v>0.87</v>
      </c>
      <c r="Y24" s="496">
        <v>0.87</v>
      </c>
      <c r="Z24" s="505">
        <f t="shared" si="0"/>
        <v>0.87</v>
      </c>
      <c r="AA24" s="498"/>
      <c r="AB24" s="498"/>
      <c r="AC24" s="498"/>
      <c r="AD24" s="498"/>
      <c r="AE24" s="498"/>
      <c r="AF24" s="498"/>
      <c r="AG24" s="498"/>
      <c r="AH24" s="498"/>
      <c r="AI24" s="498"/>
      <c r="AJ24" s="498"/>
      <c r="AK24" s="498"/>
      <c r="AL24" s="486"/>
      <c r="AM24" s="379"/>
      <c r="AN24" s="379"/>
      <c r="AO24" s="379"/>
      <c r="AP24" s="379" t="s">
        <v>2379</v>
      </c>
      <c r="AQ24" s="379" t="s">
        <v>2398</v>
      </c>
      <c r="AR24" s="379" t="s">
        <v>2399</v>
      </c>
      <c r="AS24" s="379" t="s">
        <v>2400</v>
      </c>
      <c r="AT24" s="379" t="s">
        <v>194</v>
      </c>
      <c r="AU24" s="379"/>
    </row>
    <row r="25" spans="1:47" s="338" customFormat="1" ht="346.5">
      <c r="A25" s="379" t="s">
        <v>2425</v>
      </c>
      <c r="B25" s="379" t="s">
        <v>236</v>
      </c>
      <c r="C25" s="379" t="s">
        <v>242</v>
      </c>
      <c r="D25" s="379"/>
      <c r="E25" s="502" t="s">
        <v>2426</v>
      </c>
      <c r="F25" s="379" t="s">
        <v>2419</v>
      </c>
      <c r="G25" s="380">
        <v>3</v>
      </c>
      <c r="H25" s="379" t="s">
        <v>55</v>
      </c>
      <c r="I25" s="379" t="s">
        <v>2420</v>
      </c>
      <c r="J25" s="379" t="s">
        <v>32</v>
      </c>
      <c r="K25" s="379" t="s">
        <v>33</v>
      </c>
      <c r="L25" s="379" t="s">
        <v>180</v>
      </c>
      <c r="M25" s="380" t="s">
        <v>447</v>
      </c>
      <c r="N25" s="496">
        <v>0.85</v>
      </c>
      <c r="O25" s="496">
        <v>0.85</v>
      </c>
      <c r="P25" s="496">
        <v>0.85</v>
      </c>
      <c r="Q25" s="496">
        <v>0.86</v>
      </c>
      <c r="R25" s="496">
        <v>0.88</v>
      </c>
      <c r="S25" s="496">
        <v>0.89</v>
      </c>
      <c r="T25" s="496">
        <v>0.9</v>
      </c>
      <c r="U25" s="496">
        <v>0.9</v>
      </c>
      <c r="V25" s="496">
        <v>0.9</v>
      </c>
      <c r="W25" s="496">
        <v>0.91</v>
      </c>
      <c r="X25" s="496">
        <v>0.91</v>
      </c>
      <c r="Y25" s="496">
        <v>0.91</v>
      </c>
      <c r="Z25" s="505">
        <f t="shared" si="0"/>
        <v>0.91</v>
      </c>
      <c r="AA25" s="498"/>
      <c r="AB25" s="498"/>
      <c r="AC25" s="498"/>
      <c r="AD25" s="498"/>
      <c r="AE25" s="498"/>
      <c r="AF25" s="498"/>
      <c r="AG25" s="498"/>
      <c r="AH25" s="498"/>
      <c r="AI25" s="498"/>
      <c r="AJ25" s="498"/>
      <c r="AK25" s="498"/>
      <c r="AL25" s="486"/>
      <c r="AM25" s="379"/>
      <c r="AN25" s="379"/>
      <c r="AO25" s="379"/>
      <c r="AP25" s="379" t="s">
        <v>2379</v>
      </c>
      <c r="AQ25" s="379" t="s">
        <v>2405</v>
      </c>
      <c r="AR25" s="379" t="s">
        <v>2406</v>
      </c>
      <c r="AS25" s="379" t="s">
        <v>2407</v>
      </c>
      <c r="AT25" s="379" t="s">
        <v>194</v>
      </c>
      <c r="AU25" s="379"/>
    </row>
    <row r="26" spans="1:47" s="338" customFormat="1" ht="346.5">
      <c r="A26" s="379" t="s">
        <v>2427</v>
      </c>
      <c r="B26" s="379" t="s">
        <v>236</v>
      </c>
      <c r="C26" s="379" t="s">
        <v>242</v>
      </c>
      <c r="D26" s="379"/>
      <c r="E26" s="502" t="s">
        <v>2428</v>
      </c>
      <c r="F26" s="379" t="s">
        <v>2419</v>
      </c>
      <c r="G26" s="380">
        <v>3</v>
      </c>
      <c r="H26" s="379" t="s">
        <v>55</v>
      </c>
      <c r="I26" s="379" t="s">
        <v>2420</v>
      </c>
      <c r="J26" s="379" t="s">
        <v>32</v>
      </c>
      <c r="K26" s="379" t="s">
        <v>33</v>
      </c>
      <c r="L26" s="379" t="s">
        <v>180</v>
      </c>
      <c r="M26" s="380" t="s">
        <v>447</v>
      </c>
      <c r="N26" s="496">
        <v>0.89</v>
      </c>
      <c r="O26" s="496">
        <v>0.89</v>
      </c>
      <c r="P26" s="496">
        <v>0.89</v>
      </c>
      <c r="Q26" s="496">
        <v>0.9</v>
      </c>
      <c r="R26" s="496">
        <v>0.9</v>
      </c>
      <c r="S26" s="496">
        <v>0.9</v>
      </c>
      <c r="T26" s="496">
        <v>0.91</v>
      </c>
      <c r="U26" s="496">
        <v>0.91</v>
      </c>
      <c r="V26" s="496">
        <v>0.91</v>
      </c>
      <c r="W26" s="496">
        <v>0.92</v>
      </c>
      <c r="X26" s="496">
        <v>0.92</v>
      </c>
      <c r="Y26" s="496">
        <v>0.92</v>
      </c>
      <c r="Z26" s="505">
        <f t="shared" si="0"/>
        <v>0.92</v>
      </c>
      <c r="AA26" s="498"/>
      <c r="AB26" s="498"/>
      <c r="AC26" s="498"/>
      <c r="AD26" s="498"/>
      <c r="AE26" s="498"/>
      <c r="AF26" s="498"/>
      <c r="AG26" s="498"/>
      <c r="AH26" s="498"/>
      <c r="AI26" s="498"/>
      <c r="AJ26" s="498"/>
      <c r="AK26" s="498"/>
      <c r="AL26" s="486"/>
      <c r="AM26" s="379"/>
      <c r="AN26" s="379"/>
      <c r="AO26" s="379"/>
      <c r="AP26" s="379" t="s">
        <v>2379</v>
      </c>
      <c r="AQ26" s="379" t="s">
        <v>2412</v>
      </c>
      <c r="AR26" s="379" t="s">
        <v>2413</v>
      </c>
      <c r="AS26" s="379" t="s">
        <v>2414</v>
      </c>
      <c r="AT26" s="379" t="s">
        <v>194</v>
      </c>
      <c r="AU26" s="379"/>
    </row>
    <row r="27" spans="1:47" s="338" customFormat="1" ht="126">
      <c r="A27" s="379" t="s">
        <v>2429</v>
      </c>
      <c r="B27" s="379" t="s">
        <v>236</v>
      </c>
      <c r="C27" s="379" t="s">
        <v>242</v>
      </c>
      <c r="D27" s="379"/>
      <c r="E27" s="502" t="s">
        <v>2430</v>
      </c>
      <c r="F27" s="379" t="s">
        <v>2431</v>
      </c>
      <c r="G27" s="380">
        <v>3</v>
      </c>
      <c r="H27" s="379" t="s">
        <v>55</v>
      </c>
      <c r="I27" s="379" t="s">
        <v>2432</v>
      </c>
      <c r="J27" s="379" t="s">
        <v>32</v>
      </c>
      <c r="K27" s="379" t="s">
        <v>33</v>
      </c>
      <c r="L27" s="379" t="s">
        <v>180</v>
      </c>
      <c r="M27" s="380" t="s">
        <v>447</v>
      </c>
      <c r="N27" s="496">
        <v>0.87</v>
      </c>
      <c r="O27" s="496">
        <v>0.87</v>
      </c>
      <c r="P27" s="496">
        <v>0.87</v>
      </c>
      <c r="Q27" s="496">
        <v>0.88</v>
      </c>
      <c r="R27" s="496">
        <v>0.88</v>
      </c>
      <c r="S27" s="496">
        <v>0.88</v>
      </c>
      <c r="T27" s="496">
        <v>0.89</v>
      </c>
      <c r="U27" s="496">
        <v>0.89</v>
      </c>
      <c r="V27" s="496">
        <v>0.89</v>
      </c>
      <c r="W27" s="496">
        <v>0.9</v>
      </c>
      <c r="X27" s="496">
        <v>0.9</v>
      </c>
      <c r="Y27" s="496">
        <v>0.9</v>
      </c>
      <c r="Z27" s="499">
        <f t="shared" si="0"/>
        <v>0.9</v>
      </c>
      <c r="AA27" s="498"/>
      <c r="AB27" s="498"/>
      <c r="AC27" s="498"/>
      <c r="AD27" s="498"/>
      <c r="AE27" s="498"/>
      <c r="AF27" s="498"/>
      <c r="AG27" s="498"/>
      <c r="AH27" s="498"/>
      <c r="AI27" s="498"/>
      <c r="AJ27" s="498"/>
      <c r="AK27" s="498"/>
      <c r="AL27" s="486"/>
      <c r="AM27" s="379"/>
      <c r="AN27" s="379"/>
      <c r="AO27" s="379"/>
      <c r="AP27" s="379" t="s">
        <v>2433</v>
      </c>
      <c r="AQ27" s="379" t="s">
        <v>2380</v>
      </c>
      <c r="AR27" s="379" t="s">
        <v>2381</v>
      </c>
      <c r="AS27" s="379" t="s">
        <v>2382</v>
      </c>
      <c r="AT27" s="379" t="s">
        <v>2434</v>
      </c>
      <c r="AU27" s="379"/>
    </row>
    <row r="28" spans="1:47" s="338" customFormat="1" ht="126">
      <c r="A28" s="379" t="s">
        <v>2435</v>
      </c>
      <c r="B28" s="379" t="s">
        <v>236</v>
      </c>
      <c r="C28" s="379" t="s">
        <v>242</v>
      </c>
      <c r="D28" s="379"/>
      <c r="E28" s="502" t="s">
        <v>2436</v>
      </c>
      <c r="F28" s="379" t="s">
        <v>2431</v>
      </c>
      <c r="G28" s="380">
        <v>3</v>
      </c>
      <c r="H28" s="379" t="s">
        <v>55</v>
      </c>
      <c r="I28" s="379" t="s">
        <v>2432</v>
      </c>
      <c r="J28" s="379" t="s">
        <v>32</v>
      </c>
      <c r="K28" s="379" t="s">
        <v>33</v>
      </c>
      <c r="L28" s="379" t="s">
        <v>180</v>
      </c>
      <c r="M28" s="380" t="s">
        <v>447</v>
      </c>
      <c r="N28" s="496">
        <v>0.87</v>
      </c>
      <c r="O28" s="496">
        <v>0.87</v>
      </c>
      <c r="P28" s="496">
        <v>0.87</v>
      </c>
      <c r="Q28" s="496">
        <v>0.88</v>
      </c>
      <c r="R28" s="496">
        <v>0.88</v>
      </c>
      <c r="S28" s="496">
        <v>0.88</v>
      </c>
      <c r="T28" s="496">
        <v>0.89</v>
      </c>
      <c r="U28" s="496">
        <v>0.89</v>
      </c>
      <c r="V28" s="496">
        <v>0.89</v>
      </c>
      <c r="W28" s="496">
        <v>0.9</v>
      </c>
      <c r="X28" s="496">
        <v>0.9</v>
      </c>
      <c r="Y28" s="496">
        <v>0.9</v>
      </c>
      <c r="Z28" s="505">
        <f t="shared" si="0"/>
        <v>0.9</v>
      </c>
      <c r="AA28" s="498"/>
      <c r="AB28" s="498"/>
      <c r="AC28" s="498"/>
      <c r="AD28" s="498"/>
      <c r="AE28" s="498"/>
      <c r="AF28" s="498"/>
      <c r="AG28" s="498"/>
      <c r="AH28" s="498"/>
      <c r="AI28" s="498"/>
      <c r="AJ28" s="498"/>
      <c r="AK28" s="498"/>
      <c r="AL28" s="486"/>
      <c r="AM28" s="379"/>
      <c r="AN28" s="379"/>
      <c r="AO28" s="379"/>
      <c r="AP28" s="379" t="s">
        <v>2433</v>
      </c>
      <c r="AQ28" s="379" t="s">
        <v>2390</v>
      </c>
      <c r="AR28" s="379" t="s">
        <v>2391</v>
      </c>
      <c r="AS28" s="379" t="s">
        <v>2392</v>
      </c>
      <c r="AT28" s="379" t="s">
        <v>2434</v>
      </c>
      <c r="AU28" s="379"/>
    </row>
    <row r="29" spans="1:47" s="338" customFormat="1" ht="126">
      <c r="A29" s="379" t="s">
        <v>2437</v>
      </c>
      <c r="B29" s="379" t="s">
        <v>236</v>
      </c>
      <c r="C29" s="379" t="s">
        <v>242</v>
      </c>
      <c r="D29" s="379"/>
      <c r="E29" s="502" t="s">
        <v>2438</v>
      </c>
      <c r="F29" s="379" t="s">
        <v>2431</v>
      </c>
      <c r="G29" s="380">
        <v>3</v>
      </c>
      <c r="H29" s="379" t="s">
        <v>55</v>
      </c>
      <c r="I29" s="379" t="s">
        <v>2432</v>
      </c>
      <c r="J29" s="379" t="s">
        <v>32</v>
      </c>
      <c r="K29" s="379" t="s">
        <v>33</v>
      </c>
      <c r="L29" s="379" t="s">
        <v>180</v>
      </c>
      <c r="M29" s="380" t="s">
        <v>447</v>
      </c>
      <c r="N29" s="496">
        <v>0.87</v>
      </c>
      <c r="O29" s="496">
        <v>0.87</v>
      </c>
      <c r="P29" s="496">
        <v>0.87</v>
      </c>
      <c r="Q29" s="496">
        <v>0.88</v>
      </c>
      <c r="R29" s="496">
        <v>0.88</v>
      </c>
      <c r="S29" s="496">
        <v>0.88</v>
      </c>
      <c r="T29" s="496">
        <v>0.89</v>
      </c>
      <c r="U29" s="496">
        <v>0.89</v>
      </c>
      <c r="V29" s="496">
        <v>0.89</v>
      </c>
      <c r="W29" s="496">
        <v>0.9</v>
      </c>
      <c r="X29" s="496">
        <v>0.9</v>
      </c>
      <c r="Y29" s="496">
        <v>0.9</v>
      </c>
      <c r="Z29" s="505">
        <f t="shared" si="0"/>
        <v>0.9</v>
      </c>
      <c r="AA29" s="498"/>
      <c r="AB29" s="498"/>
      <c r="AC29" s="498"/>
      <c r="AD29" s="498"/>
      <c r="AE29" s="498"/>
      <c r="AF29" s="498"/>
      <c r="AG29" s="498"/>
      <c r="AH29" s="498"/>
      <c r="AI29" s="498"/>
      <c r="AJ29" s="498"/>
      <c r="AK29" s="498"/>
      <c r="AL29" s="486"/>
      <c r="AM29" s="379"/>
      <c r="AN29" s="379"/>
      <c r="AO29" s="379"/>
      <c r="AP29" s="379" t="s">
        <v>2433</v>
      </c>
      <c r="AQ29" s="379" t="s">
        <v>2398</v>
      </c>
      <c r="AR29" s="379" t="s">
        <v>2399</v>
      </c>
      <c r="AS29" s="379" t="s">
        <v>2400</v>
      </c>
      <c r="AT29" s="379" t="s">
        <v>2434</v>
      </c>
      <c r="AU29" s="379"/>
    </row>
    <row r="30" spans="1:47" s="338" customFormat="1" ht="126">
      <c r="A30" s="379" t="s">
        <v>2439</v>
      </c>
      <c r="B30" s="379" t="s">
        <v>236</v>
      </c>
      <c r="C30" s="379" t="s">
        <v>242</v>
      </c>
      <c r="D30" s="379"/>
      <c r="E30" s="502" t="s">
        <v>2440</v>
      </c>
      <c r="F30" s="379" t="s">
        <v>2431</v>
      </c>
      <c r="G30" s="380">
        <v>3</v>
      </c>
      <c r="H30" s="379" t="s">
        <v>55</v>
      </c>
      <c r="I30" s="379" t="s">
        <v>2432</v>
      </c>
      <c r="J30" s="379" t="s">
        <v>32</v>
      </c>
      <c r="K30" s="379" t="s">
        <v>33</v>
      </c>
      <c r="L30" s="379" t="s">
        <v>180</v>
      </c>
      <c r="M30" s="380" t="s">
        <v>447</v>
      </c>
      <c r="N30" s="496">
        <v>0.87</v>
      </c>
      <c r="O30" s="496">
        <v>0.87</v>
      </c>
      <c r="P30" s="496">
        <v>0.87</v>
      </c>
      <c r="Q30" s="496">
        <v>0.88</v>
      </c>
      <c r="R30" s="496">
        <v>0.88</v>
      </c>
      <c r="S30" s="496">
        <v>0.88</v>
      </c>
      <c r="T30" s="496">
        <v>0.89</v>
      </c>
      <c r="U30" s="496">
        <v>0.89</v>
      </c>
      <c r="V30" s="496">
        <v>0.89</v>
      </c>
      <c r="W30" s="496">
        <v>0.9</v>
      </c>
      <c r="X30" s="496">
        <v>0.9</v>
      </c>
      <c r="Y30" s="496">
        <v>0.9</v>
      </c>
      <c r="Z30" s="505">
        <f t="shared" si="0"/>
        <v>0.9</v>
      </c>
      <c r="AA30" s="498"/>
      <c r="AB30" s="498"/>
      <c r="AC30" s="498"/>
      <c r="AD30" s="498"/>
      <c r="AE30" s="498"/>
      <c r="AF30" s="498"/>
      <c r="AG30" s="498"/>
      <c r="AH30" s="498"/>
      <c r="AI30" s="498"/>
      <c r="AJ30" s="498"/>
      <c r="AK30" s="498"/>
      <c r="AL30" s="486"/>
      <c r="AM30" s="379"/>
      <c r="AN30" s="379"/>
      <c r="AO30" s="379"/>
      <c r="AP30" s="379" t="s">
        <v>2433</v>
      </c>
      <c r="AQ30" s="379" t="s">
        <v>2405</v>
      </c>
      <c r="AR30" s="379" t="s">
        <v>2406</v>
      </c>
      <c r="AS30" s="379" t="s">
        <v>2407</v>
      </c>
      <c r="AT30" s="379" t="s">
        <v>2434</v>
      </c>
      <c r="AU30" s="379"/>
    </row>
    <row r="31" spans="1:47" s="338" customFormat="1" ht="126">
      <c r="A31" s="379" t="s">
        <v>2441</v>
      </c>
      <c r="B31" s="379" t="s">
        <v>236</v>
      </c>
      <c r="C31" s="379" t="s">
        <v>242</v>
      </c>
      <c r="D31" s="379"/>
      <c r="E31" s="502" t="s">
        <v>2442</v>
      </c>
      <c r="F31" s="379" t="s">
        <v>2431</v>
      </c>
      <c r="G31" s="380">
        <v>3</v>
      </c>
      <c r="H31" s="379" t="s">
        <v>55</v>
      </c>
      <c r="I31" s="379" t="s">
        <v>2432</v>
      </c>
      <c r="J31" s="379" t="s">
        <v>32</v>
      </c>
      <c r="K31" s="379" t="s">
        <v>33</v>
      </c>
      <c r="L31" s="379" t="s">
        <v>180</v>
      </c>
      <c r="M31" s="380" t="s">
        <v>447</v>
      </c>
      <c r="N31" s="496">
        <v>0.87</v>
      </c>
      <c r="O31" s="496">
        <v>0.87</v>
      </c>
      <c r="P31" s="496">
        <v>0.87</v>
      </c>
      <c r="Q31" s="496">
        <v>0.88</v>
      </c>
      <c r="R31" s="496">
        <v>0.88</v>
      </c>
      <c r="S31" s="496">
        <v>0.88</v>
      </c>
      <c r="T31" s="496">
        <v>0.89</v>
      </c>
      <c r="U31" s="496">
        <v>0.89</v>
      </c>
      <c r="V31" s="496">
        <v>0.89</v>
      </c>
      <c r="W31" s="496">
        <v>0.9</v>
      </c>
      <c r="X31" s="496">
        <v>0.9</v>
      </c>
      <c r="Y31" s="496">
        <v>0.9</v>
      </c>
      <c r="Z31" s="505">
        <f t="shared" si="0"/>
        <v>0.9</v>
      </c>
      <c r="AA31" s="498"/>
      <c r="AB31" s="498"/>
      <c r="AC31" s="498"/>
      <c r="AD31" s="498"/>
      <c r="AE31" s="498"/>
      <c r="AF31" s="498"/>
      <c r="AG31" s="498"/>
      <c r="AH31" s="498"/>
      <c r="AI31" s="498"/>
      <c r="AJ31" s="498"/>
      <c r="AK31" s="498"/>
      <c r="AL31" s="486"/>
      <c r="AM31" s="379"/>
      <c r="AN31" s="379"/>
      <c r="AO31" s="379"/>
      <c r="AP31" s="379" t="s">
        <v>2443</v>
      </c>
      <c r="AQ31" s="379" t="s">
        <v>2412</v>
      </c>
      <c r="AR31" s="379" t="s">
        <v>2413</v>
      </c>
      <c r="AS31" s="379" t="s">
        <v>2414</v>
      </c>
      <c r="AT31" s="379" t="s">
        <v>2434</v>
      </c>
      <c r="AU31" s="379"/>
    </row>
    <row r="32" spans="1:47" s="338" customFormat="1" ht="173.25">
      <c r="A32" s="379" t="s">
        <v>2444</v>
      </c>
      <c r="B32" s="379" t="s">
        <v>236</v>
      </c>
      <c r="C32" s="379" t="s">
        <v>242</v>
      </c>
      <c r="D32" s="379"/>
      <c r="E32" s="379" t="s">
        <v>2445</v>
      </c>
      <c r="F32" s="379" t="s">
        <v>2446</v>
      </c>
      <c r="G32" s="380">
        <v>3</v>
      </c>
      <c r="H32" s="379" t="s">
        <v>55</v>
      </c>
      <c r="I32" s="379" t="s">
        <v>2447</v>
      </c>
      <c r="J32" s="379" t="s">
        <v>357</v>
      </c>
      <c r="K32" s="379" t="s">
        <v>33</v>
      </c>
      <c r="L32" s="379" t="s">
        <v>419</v>
      </c>
      <c r="M32" s="380" t="s">
        <v>420</v>
      </c>
      <c r="N32" s="506">
        <v>1</v>
      </c>
      <c r="O32" s="506">
        <v>1</v>
      </c>
      <c r="P32" s="506">
        <v>1</v>
      </c>
      <c r="Q32" s="506">
        <v>1</v>
      </c>
      <c r="R32" s="506">
        <v>1</v>
      </c>
      <c r="S32" s="506">
        <v>1</v>
      </c>
      <c r="T32" s="506">
        <v>1</v>
      </c>
      <c r="U32" s="506">
        <v>1</v>
      </c>
      <c r="V32" s="506">
        <v>1</v>
      </c>
      <c r="W32" s="506">
        <v>1</v>
      </c>
      <c r="X32" s="506">
        <v>1</v>
      </c>
      <c r="Y32" s="506">
        <v>1</v>
      </c>
      <c r="Z32" s="507">
        <f>+SUM(N32:Y32)</f>
        <v>12</v>
      </c>
      <c r="AA32" s="498"/>
      <c r="AB32" s="498"/>
      <c r="AC32" s="498"/>
      <c r="AD32" s="498"/>
      <c r="AE32" s="498"/>
      <c r="AF32" s="498"/>
      <c r="AG32" s="498"/>
      <c r="AH32" s="498"/>
      <c r="AI32" s="498"/>
      <c r="AJ32" s="498"/>
      <c r="AK32" s="498"/>
      <c r="AL32" s="486"/>
      <c r="AM32" s="379"/>
      <c r="AN32" s="379"/>
      <c r="AO32" s="379"/>
      <c r="AP32" s="379" t="s">
        <v>2448</v>
      </c>
      <c r="AQ32" s="379" t="s">
        <v>2449</v>
      </c>
      <c r="AR32" s="379" t="s">
        <v>2449</v>
      </c>
      <c r="AS32" s="379" t="s">
        <v>2450</v>
      </c>
      <c r="AT32" s="379" t="s">
        <v>2451</v>
      </c>
      <c r="AU32" s="379"/>
    </row>
    <row r="33" spans="1:47" s="338" customFormat="1" ht="126">
      <c r="A33" s="379" t="s">
        <v>2452</v>
      </c>
      <c r="B33" s="379" t="s">
        <v>236</v>
      </c>
      <c r="C33" s="379" t="s">
        <v>242</v>
      </c>
      <c r="D33" s="379"/>
      <c r="E33" s="379" t="s">
        <v>2453</v>
      </c>
      <c r="F33" s="379" t="s">
        <v>2454</v>
      </c>
      <c r="G33" s="380">
        <v>3</v>
      </c>
      <c r="H33" s="379" t="s">
        <v>55</v>
      </c>
      <c r="I33" s="379" t="s">
        <v>2455</v>
      </c>
      <c r="J33" s="379" t="s">
        <v>357</v>
      </c>
      <c r="K33" s="379" t="s">
        <v>33</v>
      </c>
      <c r="L33" s="379" t="s">
        <v>419</v>
      </c>
      <c r="M33" s="380" t="s">
        <v>420</v>
      </c>
      <c r="N33" s="506">
        <v>1</v>
      </c>
      <c r="O33" s="506">
        <v>1</v>
      </c>
      <c r="P33" s="506">
        <v>1</v>
      </c>
      <c r="Q33" s="506">
        <v>1</v>
      </c>
      <c r="R33" s="506">
        <v>1</v>
      </c>
      <c r="S33" s="506">
        <v>1</v>
      </c>
      <c r="T33" s="506">
        <v>1</v>
      </c>
      <c r="U33" s="506">
        <v>1</v>
      </c>
      <c r="V33" s="506">
        <v>1</v>
      </c>
      <c r="W33" s="506">
        <v>1</v>
      </c>
      <c r="X33" s="506">
        <v>1</v>
      </c>
      <c r="Y33" s="506">
        <v>1</v>
      </c>
      <c r="Z33" s="507">
        <f>+SUM(N33:Y33)</f>
        <v>12</v>
      </c>
      <c r="AA33" s="498"/>
      <c r="AB33" s="498"/>
      <c r="AC33" s="498"/>
      <c r="AD33" s="498"/>
      <c r="AE33" s="498"/>
      <c r="AF33" s="498"/>
      <c r="AG33" s="498"/>
      <c r="AH33" s="498"/>
      <c r="AI33" s="498"/>
      <c r="AJ33" s="498"/>
      <c r="AK33" s="498"/>
      <c r="AL33" s="486"/>
      <c r="AM33" s="379"/>
      <c r="AN33" s="379"/>
      <c r="AO33" s="379"/>
      <c r="AP33" s="379" t="s">
        <v>2448</v>
      </c>
      <c r="AQ33" s="379" t="s">
        <v>2449</v>
      </c>
      <c r="AR33" s="379" t="s">
        <v>2449</v>
      </c>
      <c r="AS33" s="379" t="s">
        <v>2450</v>
      </c>
      <c r="AT33" s="379" t="s">
        <v>2451</v>
      </c>
      <c r="AU33" s="379"/>
    </row>
    <row r="34" spans="1:47" s="338" customFormat="1" ht="173.25">
      <c r="A34" s="379" t="s">
        <v>2456</v>
      </c>
      <c r="B34" s="379" t="s">
        <v>236</v>
      </c>
      <c r="C34" s="379" t="s">
        <v>242</v>
      </c>
      <c r="D34" s="379"/>
      <c r="E34" s="379" t="s">
        <v>2457</v>
      </c>
      <c r="F34" s="379" t="s">
        <v>2458</v>
      </c>
      <c r="G34" s="380">
        <v>3</v>
      </c>
      <c r="H34" s="379" t="s">
        <v>55</v>
      </c>
      <c r="I34" s="379" t="s">
        <v>2459</v>
      </c>
      <c r="J34" s="379" t="s">
        <v>32</v>
      </c>
      <c r="K34" s="379" t="s">
        <v>33</v>
      </c>
      <c r="L34" s="379" t="s">
        <v>180</v>
      </c>
      <c r="M34" s="380" t="s">
        <v>420</v>
      </c>
      <c r="N34" s="503">
        <v>0.89663329999999997</v>
      </c>
      <c r="O34" s="503">
        <v>0.89996659999999995</v>
      </c>
      <c r="P34" s="503">
        <v>0.90329989999999993</v>
      </c>
      <c r="Q34" s="503">
        <v>0.90663320000000003</v>
      </c>
      <c r="R34" s="503">
        <v>0.90996650000000001</v>
      </c>
      <c r="S34" s="503">
        <v>0.91329979999999999</v>
      </c>
      <c r="T34" s="503">
        <v>0.91663309999999998</v>
      </c>
      <c r="U34" s="503">
        <v>0.91996639999999996</v>
      </c>
      <c r="V34" s="503">
        <v>0.92329969999999995</v>
      </c>
      <c r="W34" s="503">
        <v>0.92359999999999998</v>
      </c>
      <c r="X34" s="503">
        <v>0.92389999999999994</v>
      </c>
      <c r="Y34" s="503">
        <v>0.92420000000000002</v>
      </c>
      <c r="Z34" s="508">
        <f>+Y34</f>
        <v>0.92420000000000002</v>
      </c>
      <c r="AA34" s="498"/>
      <c r="AB34" s="498"/>
      <c r="AC34" s="498"/>
      <c r="AD34" s="498"/>
      <c r="AE34" s="498"/>
      <c r="AF34" s="498"/>
      <c r="AG34" s="498"/>
      <c r="AH34" s="498"/>
      <c r="AI34" s="498"/>
      <c r="AJ34" s="498"/>
      <c r="AK34" s="498"/>
      <c r="AL34" s="486"/>
      <c r="AM34" s="379"/>
      <c r="AN34" s="379"/>
      <c r="AO34" s="379"/>
      <c r="AP34" s="379" t="s">
        <v>2460</v>
      </c>
      <c r="AQ34" s="379" t="s">
        <v>2434</v>
      </c>
      <c r="AR34" s="379" t="s">
        <v>2434</v>
      </c>
      <c r="AS34" s="379" t="s">
        <v>2461</v>
      </c>
      <c r="AT34" s="379" t="s">
        <v>2370</v>
      </c>
      <c r="AU34" s="379"/>
    </row>
    <row r="35" spans="1:47" s="338" customFormat="1" ht="141.75">
      <c r="A35" s="379" t="s">
        <v>2462</v>
      </c>
      <c r="B35" s="379" t="s">
        <v>236</v>
      </c>
      <c r="C35" s="379" t="s">
        <v>159</v>
      </c>
      <c r="D35" s="379"/>
      <c r="E35" s="379" t="s">
        <v>2463</v>
      </c>
      <c r="F35" s="379" t="s">
        <v>2464</v>
      </c>
      <c r="G35" s="380">
        <v>3</v>
      </c>
      <c r="H35" s="379" t="s">
        <v>78</v>
      </c>
      <c r="I35" s="379" t="s">
        <v>2465</v>
      </c>
      <c r="J35" s="379" t="s">
        <v>32</v>
      </c>
      <c r="K35" s="379" t="s">
        <v>33</v>
      </c>
      <c r="L35" s="379" t="s">
        <v>34</v>
      </c>
      <c r="M35" s="380" t="s">
        <v>420</v>
      </c>
      <c r="N35" s="506"/>
      <c r="O35" s="506"/>
      <c r="P35" s="506"/>
      <c r="Q35" s="506"/>
      <c r="R35" s="506"/>
      <c r="S35" s="506"/>
      <c r="T35" s="506"/>
      <c r="U35" s="506"/>
      <c r="V35" s="506"/>
      <c r="W35" s="506"/>
      <c r="X35" s="506"/>
      <c r="Y35" s="506"/>
      <c r="Z35" s="507"/>
      <c r="AA35" s="498"/>
      <c r="AB35" s="498"/>
      <c r="AC35" s="498"/>
      <c r="AD35" s="498"/>
      <c r="AE35" s="498"/>
      <c r="AF35" s="498"/>
      <c r="AG35" s="498"/>
      <c r="AH35" s="498"/>
      <c r="AI35" s="498"/>
      <c r="AJ35" s="498"/>
      <c r="AK35" s="498"/>
      <c r="AL35" s="486"/>
      <c r="AM35" s="379"/>
      <c r="AN35" s="379"/>
      <c r="AO35" s="379"/>
      <c r="AP35" s="379" t="s">
        <v>2466</v>
      </c>
      <c r="AQ35" s="379" t="s">
        <v>2434</v>
      </c>
      <c r="AR35" s="379" t="s">
        <v>2434</v>
      </c>
      <c r="AS35" s="379" t="s">
        <v>2461</v>
      </c>
      <c r="AT35" s="379" t="s">
        <v>2467</v>
      </c>
      <c r="AU35" s="379"/>
    </row>
    <row r="36" spans="1:47" s="338" customFormat="1" ht="189">
      <c r="A36" s="379" t="s">
        <v>2468</v>
      </c>
      <c r="B36" s="379" t="s">
        <v>236</v>
      </c>
      <c r="C36" s="379" t="s">
        <v>242</v>
      </c>
      <c r="D36" s="379"/>
      <c r="E36" s="379" t="s">
        <v>2469</v>
      </c>
      <c r="F36" s="379" t="s">
        <v>2470</v>
      </c>
      <c r="G36" s="380">
        <v>3</v>
      </c>
      <c r="H36" s="379" t="s">
        <v>55</v>
      </c>
      <c r="I36" s="379" t="s">
        <v>2471</v>
      </c>
      <c r="J36" s="379" t="s">
        <v>357</v>
      </c>
      <c r="K36" s="379" t="s">
        <v>33</v>
      </c>
      <c r="L36" s="379" t="s">
        <v>34</v>
      </c>
      <c r="M36" s="380" t="s">
        <v>447</v>
      </c>
      <c r="N36" s="500">
        <v>14141</v>
      </c>
      <c r="O36" s="500">
        <v>16498</v>
      </c>
      <c r="P36" s="500">
        <v>16498</v>
      </c>
      <c r="Q36" s="500">
        <v>16498</v>
      </c>
      <c r="R36" s="500">
        <v>18855</v>
      </c>
      <c r="S36" s="500">
        <v>18855</v>
      </c>
      <c r="T36" s="500">
        <v>21212</v>
      </c>
      <c r="U36" s="500">
        <v>21212</v>
      </c>
      <c r="V36" s="500">
        <v>23569</v>
      </c>
      <c r="W36" s="500">
        <v>23569</v>
      </c>
      <c r="X36" s="500">
        <v>23569</v>
      </c>
      <c r="Y36" s="500">
        <v>21212</v>
      </c>
      <c r="Z36" s="501">
        <f>+SUM(N36:Y36)</f>
        <v>235688</v>
      </c>
      <c r="AA36" s="498"/>
      <c r="AB36" s="498"/>
      <c r="AC36" s="498"/>
      <c r="AD36" s="498"/>
      <c r="AE36" s="498"/>
      <c r="AF36" s="498"/>
      <c r="AG36" s="498"/>
      <c r="AH36" s="498"/>
      <c r="AI36" s="498"/>
      <c r="AJ36" s="498"/>
      <c r="AK36" s="498"/>
      <c r="AL36" s="486"/>
      <c r="AM36" s="379"/>
      <c r="AN36" s="379"/>
      <c r="AO36" s="379"/>
      <c r="AP36" s="379" t="s">
        <v>2472</v>
      </c>
      <c r="AQ36" s="379" t="s">
        <v>2473</v>
      </c>
      <c r="AR36" s="379" t="s">
        <v>2473</v>
      </c>
      <c r="AS36" s="379" t="s">
        <v>2474</v>
      </c>
      <c r="AT36" s="379"/>
      <c r="AU36" s="379"/>
    </row>
    <row r="37" spans="1:47" s="338" customFormat="1" ht="94.5">
      <c r="A37" s="379" t="s">
        <v>2475</v>
      </c>
      <c r="B37" s="379" t="s">
        <v>236</v>
      </c>
      <c r="C37" s="379" t="s">
        <v>242</v>
      </c>
      <c r="D37" s="379"/>
      <c r="E37" s="379" t="s">
        <v>2476</v>
      </c>
      <c r="F37" s="379" t="s">
        <v>2477</v>
      </c>
      <c r="G37" s="380">
        <v>3</v>
      </c>
      <c r="H37" s="379" t="s">
        <v>55</v>
      </c>
      <c r="I37" s="379" t="s">
        <v>2478</v>
      </c>
      <c r="J37" s="379" t="s">
        <v>587</v>
      </c>
      <c r="K37" s="379" t="s">
        <v>391</v>
      </c>
      <c r="L37" s="379" t="s">
        <v>180</v>
      </c>
      <c r="M37" s="380" t="s">
        <v>420</v>
      </c>
      <c r="N37" s="506">
        <v>5</v>
      </c>
      <c r="O37" s="506">
        <v>5</v>
      </c>
      <c r="P37" s="506">
        <v>5</v>
      </c>
      <c r="Q37" s="506">
        <v>5</v>
      </c>
      <c r="R37" s="506">
        <v>5</v>
      </c>
      <c r="S37" s="506">
        <v>5</v>
      </c>
      <c r="T37" s="506">
        <v>5</v>
      </c>
      <c r="U37" s="506">
        <v>5</v>
      </c>
      <c r="V37" s="506">
        <v>5</v>
      </c>
      <c r="W37" s="506">
        <v>5</v>
      </c>
      <c r="X37" s="506">
        <v>5</v>
      </c>
      <c r="Y37" s="506">
        <v>5</v>
      </c>
      <c r="Z37" s="507">
        <v>5</v>
      </c>
      <c r="AA37" s="498"/>
      <c r="AB37" s="498"/>
      <c r="AC37" s="498"/>
      <c r="AD37" s="498"/>
      <c r="AE37" s="498"/>
      <c r="AF37" s="498"/>
      <c r="AG37" s="498"/>
      <c r="AH37" s="498"/>
      <c r="AI37" s="498"/>
      <c r="AJ37" s="498"/>
      <c r="AK37" s="498"/>
      <c r="AL37" s="486"/>
      <c r="AM37" s="379"/>
      <c r="AN37" s="379"/>
      <c r="AO37" s="379"/>
      <c r="AP37" s="379" t="s">
        <v>2479</v>
      </c>
      <c r="AQ37" s="379" t="s">
        <v>2473</v>
      </c>
      <c r="AR37" s="379" t="s">
        <v>2473</v>
      </c>
      <c r="AS37" s="379" t="s">
        <v>2474</v>
      </c>
      <c r="AT37" s="379"/>
      <c r="AU37" s="379"/>
    </row>
    <row r="38" spans="1:47" s="338" customFormat="1" ht="94.5">
      <c r="A38" s="379" t="s">
        <v>2480</v>
      </c>
      <c r="B38" s="379" t="s">
        <v>236</v>
      </c>
      <c r="C38" s="379" t="s">
        <v>242</v>
      </c>
      <c r="D38" s="379"/>
      <c r="E38" s="379" t="s">
        <v>2481</v>
      </c>
      <c r="F38" s="379" t="s">
        <v>2477</v>
      </c>
      <c r="G38" s="380">
        <v>3</v>
      </c>
      <c r="H38" s="379" t="s">
        <v>55</v>
      </c>
      <c r="I38" s="379" t="s">
        <v>2482</v>
      </c>
      <c r="J38" s="379" t="s">
        <v>32</v>
      </c>
      <c r="K38" s="379" t="s">
        <v>33</v>
      </c>
      <c r="L38" s="379" t="s">
        <v>180</v>
      </c>
      <c r="M38" s="380" t="s">
        <v>420</v>
      </c>
      <c r="N38" s="496">
        <v>0.37</v>
      </c>
      <c r="O38" s="496">
        <v>0.37</v>
      </c>
      <c r="P38" s="496">
        <v>0.38300000000000001</v>
      </c>
      <c r="Q38" s="496">
        <v>0.39600000000000002</v>
      </c>
      <c r="R38" s="496">
        <v>0.40900000000000003</v>
      </c>
      <c r="S38" s="496">
        <v>0.42200000000000004</v>
      </c>
      <c r="T38" s="496">
        <v>0.43500000000000005</v>
      </c>
      <c r="U38" s="496">
        <v>0.44800000000000006</v>
      </c>
      <c r="V38" s="496">
        <v>0.46100000000000008</v>
      </c>
      <c r="W38" s="496">
        <v>0.47400000000000009</v>
      </c>
      <c r="X38" s="496">
        <v>0.4870000000000001</v>
      </c>
      <c r="Y38" s="496">
        <v>0.50000000000000011</v>
      </c>
      <c r="Z38" s="499">
        <f>+Y38</f>
        <v>0.50000000000000011</v>
      </c>
      <c r="AA38" s="498"/>
      <c r="AB38" s="498"/>
      <c r="AC38" s="498"/>
      <c r="AD38" s="498"/>
      <c r="AE38" s="498"/>
      <c r="AF38" s="498"/>
      <c r="AG38" s="498"/>
      <c r="AH38" s="498"/>
      <c r="AI38" s="498"/>
      <c r="AJ38" s="498"/>
      <c r="AK38" s="498"/>
      <c r="AL38" s="486"/>
      <c r="AM38" s="379"/>
      <c r="AN38" s="379"/>
      <c r="AO38" s="379"/>
      <c r="AP38" s="379" t="s">
        <v>2483</v>
      </c>
      <c r="AQ38" s="379" t="s">
        <v>2473</v>
      </c>
      <c r="AR38" s="379" t="s">
        <v>2473</v>
      </c>
      <c r="AS38" s="379" t="s">
        <v>2474</v>
      </c>
      <c r="AT38" s="379" t="s">
        <v>2395</v>
      </c>
      <c r="AU38" s="379"/>
    </row>
    <row r="39" spans="1:47" s="338" customFormat="1" ht="110.25">
      <c r="A39" s="379" t="s">
        <v>2484</v>
      </c>
      <c r="B39" s="379" t="s">
        <v>236</v>
      </c>
      <c r="C39" s="379" t="s">
        <v>242</v>
      </c>
      <c r="D39" s="379"/>
      <c r="E39" s="379" t="s">
        <v>2485</v>
      </c>
      <c r="F39" s="379" t="s">
        <v>2486</v>
      </c>
      <c r="G39" s="380">
        <v>1</v>
      </c>
      <c r="H39" s="379" t="s">
        <v>55</v>
      </c>
      <c r="I39" s="379" t="s">
        <v>2487</v>
      </c>
      <c r="J39" s="379" t="s">
        <v>32</v>
      </c>
      <c r="K39" s="379" t="s">
        <v>33</v>
      </c>
      <c r="L39" s="379" t="s">
        <v>180</v>
      </c>
      <c r="M39" s="380" t="s">
        <v>420</v>
      </c>
      <c r="N39" s="509">
        <v>0.97</v>
      </c>
      <c r="O39" s="509">
        <v>0.97</v>
      </c>
      <c r="P39" s="509">
        <v>0.97099999999999997</v>
      </c>
      <c r="Q39" s="509">
        <v>0.97199999999999998</v>
      </c>
      <c r="R39" s="509">
        <v>0.97299999999999998</v>
      </c>
      <c r="S39" s="509">
        <v>0.97399999999999998</v>
      </c>
      <c r="T39" s="509">
        <v>0.97499999999999998</v>
      </c>
      <c r="U39" s="509">
        <v>0.97599999999999998</v>
      </c>
      <c r="V39" s="509">
        <v>0.97699999999999998</v>
      </c>
      <c r="W39" s="509">
        <v>0.97799999999999998</v>
      </c>
      <c r="X39" s="509">
        <v>0.97899999999999998</v>
      </c>
      <c r="Y39" s="509">
        <v>0.98</v>
      </c>
      <c r="Z39" s="504">
        <f>+Y39</f>
        <v>0.98</v>
      </c>
      <c r="AA39" s="498"/>
      <c r="AB39" s="498"/>
      <c r="AC39" s="498"/>
      <c r="AD39" s="498"/>
      <c r="AE39" s="498"/>
      <c r="AF39" s="498"/>
      <c r="AG39" s="498"/>
      <c r="AH39" s="498"/>
      <c r="AI39" s="498"/>
      <c r="AJ39" s="498"/>
      <c r="AK39" s="498"/>
      <c r="AL39" s="486"/>
      <c r="AM39" s="379"/>
      <c r="AN39" s="379"/>
      <c r="AO39" s="379"/>
      <c r="AP39" s="379" t="s">
        <v>2479</v>
      </c>
      <c r="AQ39" s="379" t="s">
        <v>2473</v>
      </c>
      <c r="AR39" s="379" t="s">
        <v>2473</v>
      </c>
      <c r="AS39" s="379" t="s">
        <v>2474</v>
      </c>
      <c r="AT39" s="379"/>
      <c r="AU39" s="379"/>
    </row>
    <row r="40" spans="1:47" s="338" customFormat="1" ht="110.25">
      <c r="A40" s="379" t="s">
        <v>2488</v>
      </c>
      <c r="B40" s="379" t="s">
        <v>236</v>
      </c>
      <c r="C40" s="379" t="s">
        <v>242</v>
      </c>
      <c r="D40" s="379"/>
      <c r="E40" s="379" t="s">
        <v>2489</v>
      </c>
      <c r="F40" s="379" t="s">
        <v>2486</v>
      </c>
      <c r="G40" s="380">
        <v>1</v>
      </c>
      <c r="H40" s="379" t="s">
        <v>55</v>
      </c>
      <c r="I40" s="379" t="s">
        <v>2487</v>
      </c>
      <c r="J40" s="379" t="s">
        <v>32</v>
      </c>
      <c r="K40" s="379" t="s">
        <v>33</v>
      </c>
      <c r="L40" s="379" t="s">
        <v>180</v>
      </c>
      <c r="M40" s="380" t="s">
        <v>420</v>
      </c>
      <c r="N40" s="509">
        <v>0.92</v>
      </c>
      <c r="O40" s="509">
        <v>0.92</v>
      </c>
      <c r="P40" s="509">
        <v>0.92179999999999995</v>
      </c>
      <c r="Q40" s="509">
        <v>0.92359999999999998</v>
      </c>
      <c r="R40" s="509">
        <v>0.9254</v>
      </c>
      <c r="S40" s="509">
        <v>0.92720000000000002</v>
      </c>
      <c r="T40" s="509">
        <v>0.92900000000000005</v>
      </c>
      <c r="U40" s="509">
        <v>0.93079999999999996</v>
      </c>
      <c r="V40" s="509">
        <v>0.93259999999999998</v>
      </c>
      <c r="W40" s="509">
        <v>0.93440000000000001</v>
      </c>
      <c r="X40" s="509">
        <v>0.93620000000000003</v>
      </c>
      <c r="Y40" s="509">
        <v>0.93799999999999994</v>
      </c>
      <c r="Z40" s="504">
        <f>+Y40</f>
        <v>0.93799999999999994</v>
      </c>
      <c r="AA40" s="498"/>
      <c r="AB40" s="498"/>
      <c r="AC40" s="498"/>
      <c r="AD40" s="498"/>
      <c r="AE40" s="498"/>
      <c r="AF40" s="498"/>
      <c r="AG40" s="498"/>
      <c r="AH40" s="498"/>
      <c r="AI40" s="498"/>
      <c r="AJ40" s="498"/>
      <c r="AK40" s="498"/>
      <c r="AL40" s="498"/>
      <c r="AM40" s="379"/>
      <c r="AN40" s="379"/>
      <c r="AO40" s="379"/>
      <c r="AP40" s="379" t="s">
        <v>2479</v>
      </c>
      <c r="AQ40" s="379" t="s">
        <v>2473</v>
      </c>
      <c r="AR40" s="379" t="s">
        <v>2473</v>
      </c>
      <c r="AS40" s="379" t="s">
        <v>2474</v>
      </c>
      <c r="AT40" s="379"/>
      <c r="AU40" s="379"/>
    </row>
    <row r="41" spans="1:47" s="338" customFormat="1" ht="110.25">
      <c r="A41" s="379" t="s">
        <v>2490</v>
      </c>
      <c r="B41" s="379" t="s">
        <v>236</v>
      </c>
      <c r="C41" s="379" t="s">
        <v>242</v>
      </c>
      <c r="D41" s="379"/>
      <c r="E41" s="379" t="s">
        <v>2491</v>
      </c>
      <c r="F41" s="379" t="s">
        <v>2486</v>
      </c>
      <c r="G41" s="380">
        <v>1</v>
      </c>
      <c r="H41" s="379" t="s">
        <v>55</v>
      </c>
      <c r="I41" s="379" t="s">
        <v>2487</v>
      </c>
      <c r="J41" s="379" t="s">
        <v>32</v>
      </c>
      <c r="K41" s="379" t="s">
        <v>33</v>
      </c>
      <c r="L41" s="379" t="s">
        <v>180</v>
      </c>
      <c r="M41" s="380" t="s">
        <v>420</v>
      </c>
      <c r="N41" s="509">
        <v>0.96599999999999997</v>
      </c>
      <c r="O41" s="509">
        <v>0.96599999999999997</v>
      </c>
      <c r="P41" s="509">
        <v>0.96699999999999997</v>
      </c>
      <c r="Q41" s="509">
        <v>0.96799999999999997</v>
      </c>
      <c r="R41" s="509">
        <v>0.96899999999999997</v>
      </c>
      <c r="S41" s="509">
        <v>0.97</v>
      </c>
      <c r="T41" s="509">
        <v>0.97099999999999997</v>
      </c>
      <c r="U41" s="509">
        <v>0.97199999999999998</v>
      </c>
      <c r="V41" s="509">
        <v>0.97299999999999998</v>
      </c>
      <c r="W41" s="509">
        <v>0.97399999999999998</v>
      </c>
      <c r="X41" s="509">
        <v>0.97499999999999998</v>
      </c>
      <c r="Y41" s="509">
        <v>0.97599999999999998</v>
      </c>
      <c r="Z41" s="504">
        <f>+Y41</f>
        <v>0.97599999999999998</v>
      </c>
      <c r="AA41" s="498"/>
      <c r="AB41" s="498"/>
      <c r="AC41" s="498"/>
      <c r="AD41" s="498"/>
      <c r="AE41" s="498"/>
      <c r="AF41" s="498"/>
      <c r="AG41" s="498"/>
      <c r="AH41" s="498"/>
      <c r="AI41" s="498"/>
      <c r="AJ41" s="498"/>
      <c r="AK41" s="498"/>
      <c r="AL41" s="498"/>
      <c r="AM41" s="379"/>
      <c r="AN41" s="379"/>
      <c r="AO41" s="379"/>
      <c r="AP41" s="379" t="s">
        <v>2479</v>
      </c>
      <c r="AQ41" s="379" t="s">
        <v>2473</v>
      </c>
      <c r="AR41" s="379" t="s">
        <v>2473</v>
      </c>
      <c r="AS41" s="379" t="s">
        <v>2474</v>
      </c>
      <c r="AT41" s="379"/>
      <c r="AU41" s="379"/>
    </row>
    <row r="42" spans="1:47" s="338" customFormat="1" ht="189">
      <c r="A42" s="379" t="s">
        <v>2492</v>
      </c>
      <c r="B42" s="379" t="s">
        <v>236</v>
      </c>
      <c r="C42" s="379" t="s">
        <v>242</v>
      </c>
      <c r="D42" s="379"/>
      <c r="E42" s="379" t="s">
        <v>2493</v>
      </c>
      <c r="F42" s="379" t="s">
        <v>2494</v>
      </c>
      <c r="G42" s="380">
        <v>3</v>
      </c>
      <c r="H42" s="379" t="s">
        <v>55</v>
      </c>
      <c r="I42" s="379" t="s">
        <v>2495</v>
      </c>
      <c r="J42" s="379" t="s">
        <v>357</v>
      </c>
      <c r="K42" s="379" t="s">
        <v>33</v>
      </c>
      <c r="L42" s="379" t="s">
        <v>180</v>
      </c>
      <c r="M42" s="380" t="s">
        <v>420</v>
      </c>
      <c r="N42" s="506">
        <v>1</v>
      </c>
      <c r="O42" s="506">
        <v>1</v>
      </c>
      <c r="P42" s="506">
        <v>1</v>
      </c>
      <c r="Q42" s="506">
        <v>1</v>
      </c>
      <c r="R42" s="506">
        <v>1</v>
      </c>
      <c r="S42" s="506">
        <v>1</v>
      </c>
      <c r="T42" s="506">
        <v>1</v>
      </c>
      <c r="U42" s="506">
        <v>1</v>
      </c>
      <c r="V42" s="506">
        <v>1</v>
      </c>
      <c r="W42" s="506">
        <v>1</v>
      </c>
      <c r="X42" s="506">
        <v>1</v>
      </c>
      <c r="Y42" s="506">
        <v>1</v>
      </c>
      <c r="Z42" s="507">
        <f>+SUM(N42:Y42)</f>
        <v>12</v>
      </c>
      <c r="AA42" s="498"/>
      <c r="AB42" s="498"/>
      <c r="AC42" s="498"/>
      <c r="AD42" s="498"/>
      <c r="AE42" s="498"/>
      <c r="AF42" s="498"/>
      <c r="AG42" s="498"/>
      <c r="AH42" s="498"/>
      <c r="AI42" s="498"/>
      <c r="AJ42" s="498"/>
      <c r="AK42" s="498"/>
      <c r="AL42" s="498"/>
      <c r="AM42" s="379"/>
      <c r="AN42" s="379"/>
      <c r="AO42" s="379"/>
      <c r="AP42" s="379" t="s">
        <v>2496</v>
      </c>
      <c r="AQ42" s="379" t="s">
        <v>2449</v>
      </c>
      <c r="AR42" s="379" t="s">
        <v>2449</v>
      </c>
      <c r="AS42" s="379" t="s">
        <v>2450</v>
      </c>
      <c r="AT42" s="379" t="s">
        <v>2497</v>
      </c>
      <c r="AU42" s="379"/>
    </row>
  </sheetData>
  <sheetProtection algorithmName="SHA-512" hashValue="SJOGNL3Uqg68tztwbWTKmLlneTSE7sMShFrOLPCBHkkI1wLwwQF76Ulp8/agTKatq6fjKFiZNsA3sAN/a5xBfQ==" saltValue="iMoVYZdRKAGO0xDKsrXQDw=="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28">
    <dataValidation type="list" allowBlank="1" showInputMessage="1" showErrorMessage="1" prompt="Evalúe antes de seleccionar el tipo de actividad: _x000a__x000a_* Puntual: Debe realizarse únicamente en la fecha establecida._x000a_* Acumulada: Puede realizarse en cualquier momento. " sqref="L9:L208" xr:uid="{E710E1D8-2723-4D61-9B9E-AD47A68DB2FF}">
      <formula1>#REF!</formula1>
    </dataValidation>
    <dataValidation allowBlank="1" showInputMessage="1" showErrorMessage="1" prompt="Unidad en que se medirá la actividad, está relacionado al indicador de desempeño. _x000a__x000a_Por ejemplo: Cantidad, tiempo, porcentaje, Kilómetros, metros, etc." sqref="J7:J581" xr:uid="{E717D186-0CB6-44F0-AD06-D32255B5EC97}"/>
    <dataValidation type="list" allowBlank="1" showInputMessage="1" showErrorMessage="1" prompt="Indicar si se requiere o no proceso de compra para realizar esta actividad. " sqref="M43:M530" xr:uid="{E75FA225-E21D-4B92-84E5-548842B2A793}">
      <formula1>#REF!</formula1>
    </dataValidation>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43:I70" xr:uid="{7AB1B5C0-215C-43D7-A3E9-4D63CB1A750D}"/>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43:F106" xr:uid="{E808A9DB-4B88-4679-921C-979CD74BC185}"/>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42" xr:uid="{08BDCEF6-6CB9-4CED-B348-38F1464F0071}"/>
    <dataValidation type="list" allowBlank="1" showInputMessage="1" showErrorMessage="1" sqref="K8:K42" xr:uid="{3F6171EC-E87F-4F35-A616-E0ED68C2E3AE}">
      <formula1>"Más es más, Menos es más"</formula1>
    </dataValidation>
    <dataValidation type="list" allowBlank="1" showErrorMessage="1" prompt="Indicar Sí: Cuando se requiere un proceso de compras para realizar la actividad. _x000a__x000a_Indicar No: Cuando no requiere proceso de compras para realizar la actividad." sqref="M8:M42" xr:uid="{B61BD25F-6FE5-4761-BDDC-12398E6F9420}">
      <formula1>"Si, No"</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42" xr:uid="{396CC1F0-FBC6-4368-B976-431D44757FF7}"/>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42 G43:H228" xr:uid="{EC3B73DD-9554-46BA-BAE5-7BF1D051B666}">
      <formula1>#REF!</formula1>
    </dataValidation>
    <dataValidation type="list" allowBlank="1" showInputMessage="1" showErrorMessage="1" sqref="G229:H900" xr:uid="{7E04273E-E480-4B26-8A2C-825A8FCDB0EB}">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2F48F9A7-3A91-42E7-8E3B-8FBD40E992EA}">
      <formula1>#REF!</formula1>
    </dataValidation>
    <dataValidation type="list" allowBlank="1" showInputMessage="1" showErrorMessage="1" prompt="Seleccione una opción" sqref="M531:M553" xr:uid="{CC9250D5-28D1-4791-8122-795650DCEC9F}">
      <formula1>#REF!</formula1>
    </dataValidation>
    <dataValidation allowBlank="1" showInputMessage="1" showErrorMessage="1" prompt="Agregar información puntual de la actividad que se va a desarrollar. _x000a_Explicar de forma breve y precisa en qué consiste dicho actividad. _x000a_" sqref="E7" xr:uid="{E5C24D88-DE99-46F2-A256-A82434994835}"/>
    <dataValidation allowBlank="1" showInputMessage="1" showErrorMessage="1" prompt="Seleccionar la estrategia en base al objetivo estratégico y la actividad o el proyecto a realizar. " sqref="C7" xr:uid="{FB6173FB-5438-4851-B88F-067E674DBE23}"/>
    <dataValidation allowBlank="1" showInputMessage="1" showErrorMessage="1" prompt="Seleccionar el objetivo en base a la actividad o el proyecto a realizar. " sqref="B7" xr:uid="{66196D1B-9E84-4F73-A539-B0E2FAD23A94}"/>
    <dataValidation allowBlank="1" showInputMessage="1" showErrorMessage="1" prompt="Pendiente investigar los ejes estratégicos que aplican para EDENORTE. " sqref="A7" xr:uid="{28792687-89E1-4CF4-9397-6C4F8E904119}"/>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EF85CDD5-61C5-4613-A534-763848D498E1}"/>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6E6BC895-16B0-4B38-ADC1-F13D09329ACC}"/>
    <dataValidation allowBlank="1" showInputMessage="1" showErrorMessage="1" prompt="Indicar Sí: Cuando se requiere un proceso de compras para realizar la actividad. _x000a__x000a_Indicar No: Cuando no requiere proceso de compras para realizar la actividad." sqref="M7" xr:uid="{ABAF8C28-0DC4-4CC5-B09E-3C03FA6F5EFF}"/>
    <dataValidation allowBlank="1" showInputMessage="1" showErrorMessage="1" prompt="Evalúe antes de seleccionar el tipo de actividad: _x000a__x000a_* Puntual: Debe realizarse únicamente en la fecha establecida._x000a__x000a_* Acumulada: Puede realizarse en cualquier momento. " sqref="L7" xr:uid="{3DA85DC5-6174-4889-90DB-15712EB166BA}"/>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435808F3-C5FA-4629-B3FA-9AA7FD84A42D}"/>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1B23F0F9-740F-4A58-BECB-888B4B69D373}"/>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EC963C77-427A-4459-8A9E-7A92DDFB7B97}"/>
    <dataValidation allowBlank="1" showInputMessage="1" showErrorMessage="1" prompt="Establecer el indicador  en que se medirá el avance o la ejecución de la actividad. " sqref="I71:I599" xr:uid="{857656BC-68C6-45C2-B917-3023715227ED}"/>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07:F237 E8:E237" xr:uid="{949A7D83-3093-42B7-A2A9-50378C7517C4}"/>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01:H2140" xr:uid="{EE529F54-81E3-48F6-88F5-0849C8616977}"/>
    <dataValidation allowBlank="1" showInputMessage="1" showErrorMessage="1" prompt="Evalúe antes de seleccionar el tipo de actividad: _x000a__x000a_* Puntual: Debe realizarse únicamente en la fecha establecida._x000a_* Acumulada: Puede realizarse en cualquier momento. " sqref="L209:L484" xr:uid="{EBE54BC5-22EE-48EC-9C5B-6974F3B68954}"/>
  </dataValidations>
  <hyperlinks>
    <hyperlink ref="A1" location="INDICE!A1" display="◄INICIO" xr:uid="{73D57FD8-DC77-41D1-B927-FF0837C9543D}"/>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0F2D-E973-41BD-AA9A-7A1D9F08B96D}">
  <sheetPr codeName="Hoja15"/>
  <dimension ref="A1:AV39"/>
  <sheetViews>
    <sheetView showGridLines="0" zoomScale="115" zoomScaleNormal="115" workbookViewId="0"/>
  </sheetViews>
  <sheetFormatPr baseColWidth="10" defaultColWidth="17.375" defaultRowHeight="15.75"/>
  <cols>
    <col min="1" max="6" width="17.375" style="356"/>
    <col min="7" max="7" width="17.375" style="421"/>
    <col min="8" max="26" width="17.375" style="356"/>
    <col min="27" max="41" width="0" style="356" hidden="1" customWidth="1"/>
    <col min="42" max="16384" width="17.375" style="356"/>
  </cols>
  <sheetData>
    <row r="1" spans="1:48" s="344" customFormat="1" ht="22.5">
      <c r="A1" s="287" t="s">
        <v>3584</v>
      </c>
      <c r="B1" s="288"/>
      <c r="C1" s="339"/>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8"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8"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8" s="344" customFormat="1" ht="21" thickBot="1">
      <c r="A4" s="308"/>
      <c r="B4" s="309"/>
      <c r="C4" s="354"/>
      <c r="D4" s="310" t="s">
        <v>2498</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510">
        <v>44949</v>
      </c>
      <c r="AU4" s="511"/>
    </row>
    <row r="6" spans="1:48" ht="16.5" thickBot="1">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8" s="359" customFormat="1" ht="56.25">
      <c r="A7" s="319" t="s">
        <v>7</v>
      </c>
      <c r="B7" s="319" t="s">
        <v>8</v>
      </c>
      <c r="C7" s="319" t="s">
        <v>399</v>
      </c>
      <c r="D7" s="319" t="s">
        <v>629</v>
      </c>
      <c r="E7" s="319" t="s">
        <v>400</v>
      </c>
      <c r="F7" s="319" t="s">
        <v>2499</v>
      </c>
      <c r="G7" s="319" t="s">
        <v>402</v>
      </c>
      <c r="H7" s="319" t="s">
        <v>403</v>
      </c>
      <c r="I7" s="319" t="s">
        <v>404</v>
      </c>
      <c r="J7" s="319" t="s">
        <v>405</v>
      </c>
      <c r="K7" s="319" t="s">
        <v>406</v>
      </c>
      <c r="L7" s="319" t="s">
        <v>407</v>
      </c>
      <c r="M7" s="319" t="s">
        <v>408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409</v>
      </c>
      <c r="AQ7" s="320" t="s">
        <v>410</v>
      </c>
      <c r="AR7" s="320" t="s">
        <v>411</v>
      </c>
      <c r="AS7" s="320" t="s">
        <v>412</v>
      </c>
      <c r="AT7" s="320" t="s">
        <v>413</v>
      </c>
      <c r="AU7" s="320" t="s">
        <v>414</v>
      </c>
      <c r="AV7" s="415"/>
    </row>
    <row r="8" spans="1:48" ht="189">
      <c r="A8" s="360" t="s">
        <v>2500</v>
      </c>
      <c r="B8" s="416" t="s">
        <v>26</v>
      </c>
      <c r="C8" s="416" t="s">
        <v>279</v>
      </c>
      <c r="D8" s="360"/>
      <c r="E8" s="512" t="s">
        <v>2501</v>
      </c>
      <c r="F8" s="512" t="s">
        <v>2502</v>
      </c>
      <c r="G8" s="362">
        <v>2</v>
      </c>
      <c r="H8" s="360" t="s">
        <v>78</v>
      </c>
      <c r="I8" s="360" t="s">
        <v>1321</v>
      </c>
      <c r="J8" s="360" t="s">
        <v>357</v>
      </c>
      <c r="K8" s="360" t="s">
        <v>33</v>
      </c>
      <c r="L8" s="360" t="s">
        <v>180</v>
      </c>
      <c r="M8" s="360" t="s">
        <v>420</v>
      </c>
      <c r="N8" s="363">
        <v>1</v>
      </c>
      <c r="O8" s="363">
        <v>1</v>
      </c>
      <c r="P8" s="363">
        <v>1</v>
      </c>
      <c r="Q8" s="363">
        <v>1</v>
      </c>
      <c r="R8" s="363">
        <v>1</v>
      </c>
      <c r="S8" s="363">
        <v>1</v>
      </c>
      <c r="T8" s="363">
        <v>1</v>
      </c>
      <c r="U8" s="363">
        <v>1</v>
      </c>
      <c r="V8" s="363">
        <v>1</v>
      </c>
      <c r="W8" s="363">
        <v>1</v>
      </c>
      <c r="X8" s="363">
        <v>1</v>
      </c>
      <c r="Y8" s="363">
        <v>1</v>
      </c>
      <c r="Z8" s="417">
        <v>12</v>
      </c>
      <c r="AA8" s="363"/>
      <c r="AB8" s="363"/>
      <c r="AC8" s="363"/>
      <c r="AD8" s="363"/>
      <c r="AE8" s="363"/>
      <c r="AF8" s="363"/>
      <c r="AG8" s="363"/>
      <c r="AH8" s="363"/>
      <c r="AI8" s="363"/>
      <c r="AJ8" s="363"/>
      <c r="AK8" s="363"/>
      <c r="AL8" s="363"/>
      <c r="AM8" s="360"/>
      <c r="AN8" s="360"/>
      <c r="AO8" s="360"/>
      <c r="AP8" s="360" t="s">
        <v>2503</v>
      </c>
      <c r="AQ8" s="360" t="s">
        <v>185</v>
      </c>
      <c r="AR8" s="362" t="s">
        <v>2504</v>
      </c>
      <c r="AS8" s="360" t="s">
        <v>2505</v>
      </c>
      <c r="AT8" s="360"/>
      <c r="AU8" s="360"/>
    </row>
    <row r="9" spans="1:48" ht="173.25">
      <c r="A9" s="360" t="s">
        <v>2506</v>
      </c>
      <c r="B9" s="416" t="s">
        <v>26</v>
      </c>
      <c r="C9" s="416" t="s">
        <v>104</v>
      </c>
      <c r="D9" s="360"/>
      <c r="E9" s="512" t="s">
        <v>2507</v>
      </c>
      <c r="F9" s="512" t="s">
        <v>2508</v>
      </c>
      <c r="G9" s="362">
        <v>2</v>
      </c>
      <c r="H9" s="360" t="s">
        <v>78</v>
      </c>
      <c r="I9" s="365" t="s">
        <v>2509</v>
      </c>
      <c r="J9" s="360" t="s">
        <v>812</v>
      </c>
      <c r="K9" s="360" t="s">
        <v>33</v>
      </c>
      <c r="L9" s="360" t="s">
        <v>419</v>
      </c>
      <c r="M9" s="360" t="s">
        <v>420</v>
      </c>
      <c r="N9" s="363"/>
      <c r="O9" s="363"/>
      <c r="P9" s="363"/>
      <c r="Q9" s="513"/>
      <c r="R9" s="513">
        <v>0.33329999999999999</v>
      </c>
      <c r="S9" s="513"/>
      <c r="T9" s="513"/>
      <c r="U9" s="513">
        <v>0.33329999999999999</v>
      </c>
      <c r="V9" s="513"/>
      <c r="W9" s="513"/>
      <c r="X9" s="513">
        <v>0.33329999999999999</v>
      </c>
      <c r="Y9" s="363"/>
      <c r="Z9" s="441">
        <v>0.99990000000000001</v>
      </c>
      <c r="AA9" s="366"/>
      <c r="AB9" s="366"/>
      <c r="AC9" s="366"/>
      <c r="AD9" s="366"/>
      <c r="AE9" s="366"/>
      <c r="AF9" s="366"/>
      <c r="AG9" s="366"/>
      <c r="AH9" s="366"/>
      <c r="AI9" s="366"/>
      <c r="AJ9" s="366"/>
      <c r="AK9" s="366"/>
      <c r="AL9" s="366"/>
      <c r="AM9" s="360"/>
      <c r="AN9" s="360"/>
      <c r="AO9" s="360"/>
      <c r="AP9" s="360" t="s">
        <v>2503</v>
      </c>
      <c r="AQ9" s="360" t="s">
        <v>185</v>
      </c>
      <c r="AR9" s="362" t="s">
        <v>2504</v>
      </c>
      <c r="AS9" s="360" t="s">
        <v>2505</v>
      </c>
      <c r="AT9" s="360"/>
      <c r="AU9" s="360"/>
    </row>
    <row r="10" spans="1:48" ht="267.75">
      <c r="A10" s="360" t="s">
        <v>2510</v>
      </c>
      <c r="B10" s="416" t="s">
        <v>26</v>
      </c>
      <c r="C10" s="416" t="s">
        <v>104</v>
      </c>
      <c r="D10" s="360"/>
      <c r="E10" s="512" t="s">
        <v>2511</v>
      </c>
      <c r="F10" s="512" t="s">
        <v>2512</v>
      </c>
      <c r="G10" s="362">
        <v>2</v>
      </c>
      <c r="H10" s="360" t="s">
        <v>78</v>
      </c>
      <c r="I10" s="360" t="s">
        <v>2513</v>
      </c>
      <c r="J10" s="360" t="s">
        <v>812</v>
      </c>
      <c r="K10" s="360" t="s">
        <v>33</v>
      </c>
      <c r="L10" s="360" t="s">
        <v>419</v>
      </c>
      <c r="M10" s="360" t="s">
        <v>420</v>
      </c>
      <c r="N10" s="363"/>
      <c r="O10" s="363"/>
      <c r="P10" s="513">
        <v>0.33329999999999999</v>
      </c>
      <c r="Q10" s="513"/>
      <c r="R10" s="513"/>
      <c r="S10" s="513"/>
      <c r="T10" s="513">
        <v>0.33329999999999999</v>
      </c>
      <c r="U10" s="513"/>
      <c r="V10" s="513"/>
      <c r="W10" s="513"/>
      <c r="X10" s="513">
        <v>0.33329999999999999</v>
      </c>
      <c r="Y10" s="363"/>
      <c r="Z10" s="441">
        <v>0.99990000000000001</v>
      </c>
      <c r="AA10" s="369"/>
      <c r="AB10" s="369"/>
      <c r="AC10" s="369"/>
      <c r="AD10" s="369"/>
      <c r="AE10" s="369"/>
      <c r="AF10" s="369"/>
      <c r="AG10" s="369"/>
      <c r="AH10" s="369"/>
      <c r="AI10" s="369"/>
      <c r="AJ10" s="369"/>
      <c r="AK10" s="369"/>
      <c r="AL10" s="369"/>
      <c r="AM10" s="360"/>
      <c r="AN10" s="360"/>
      <c r="AO10" s="360"/>
      <c r="AP10" s="360" t="s">
        <v>2514</v>
      </c>
      <c r="AQ10" s="360" t="s">
        <v>185</v>
      </c>
      <c r="AR10" s="362" t="s">
        <v>2515</v>
      </c>
      <c r="AS10" s="360" t="s">
        <v>2516</v>
      </c>
      <c r="AT10" s="360"/>
      <c r="AU10" s="360"/>
    </row>
    <row r="11" spans="1:48" ht="283.5">
      <c r="A11" s="360" t="s">
        <v>2517</v>
      </c>
      <c r="B11" s="360" t="s">
        <v>26</v>
      </c>
      <c r="C11" s="416" t="s">
        <v>104</v>
      </c>
      <c r="D11" s="360"/>
      <c r="E11" s="512" t="s">
        <v>2518</v>
      </c>
      <c r="F11" s="512" t="s">
        <v>2519</v>
      </c>
      <c r="G11" s="362">
        <v>3</v>
      </c>
      <c r="H11" s="360" t="s">
        <v>78</v>
      </c>
      <c r="I11" s="360" t="s">
        <v>2520</v>
      </c>
      <c r="J11" s="360" t="s">
        <v>812</v>
      </c>
      <c r="K11" s="360" t="s">
        <v>33</v>
      </c>
      <c r="L11" s="360" t="s">
        <v>419</v>
      </c>
      <c r="M11" s="360" t="s">
        <v>420</v>
      </c>
      <c r="N11" s="363"/>
      <c r="O11" s="363"/>
      <c r="P11" s="513"/>
      <c r="Q11" s="513">
        <v>0.5</v>
      </c>
      <c r="R11" s="513"/>
      <c r="S11" s="513"/>
      <c r="T11" s="513"/>
      <c r="U11" s="513"/>
      <c r="V11" s="513"/>
      <c r="W11" s="513">
        <v>0.5</v>
      </c>
      <c r="X11" s="513"/>
      <c r="Y11" s="363"/>
      <c r="Z11" s="441">
        <v>1</v>
      </c>
      <c r="AA11" s="363"/>
      <c r="AB11" s="363"/>
      <c r="AC11" s="363"/>
      <c r="AD11" s="363"/>
      <c r="AE11" s="363"/>
      <c r="AF11" s="363"/>
      <c r="AG11" s="363"/>
      <c r="AH11" s="363"/>
      <c r="AI11" s="363"/>
      <c r="AJ11" s="363"/>
      <c r="AK11" s="363"/>
      <c r="AL11" s="363"/>
      <c r="AM11" s="360"/>
      <c r="AN11" s="360"/>
      <c r="AO11" s="360"/>
      <c r="AP11" s="360" t="s">
        <v>2503</v>
      </c>
      <c r="AQ11" s="360" t="s">
        <v>185</v>
      </c>
      <c r="AR11" s="362" t="s">
        <v>2515</v>
      </c>
      <c r="AS11" s="360" t="s">
        <v>2516</v>
      </c>
      <c r="AT11" s="360"/>
      <c r="AU11" s="360"/>
    </row>
    <row r="12" spans="1:48" ht="283.5">
      <c r="A12" s="360" t="s">
        <v>2521</v>
      </c>
      <c r="B12" s="416" t="s">
        <v>26</v>
      </c>
      <c r="C12" s="416" t="s">
        <v>279</v>
      </c>
      <c r="D12" s="360"/>
      <c r="E12" s="512" t="s">
        <v>2522</v>
      </c>
      <c r="F12" s="512" t="s">
        <v>2523</v>
      </c>
      <c r="G12" s="362">
        <v>2</v>
      </c>
      <c r="H12" s="360" t="s">
        <v>78</v>
      </c>
      <c r="I12" s="360" t="s">
        <v>2524</v>
      </c>
      <c r="J12" s="360" t="s">
        <v>357</v>
      </c>
      <c r="K12" s="360" t="s">
        <v>33</v>
      </c>
      <c r="L12" s="360" t="s">
        <v>180</v>
      </c>
      <c r="M12" s="360" t="s">
        <v>420</v>
      </c>
      <c r="N12" s="363"/>
      <c r="O12" s="363">
        <v>1</v>
      </c>
      <c r="P12" s="363">
        <v>1</v>
      </c>
      <c r="Q12" s="363">
        <v>1</v>
      </c>
      <c r="R12" s="363">
        <v>1</v>
      </c>
      <c r="S12" s="363">
        <v>1</v>
      </c>
      <c r="T12" s="363">
        <v>1</v>
      </c>
      <c r="U12" s="363">
        <v>1</v>
      </c>
      <c r="V12" s="363">
        <v>1</v>
      </c>
      <c r="W12" s="363">
        <v>1</v>
      </c>
      <c r="X12" s="363">
        <v>1</v>
      </c>
      <c r="Y12" s="363">
        <v>1</v>
      </c>
      <c r="Z12" s="417">
        <v>11</v>
      </c>
      <c r="AA12" s="363"/>
      <c r="AB12" s="363"/>
      <c r="AC12" s="363"/>
      <c r="AD12" s="363"/>
      <c r="AE12" s="363"/>
      <c r="AF12" s="363"/>
      <c r="AG12" s="363"/>
      <c r="AH12" s="363"/>
      <c r="AI12" s="363"/>
      <c r="AJ12" s="363"/>
      <c r="AK12" s="363"/>
      <c r="AL12" s="363"/>
      <c r="AM12" s="360"/>
      <c r="AN12" s="360"/>
      <c r="AO12" s="360"/>
      <c r="AP12" s="360" t="s">
        <v>2503</v>
      </c>
      <c r="AQ12" s="360" t="s">
        <v>185</v>
      </c>
      <c r="AR12" s="362" t="s">
        <v>2525</v>
      </c>
      <c r="AS12" s="360" t="s">
        <v>2526</v>
      </c>
      <c r="AT12" s="360"/>
      <c r="AU12" s="360"/>
    </row>
    <row r="13" spans="1:48" ht="220.5">
      <c r="A13" s="360" t="s">
        <v>2527</v>
      </c>
      <c r="B13" s="416" t="s">
        <v>26</v>
      </c>
      <c r="C13" s="416" t="s">
        <v>279</v>
      </c>
      <c r="D13" s="360"/>
      <c r="E13" s="512" t="s">
        <v>2528</v>
      </c>
      <c r="F13" s="512" t="s">
        <v>2529</v>
      </c>
      <c r="G13" s="362">
        <v>2</v>
      </c>
      <c r="H13" s="360" t="s">
        <v>78</v>
      </c>
      <c r="I13" s="360" t="s">
        <v>2524</v>
      </c>
      <c r="J13" s="360" t="s">
        <v>357</v>
      </c>
      <c r="K13" s="360" t="s">
        <v>33</v>
      </c>
      <c r="L13" s="360" t="s">
        <v>180</v>
      </c>
      <c r="M13" s="360" t="s">
        <v>420</v>
      </c>
      <c r="N13" s="363"/>
      <c r="O13" s="363">
        <v>1</v>
      </c>
      <c r="P13" s="363">
        <v>1</v>
      </c>
      <c r="Q13" s="363">
        <v>1</v>
      </c>
      <c r="R13" s="363">
        <v>1</v>
      </c>
      <c r="S13" s="363">
        <v>1</v>
      </c>
      <c r="T13" s="363">
        <v>1</v>
      </c>
      <c r="U13" s="363">
        <v>1</v>
      </c>
      <c r="V13" s="363">
        <v>1</v>
      </c>
      <c r="W13" s="363">
        <v>1</v>
      </c>
      <c r="X13" s="363">
        <v>1</v>
      </c>
      <c r="Y13" s="363">
        <v>1</v>
      </c>
      <c r="Z13" s="417">
        <v>11</v>
      </c>
      <c r="AA13" s="363"/>
      <c r="AB13" s="363"/>
      <c r="AC13" s="363"/>
      <c r="AD13" s="363"/>
      <c r="AE13" s="363"/>
      <c r="AF13" s="363"/>
      <c r="AG13" s="363"/>
      <c r="AH13" s="363"/>
      <c r="AI13" s="363"/>
      <c r="AJ13" s="363"/>
      <c r="AK13" s="363"/>
      <c r="AL13" s="363"/>
      <c r="AM13" s="360"/>
      <c r="AN13" s="360"/>
      <c r="AO13" s="360"/>
      <c r="AP13" s="360" t="s">
        <v>2503</v>
      </c>
      <c r="AQ13" s="360" t="s">
        <v>185</v>
      </c>
      <c r="AR13" s="362" t="s">
        <v>2525</v>
      </c>
      <c r="AS13" s="360" t="s">
        <v>2526</v>
      </c>
      <c r="AT13" s="360"/>
      <c r="AU13" s="360"/>
    </row>
    <row r="14" spans="1:48" ht="189">
      <c r="A14" s="360" t="s">
        <v>2530</v>
      </c>
      <c r="B14" s="416" t="s">
        <v>26</v>
      </c>
      <c r="C14" s="416" t="s">
        <v>104</v>
      </c>
      <c r="D14" s="360"/>
      <c r="E14" s="512" t="s">
        <v>2531</v>
      </c>
      <c r="F14" s="512" t="s">
        <v>2532</v>
      </c>
      <c r="G14" s="362">
        <v>2</v>
      </c>
      <c r="H14" s="360" t="s">
        <v>78</v>
      </c>
      <c r="I14" s="360" t="s">
        <v>2533</v>
      </c>
      <c r="J14" s="360" t="s">
        <v>357</v>
      </c>
      <c r="K14" s="360" t="s">
        <v>33</v>
      </c>
      <c r="L14" s="360" t="s">
        <v>180</v>
      </c>
      <c r="M14" s="360" t="s">
        <v>420</v>
      </c>
      <c r="N14" s="363"/>
      <c r="O14" s="363">
        <v>1</v>
      </c>
      <c r="P14" s="363">
        <v>1</v>
      </c>
      <c r="Q14" s="363">
        <v>1</v>
      </c>
      <c r="R14" s="363">
        <v>1</v>
      </c>
      <c r="S14" s="363">
        <v>1</v>
      </c>
      <c r="T14" s="363">
        <v>1</v>
      </c>
      <c r="U14" s="363">
        <v>1</v>
      </c>
      <c r="V14" s="363">
        <v>1</v>
      </c>
      <c r="W14" s="363">
        <v>1</v>
      </c>
      <c r="X14" s="363">
        <v>1</v>
      </c>
      <c r="Y14" s="363">
        <v>1</v>
      </c>
      <c r="Z14" s="417">
        <v>11</v>
      </c>
      <c r="AA14" s="363" t="s">
        <v>2503</v>
      </c>
      <c r="AB14" s="363" t="s">
        <v>2525</v>
      </c>
      <c r="AC14" s="363" t="s">
        <v>2525</v>
      </c>
      <c r="AD14" s="363" t="s">
        <v>2526</v>
      </c>
      <c r="AE14" s="363"/>
      <c r="AF14" s="363"/>
      <c r="AG14" s="363"/>
      <c r="AH14" s="363"/>
      <c r="AI14" s="363"/>
      <c r="AJ14" s="363"/>
      <c r="AK14" s="363"/>
      <c r="AL14" s="363"/>
      <c r="AM14" s="360"/>
      <c r="AN14" s="360"/>
      <c r="AO14" s="360"/>
      <c r="AP14" s="360" t="s">
        <v>2503</v>
      </c>
      <c r="AQ14" s="360" t="s">
        <v>185</v>
      </c>
      <c r="AR14" s="362" t="s">
        <v>2525</v>
      </c>
      <c r="AS14" s="360" t="s">
        <v>2526</v>
      </c>
      <c r="AT14" s="422" t="s">
        <v>2534</v>
      </c>
      <c r="AU14" s="360"/>
    </row>
    <row r="15" spans="1:48" ht="267.75">
      <c r="A15" s="360" t="s">
        <v>2535</v>
      </c>
      <c r="B15" s="416" t="s">
        <v>26</v>
      </c>
      <c r="C15" s="416" t="s">
        <v>104</v>
      </c>
      <c r="D15" s="360"/>
      <c r="E15" s="512" t="s">
        <v>2536</v>
      </c>
      <c r="F15" s="512" t="s">
        <v>2537</v>
      </c>
      <c r="G15" s="362">
        <v>2</v>
      </c>
      <c r="H15" s="360" t="s">
        <v>78</v>
      </c>
      <c r="I15" s="360" t="s">
        <v>2538</v>
      </c>
      <c r="J15" s="360" t="s">
        <v>357</v>
      </c>
      <c r="K15" s="360" t="s">
        <v>33</v>
      </c>
      <c r="L15" s="360" t="s">
        <v>419</v>
      </c>
      <c r="M15" s="360" t="s">
        <v>420</v>
      </c>
      <c r="N15" s="363"/>
      <c r="O15" s="363"/>
      <c r="P15" s="363">
        <v>10</v>
      </c>
      <c r="Q15" s="363">
        <v>5</v>
      </c>
      <c r="R15" s="363">
        <v>10</v>
      </c>
      <c r="S15" s="363">
        <v>5</v>
      </c>
      <c r="T15" s="363">
        <v>10</v>
      </c>
      <c r="U15" s="363"/>
      <c r="V15" s="363">
        <v>10</v>
      </c>
      <c r="W15" s="363"/>
      <c r="X15" s="363"/>
      <c r="Y15" s="363"/>
      <c r="Z15" s="417">
        <v>50</v>
      </c>
      <c r="AA15" s="363"/>
      <c r="AB15" s="363"/>
      <c r="AC15" s="363"/>
      <c r="AD15" s="363"/>
      <c r="AE15" s="363"/>
      <c r="AF15" s="363"/>
      <c r="AG15" s="363"/>
      <c r="AH15" s="363"/>
      <c r="AI15" s="363"/>
      <c r="AJ15" s="363"/>
      <c r="AK15" s="363"/>
      <c r="AL15" s="363"/>
      <c r="AM15" s="360"/>
      <c r="AN15" s="360"/>
      <c r="AO15" s="360"/>
      <c r="AP15" s="360" t="s">
        <v>2503</v>
      </c>
      <c r="AQ15" s="360" t="s">
        <v>185</v>
      </c>
      <c r="AR15" s="362" t="s">
        <v>2539</v>
      </c>
      <c r="AS15" s="360" t="s">
        <v>2540</v>
      </c>
      <c r="AT15" s="360"/>
      <c r="AU15" s="360" t="s">
        <v>2541</v>
      </c>
    </row>
    <row r="16" spans="1:48" ht="157.5">
      <c r="A16" s="360" t="s">
        <v>2542</v>
      </c>
      <c r="B16" s="416" t="s">
        <v>26</v>
      </c>
      <c r="C16" s="416" t="s">
        <v>104</v>
      </c>
      <c r="D16" s="360"/>
      <c r="E16" s="512" t="s">
        <v>2543</v>
      </c>
      <c r="F16" s="512" t="s">
        <v>2544</v>
      </c>
      <c r="G16" s="362">
        <v>3</v>
      </c>
      <c r="H16" s="360" t="s">
        <v>78</v>
      </c>
      <c r="I16" s="360" t="s">
        <v>2545</v>
      </c>
      <c r="J16" s="360" t="s">
        <v>812</v>
      </c>
      <c r="K16" s="360" t="s">
        <v>33</v>
      </c>
      <c r="L16" s="360" t="s">
        <v>419</v>
      </c>
      <c r="M16" s="360" t="s">
        <v>420</v>
      </c>
      <c r="N16" s="514" t="s">
        <v>36</v>
      </c>
      <c r="O16" s="514" t="s">
        <v>36</v>
      </c>
      <c r="P16" s="514" t="s">
        <v>36</v>
      </c>
      <c r="Q16" s="515">
        <v>0.15</v>
      </c>
      <c r="R16" s="514" t="s">
        <v>36</v>
      </c>
      <c r="S16" s="515">
        <v>0.2</v>
      </c>
      <c r="T16" s="515">
        <v>0.2</v>
      </c>
      <c r="U16" s="514" t="s">
        <v>36</v>
      </c>
      <c r="V16" s="515">
        <v>0.2</v>
      </c>
      <c r="W16" s="515">
        <v>0.25</v>
      </c>
      <c r="X16" s="514" t="s">
        <v>36</v>
      </c>
      <c r="Y16" s="514" t="s">
        <v>36</v>
      </c>
      <c r="Z16" s="441">
        <v>1</v>
      </c>
      <c r="AA16" s="363"/>
      <c r="AB16" s="363"/>
      <c r="AC16" s="363"/>
      <c r="AD16" s="363"/>
      <c r="AE16" s="363"/>
      <c r="AF16" s="363"/>
      <c r="AG16" s="363"/>
      <c r="AH16" s="363"/>
      <c r="AI16" s="363"/>
      <c r="AJ16" s="363"/>
      <c r="AK16" s="363"/>
      <c r="AL16" s="363"/>
      <c r="AM16" s="360"/>
      <c r="AN16" s="360"/>
      <c r="AO16" s="360"/>
      <c r="AP16" s="360" t="s">
        <v>2503</v>
      </c>
      <c r="AQ16" s="360" t="s">
        <v>185</v>
      </c>
      <c r="AR16" s="362" t="s">
        <v>2539</v>
      </c>
      <c r="AS16" s="360" t="s">
        <v>2540</v>
      </c>
      <c r="AT16" s="360"/>
      <c r="AU16" s="360"/>
    </row>
    <row r="17" spans="1:47" ht="220.5">
      <c r="A17" s="360" t="s">
        <v>2546</v>
      </c>
      <c r="B17" s="416" t="s">
        <v>26</v>
      </c>
      <c r="C17" s="416" t="s">
        <v>104</v>
      </c>
      <c r="D17" s="360"/>
      <c r="E17" s="512" t="s">
        <v>2547</v>
      </c>
      <c r="F17" s="512" t="s">
        <v>2548</v>
      </c>
      <c r="G17" s="362">
        <v>2</v>
      </c>
      <c r="H17" s="360" t="s">
        <v>78</v>
      </c>
      <c r="I17" s="360" t="s">
        <v>2549</v>
      </c>
      <c r="J17" s="360" t="s">
        <v>812</v>
      </c>
      <c r="K17" s="360" t="s">
        <v>33</v>
      </c>
      <c r="L17" s="360" t="s">
        <v>419</v>
      </c>
      <c r="M17" s="360" t="s">
        <v>420</v>
      </c>
      <c r="N17" s="514" t="s">
        <v>36</v>
      </c>
      <c r="O17" s="514" t="s">
        <v>36</v>
      </c>
      <c r="P17" s="515">
        <v>0.25</v>
      </c>
      <c r="Q17" s="514" t="s">
        <v>36</v>
      </c>
      <c r="R17" s="514" t="s">
        <v>36</v>
      </c>
      <c r="S17" s="515">
        <v>0.25</v>
      </c>
      <c r="T17" s="514" t="s">
        <v>36</v>
      </c>
      <c r="U17" s="514" t="s">
        <v>36</v>
      </c>
      <c r="V17" s="515">
        <v>0.25</v>
      </c>
      <c r="W17" s="514" t="s">
        <v>36</v>
      </c>
      <c r="X17" s="514" t="s">
        <v>36</v>
      </c>
      <c r="Y17" s="515">
        <v>0.25</v>
      </c>
      <c r="Z17" s="441">
        <v>1</v>
      </c>
      <c r="AA17" s="363"/>
      <c r="AB17" s="363"/>
      <c r="AC17" s="363"/>
      <c r="AD17" s="363"/>
      <c r="AE17" s="363"/>
      <c r="AF17" s="363"/>
      <c r="AG17" s="363"/>
      <c r="AH17" s="363"/>
      <c r="AI17" s="363"/>
      <c r="AJ17" s="363"/>
      <c r="AK17" s="363"/>
      <c r="AL17" s="363"/>
      <c r="AM17" s="360"/>
      <c r="AN17" s="360"/>
      <c r="AO17" s="360"/>
      <c r="AP17" s="360" t="s">
        <v>2503</v>
      </c>
      <c r="AQ17" s="360" t="s">
        <v>185</v>
      </c>
      <c r="AR17" s="362" t="s">
        <v>2550</v>
      </c>
      <c r="AS17" s="360" t="s">
        <v>2551</v>
      </c>
      <c r="AT17" s="422" t="s">
        <v>2552</v>
      </c>
      <c r="AU17" s="360"/>
    </row>
    <row r="18" spans="1:47" ht="220.5">
      <c r="A18" s="360" t="s">
        <v>2553</v>
      </c>
      <c r="B18" s="416" t="s">
        <v>26</v>
      </c>
      <c r="C18" s="416" t="s">
        <v>104</v>
      </c>
      <c r="D18" s="360"/>
      <c r="E18" s="512" t="s">
        <v>2554</v>
      </c>
      <c r="F18" s="512" t="s">
        <v>2555</v>
      </c>
      <c r="G18" s="362">
        <v>2</v>
      </c>
      <c r="H18" s="360" t="s">
        <v>78</v>
      </c>
      <c r="I18" s="360" t="s">
        <v>2556</v>
      </c>
      <c r="J18" s="360" t="s">
        <v>357</v>
      </c>
      <c r="K18" s="360" t="s">
        <v>33</v>
      </c>
      <c r="L18" s="360" t="s">
        <v>180</v>
      </c>
      <c r="M18" s="360" t="s">
        <v>420</v>
      </c>
      <c r="N18" s="363">
        <v>1</v>
      </c>
      <c r="O18" s="363">
        <v>1</v>
      </c>
      <c r="P18" s="363">
        <v>1</v>
      </c>
      <c r="Q18" s="363">
        <v>1</v>
      </c>
      <c r="R18" s="363">
        <v>1</v>
      </c>
      <c r="S18" s="363">
        <v>1</v>
      </c>
      <c r="T18" s="363">
        <v>1</v>
      </c>
      <c r="U18" s="363">
        <v>1</v>
      </c>
      <c r="V18" s="363">
        <v>1</v>
      </c>
      <c r="W18" s="363">
        <v>1</v>
      </c>
      <c r="X18" s="363">
        <v>1</v>
      </c>
      <c r="Y18" s="363">
        <v>1</v>
      </c>
      <c r="Z18" s="417">
        <v>12</v>
      </c>
      <c r="AA18" s="363"/>
      <c r="AB18" s="363"/>
      <c r="AC18" s="363"/>
      <c r="AD18" s="363"/>
      <c r="AE18" s="363"/>
      <c r="AF18" s="363"/>
      <c r="AG18" s="363"/>
      <c r="AH18" s="363"/>
      <c r="AI18" s="363"/>
      <c r="AJ18" s="363"/>
      <c r="AK18" s="363"/>
      <c r="AL18" s="363"/>
      <c r="AM18" s="360"/>
      <c r="AN18" s="360"/>
      <c r="AO18" s="360"/>
      <c r="AP18" s="360" t="s">
        <v>2503</v>
      </c>
      <c r="AQ18" s="360" t="s">
        <v>185</v>
      </c>
      <c r="AR18" s="362" t="s">
        <v>2550</v>
      </c>
      <c r="AS18" s="360" t="s">
        <v>2551</v>
      </c>
      <c r="AT18" s="422" t="s">
        <v>2557</v>
      </c>
      <c r="AU18" s="360"/>
    </row>
    <row r="19" spans="1:47" ht="267.75">
      <c r="A19" s="360" t="s">
        <v>2558</v>
      </c>
      <c r="B19" s="416" t="s">
        <v>26</v>
      </c>
      <c r="C19" s="416" t="s">
        <v>104</v>
      </c>
      <c r="D19" s="360"/>
      <c r="E19" s="512" t="s">
        <v>2559</v>
      </c>
      <c r="F19" s="512" t="s">
        <v>2560</v>
      </c>
      <c r="G19" s="362">
        <v>3</v>
      </c>
      <c r="H19" s="360" t="s">
        <v>78</v>
      </c>
      <c r="I19" s="360" t="s">
        <v>2561</v>
      </c>
      <c r="J19" s="360" t="s">
        <v>812</v>
      </c>
      <c r="K19" s="360" t="s">
        <v>33</v>
      </c>
      <c r="L19" s="360" t="s">
        <v>419</v>
      </c>
      <c r="M19" s="360" t="s">
        <v>420</v>
      </c>
      <c r="N19" s="363"/>
      <c r="O19" s="363"/>
      <c r="P19" s="363"/>
      <c r="Q19" s="513">
        <v>0.33329999999999999</v>
      </c>
      <c r="R19" s="363"/>
      <c r="S19" s="363"/>
      <c r="T19" s="513">
        <v>0.33329999999999999</v>
      </c>
      <c r="U19" s="513"/>
      <c r="V19" s="513"/>
      <c r="W19" s="513">
        <v>0.33329999999999999</v>
      </c>
      <c r="X19" s="363"/>
      <c r="Y19" s="363"/>
      <c r="Z19" s="441">
        <v>0.99990000000000001</v>
      </c>
      <c r="AA19" s="363"/>
      <c r="AB19" s="363"/>
      <c r="AC19" s="363"/>
      <c r="AD19" s="363"/>
      <c r="AE19" s="363"/>
      <c r="AF19" s="363"/>
      <c r="AG19" s="363"/>
      <c r="AH19" s="363"/>
      <c r="AI19" s="363"/>
      <c r="AJ19" s="363"/>
      <c r="AK19" s="363"/>
      <c r="AL19" s="363"/>
      <c r="AM19" s="360"/>
      <c r="AN19" s="360"/>
      <c r="AO19" s="360"/>
      <c r="AP19" s="360" t="s">
        <v>2562</v>
      </c>
      <c r="AQ19" s="360" t="s">
        <v>185</v>
      </c>
      <c r="AR19" s="362" t="s">
        <v>2563</v>
      </c>
      <c r="AS19" s="360" t="s">
        <v>2564</v>
      </c>
      <c r="AT19" s="360" t="s">
        <v>2565</v>
      </c>
      <c r="AU19" s="360"/>
    </row>
    <row r="20" spans="1:47" ht="236.25">
      <c r="A20" s="360" t="s">
        <v>2566</v>
      </c>
      <c r="B20" s="416" t="s">
        <v>26</v>
      </c>
      <c r="C20" s="416" t="s">
        <v>104</v>
      </c>
      <c r="D20" s="360"/>
      <c r="E20" s="512" t="s">
        <v>2567</v>
      </c>
      <c r="F20" s="512" t="s">
        <v>2568</v>
      </c>
      <c r="G20" s="362">
        <v>2</v>
      </c>
      <c r="H20" s="360" t="s">
        <v>78</v>
      </c>
      <c r="I20" s="360" t="s">
        <v>2569</v>
      </c>
      <c r="J20" s="360" t="s">
        <v>812</v>
      </c>
      <c r="K20" s="360" t="s">
        <v>33</v>
      </c>
      <c r="L20" s="360" t="s">
        <v>419</v>
      </c>
      <c r="M20" s="360" t="s">
        <v>420</v>
      </c>
      <c r="N20" s="363"/>
      <c r="O20" s="363"/>
      <c r="P20" s="513">
        <v>0.33329999999999999</v>
      </c>
      <c r="Q20" s="513"/>
      <c r="R20" s="513">
        <v>0.33329999999999999</v>
      </c>
      <c r="S20" s="513"/>
      <c r="T20" s="513"/>
      <c r="U20" s="513">
        <v>0.33329999999999999</v>
      </c>
      <c r="V20" s="513"/>
      <c r="W20" s="513"/>
      <c r="X20" s="363"/>
      <c r="Y20" s="363"/>
      <c r="Z20" s="441">
        <v>0.99990000000000001</v>
      </c>
      <c r="AA20" s="363"/>
      <c r="AB20" s="363"/>
      <c r="AC20" s="363"/>
      <c r="AD20" s="363"/>
      <c r="AE20" s="363"/>
      <c r="AF20" s="363"/>
      <c r="AG20" s="363"/>
      <c r="AH20" s="363"/>
      <c r="AI20" s="363"/>
      <c r="AJ20" s="363"/>
      <c r="AK20" s="363"/>
      <c r="AL20" s="363"/>
      <c r="AM20" s="360"/>
      <c r="AN20" s="360"/>
      <c r="AO20" s="360"/>
      <c r="AP20" s="360" t="s">
        <v>2570</v>
      </c>
      <c r="AQ20" s="360" t="s">
        <v>185</v>
      </c>
      <c r="AR20" s="362" t="s">
        <v>2571</v>
      </c>
      <c r="AS20" s="360" t="s">
        <v>2572</v>
      </c>
      <c r="AT20" s="422" t="s">
        <v>2573</v>
      </c>
      <c r="AU20" s="360"/>
    </row>
    <row r="21" spans="1:47" ht="267.75">
      <c r="A21" s="360" t="s">
        <v>2574</v>
      </c>
      <c r="B21" s="416" t="s">
        <v>26</v>
      </c>
      <c r="C21" s="416" t="s">
        <v>104</v>
      </c>
      <c r="D21" s="360"/>
      <c r="E21" s="516" t="s">
        <v>2575</v>
      </c>
      <c r="F21" s="512" t="s">
        <v>2576</v>
      </c>
      <c r="G21" s="362">
        <v>2</v>
      </c>
      <c r="H21" s="360" t="s">
        <v>78</v>
      </c>
      <c r="I21" s="360" t="s">
        <v>2577</v>
      </c>
      <c r="J21" s="360" t="s">
        <v>812</v>
      </c>
      <c r="K21" s="360" t="s">
        <v>33</v>
      </c>
      <c r="L21" s="360" t="s">
        <v>419</v>
      </c>
      <c r="M21" s="360" t="s">
        <v>420</v>
      </c>
      <c r="N21" s="363"/>
      <c r="O21" s="363"/>
      <c r="P21" s="513">
        <v>0.33329999999999999</v>
      </c>
      <c r="Q21" s="513"/>
      <c r="R21" s="513"/>
      <c r="S21" s="513">
        <v>0.33329999999999999</v>
      </c>
      <c r="T21" s="513"/>
      <c r="U21" s="513"/>
      <c r="V21" s="513">
        <v>0.33329999999999999</v>
      </c>
      <c r="W21" s="513"/>
      <c r="X21" s="363"/>
      <c r="Y21" s="363"/>
      <c r="Z21" s="441">
        <v>0.99990000000000001</v>
      </c>
      <c r="AA21" s="363"/>
      <c r="AB21" s="363"/>
      <c r="AC21" s="363"/>
      <c r="AD21" s="363"/>
      <c r="AE21" s="363"/>
      <c r="AF21" s="363"/>
      <c r="AG21" s="363"/>
      <c r="AH21" s="363"/>
      <c r="AI21" s="363"/>
      <c r="AJ21" s="363"/>
      <c r="AK21" s="363"/>
      <c r="AL21" s="363"/>
      <c r="AM21" s="360"/>
      <c r="AN21" s="360"/>
      <c r="AO21" s="360"/>
      <c r="AP21" s="360" t="s">
        <v>2503</v>
      </c>
      <c r="AQ21" s="360" t="s">
        <v>185</v>
      </c>
      <c r="AR21" s="362" t="s">
        <v>2578</v>
      </c>
      <c r="AS21" s="360" t="s">
        <v>2579</v>
      </c>
      <c r="AT21" s="360" t="s">
        <v>46</v>
      </c>
      <c r="AU21" s="360"/>
    </row>
    <row r="22" spans="1:47" ht="204.75">
      <c r="A22" s="360" t="s">
        <v>2580</v>
      </c>
      <c r="B22" s="416" t="s">
        <v>26</v>
      </c>
      <c r="C22" s="416" t="s">
        <v>104</v>
      </c>
      <c r="D22" s="360"/>
      <c r="E22" s="516" t="s">
        <v>2581</v>
      </c>
      <c r="F22" s="512" t="s">
        <v>2582</v>
      </c>
      <c r="G22" s="362">
        <v>2</v>
      </c>
      <c r="H22" s="360" t="s">
        <v>78</v>
      </c>
      <c r="I22" s="360" t="s">
        <v>2583</v>
      </c>
      <c r="J22" s="360" t="s">
        <v>357</v>
      </c>
      <c r="K22" s="360" t="s">
        <v>33</v>
      </c>
      <c r="L22" s="360" t="s">
        <v>419</v>
      </c>
      <c r="M22" s="360" t="s">
        <v>420</v>
      </c>
      <c r="N22" s="363"/>
      <c r="O22" s="363"/>
      <c r="P22" s="363"/>
      <c r="Q22" s="363">
        <v>6</v>
      </c>
      <c r="R22" s="363"/>
      <c r="S22" s="363"/>
      <c r="T22" s="363">
        <v>6</v>
      </c>
      <c r="U22" s="363"/>
      <c r="V22" s="363">
        <v>2</v>
      </c>
      <c r="W22" s="363"/>
      <c r="X22" s="363"/>
      <c r="Y22" s="363"/>
      <c r="Z22" s="417">
        <v>14</v>
      </c>
      <c r="AA22" s="363"/>
      <c r="AB22" s="363"/>
      <c r="AC22" s="363"/>
      <c r="AD22" s="363"/>
      <c r="AE22" s="363"/>
      <c r="AF22" s="363"/>
      <c r="AG22" s="363"/>
      <c r="AH22" s="363"/>
      <c r="AI22" s="363"/>
      <c r="AJ22" s="363"/>
      <c r="AK22" s="363"/>
      <c r="AL22" s="363"/>
      <c r="AM22" s="360"/>
      <c r="AN22" s="360"/>
      <c r="AO22" s="360"/>
      <c r="AP22" s="360" t="s">
        <v>2503</v>
      </c>
      <c r="AQ22" s="360" t="s">
        <v>185</v>
      </c>
      <c r="AR22" s="362" t="s">
        <v>2578</v>
      </c>
      <c r="AS22" s="360" t="s">
        <v>2579</v>
      </c>
      <c r="AT22" s="360" t="s">
        <v>46</v>
      </c>
      <c r="AU22" s="360"/>
    </row>
    <row r="23" spans="1:47" ht="173.25">
      <c r="A23" s="360" t="s">
        <v>2584</v>
      </c>
      <c r="B23" s="416" t="s">
        <v>26</v>
      </c>
      <c r="C23" s="416" t="s">
        <v>104</v>
      </c>
      <c r="D23" s="360"/>
      <c r="E23" s="516" t="s">
        <v>2585</v>
      </c>
      <c r="F23" s="512" t="s">
        <v>2586</v>
      </c>
      <c r="G23" s="362">
        <v>2</v>
      </c>
      <c r="H23" s="360" t="s">
        <v>78</v>
      </c>
      <c r="I23" s="360" t="s">
        <v>2583</v>
      </c>
      <c r="J23" s="360" t="s">
        <v>357</v>
      </c>
      <c r="K23" s="360" t="s">
        <v>33</v>
      </c>
      <c r="L23" s="360" t="s">
        <v>419</v>
      </c>
      <c r="M23" s="360" t="s">
        <v>420</v>
      </c>
      <c r="N23" s="363"/>
      <c r="O23" s="363"/>
      <c r="P23" s="363">
        <v>1</v>
      </c>
      <c r="Q23" s="363"/>
      <c r="R23" s="363">
        <v>1</v>
      </c>
      <c r="S23" s="363"/>
      <c r="T23" s="363">
        <v>1</v>
      </c>
      <c r="U23" s="363"/>
      <c r="V23" s="363">
        <v>1</v>
      </c>
      <c r="W23" s="363"/>
      <c r="X23" s="363"/>
      <c r="Y23" s="363"/>
      <c r="Z23" s="417">
        <v>4</v>
      </c>
      <c r="AA23" s="363"/>
      <c r="AB23" s="363"/>
      <c r="AC23" s="363"/>
      <c r="AD23" s="363"/>
      <c r="AE23" s="363"/>
      <c r="AF23" s="363"/>
      <c r="AG23" s="363"/>
      <c r="AH23" s="363"/>
      <c r="AI23" s="363"/>
      <c r="AJ23" s="363"/>
      <c r="AK23" s="363"/>
      <c r="AL23" s="462"/>
      <c r="AM23" s="360"/>
      <c r="AN23" s="360"/>
      <c r="AO23" s="360"/>
      <c r="AP23" s="360" t="s">
        <v>2503</v>
      </c>
      <c r="AQ23" s="360" t="s">
        <v>185</v>
      </c>
      <c r="AR23" s="362" t="s">
        <v>2578</v>
      </c>
      <c r="AS23" s="360" t="s">
        <v>2579</v>
      </c>
      <c r="AT23" s="360" t="s">
        <v>46</v>
      </c>
      <c r="AU23" s="360"/>
    </row>
    <row r="24" spans="1:47" ht="267.75">
      <c r="A24" s="360" t="s">
        <v>2587</v>
      </c>
      <c r="B24" s="416" t="s">
        <v>26</v>
      </c>
      <c r="C24" s="416" t="s">
        <v>104</v>
      </c>
      <c r="D24" s="360"/>
      <c r="E24" s="512" t="s">
        <v>2588</v>
      </c>
      <c r="F24" s="512" t="s">
        <v>2589</v>
      </c>
      <c r="G24" s="362">
        <v>2</v>
      </c>
      <c r="H24" s="360" t="s">
        <v>78</v>
      </c>
      <c r="I24" s="422" t="s">
        <v>2590</v>
      </c>
      <c r="J24" s="360" t="s">
        <v>357</v>
      </c>
      <c r="K24" s="360" t="s">
        <v>33</v>
      </c>
      <c r="L24" s="360" t="s">
        <v>419</v>
      </c>
      <c r="M24" s="360" t="s">
        <v>420</v>
      </c>
      <c r="N24" s="363"/>
      <c r="O24" s="363"/>
      <c r="P24" s="363"/>
      <c r="Q24" s="363">
        <v>1</v>
      </c>
      <c r="R24" s="363">
        <v>1</v>
      </c>
      <c r="S24" s="363">
        <v>1</v>
      </c>
      <c r="T24" s="363">
        <v>1</v>
      </c>
      <c r="U24" s="363">
        <v>1</v>
      </c>
      <c r="V24" s="363">
        <v>1</v>
      </c>
      <c r="W24" s="363"/>
      <c r="X24" s="363"/>
      <c r="Y24" s="363"/>
      <c r="Z24" s="417">
        <v>6</v>
      </c>
      <c r="AA24" s="363"/>
      <c r="AB24" s="363"/>
      <c r="AC24" s="363"/>
      <c r="AD24" s="363"/>
      <c r="AE24" s="363"/>
      <c r="AF24" s="363"/>
      <c r="AG24" s="363"/>
      <c r="AH24" s="363"/>
      <c r="AI24" s="363"/>
      <c r="AJ24" s="363"/>
      <c r="AK24" s="363"/>
      <c r="AL24" s="462"/>
      <c r="AM24" s="360"/>
      <c r="AN24" s="360"/>
      <c r="AO24" s="360"/>
      <c r="AP24" s="360" t="s">
        <v>2591</v>
      </c>
      <c r="AQ24" s="360" t="s">
        <v>185</v>
      </c>
      <c r="AR24" s="362" t="s">
        <v>2592</v>
      </c>
      <c r="AS24" s="360" t="s">
        <v>2593</v>
      </c>
      <c r="AT24" s="360"/>
      <c r="AU24" s="360"/>
    </row>
    <row r="25" spans="1:47" ht="126">
      <c r="A25" s="360" t="s">
        <v>2594</v>
      </c>
      <c r="B25" s="416" t="s">
        <v>26</v>
      </c>
      <c r="C25" s="416" t="s">
        <v>104</v>
      </c>
      <c r="D25" s="360"/>
      <c r="E25" s="512" t="s">
        <v>2595</v>
      </c>
      <c r="F25" s="512" t="s">
        <v>2596</v>
      </c>
      <c r="G25" s="362">
        <v>2</v>
      </c>
      <c r="H25" s="360" t="s">
        <v>78</v>
      </c>
      <c r="I25" s="422" t="s">
        <v>2597</v>
      </c>
      <c r="J25" s="360" t="s">
        <v>357</v>
      </c>
      <c r="K25" s="360" t="s">
        <v>33</v>
      </c>
      <c r="L25" s="360" t="s">
        <v>180</v>
      </c>
      <c r="M25" s="360" t="s">
        <v>420</v>
      </c>
      <c r="N25" s="363"/>
      <c r="O25" s="363">
        <v>1</v>
      </c>
      <c r="P25" s="363">
        <v>1</v>
      </c>
      <c r="Q25" s="363">
        <v>1</v>
      </c>
      <c r="R25" s="363">
        <v>1</v>
      </c>
      <c r="S25" s="363">
        <v>1</v>
      </c>
      <c r="T25" s="363">
        <v>1</v>
      </c>
      <c r="U25" s="363">
        <v>1</v>
      </c>
      <c r="V25" s="363">
        <v>1</v>
      </c>
      <c r="W25" s="363">
        <v>1</v>
      </c>
      <c r="X25" s="363">
        <v>1</v>
      </c>
      <c r="Y25" s="363">
        <v>1</v>
      </c>
      <c r="Z25" s="417">
        <v>11</v>
      </c>
      <c r="AA25" s="363"/>
      <c r="AB25" s="363"/>
      <c r="AC25" s="363"/>
      <c r="AD25" s="363"/>
      <c r="AE25" s="363"/>
      <c r="AF25" s="363"/>
      <c r="AG25" s="363"/>
      <c r="AH25" s="363"/>
      <c r="AI25" s="363"/>
      <c r="AJ25" s="363"/>
      <c r="AK25" s="363"/>
      <c r="AL25" s="462"/>
      <c r="AM25" s="360"/>
      <c r="AN25" s="360"/>
      <c r="AO25" s="360"/>
      <c r="AP25" s="360" t="s">
        <v>2598</v>
      </c>
      <c r="AQ25" s="360" t="s">
        <v>185</v>
      </c>
      <c r="AR25" s="362" t="s">
        <v>185</v>
      </c>
      <c r="AS25" s="360" t="s">
        <v>2599</v>
      </c>
      <c r="AT25" s="360"/>
      <c r="AU25" s="360"/>
    </row>
    <row r="26" spans="1:47" ht="78.75">
      <c r="A26" s="360" t="s">
        <v>2600</v>
      </c>
      <c r="B26" s="416" t="s">
        <v>26</v>
      </c>
      <c r="C26" s="416" t="s">
        <v>104</v>
      </c>
      <c r="D26" s="360"/>
      <c r="E26" s="512" t="s">
        <v>2601</v>
      </c>
      <c r="F26" s="512" t="s">
        <v>2602</v>
      </c>
      <c r="G26" s="362">
        <v>2</v>
      </c>
      <c r="H26" s="360" t="s">
        <v>78</v>
      </c>
      <c r="I26" s="422" t="s">
        <v>2597</v>
      </c>
      <c r="J26" s="360" t="s">
        <v>357</v>
      </c>
      <c r="K26" s="360" t="s">
        <v>33</v>
      </c>
      <c r="L26" s="360" t="s">
        <v>180</v>
      </c>
      <c r="M26" s="360" t="s">
        <v>420</v>
      </c>
      <c r="N26" s="363"/>
      <c r="O26" s="363">
        <v>1</v>
      </c>
      <c r="P26" s="363">
        <v>1</v>
      </c>
      <c r="Q26" s="363">
        <v>1</v>
      </c>
      <c r="R26" s="363">
        <v>1</v>
      </c>
      <c r="S26" s="363">
        <v>1</v>
      </c>
      <c r="T26" s="363">
        <v>1</v>
      </c>
      <c r="U26" s="363">
        <v>1</v>
      </c>
      <c r="V26" s="363">
        <v>1</v>
      </c>
      <c r="W26" s="363">
        <v>1</v>
      </c>
      <c r="X26" s="363">
        <v>1</v>
      </c>
      <c r="Y26" s="363">
        <v>1</v>
      </c>
      <c r="Z26" s="417">
        <v>11</v>
      </c>
      <c r="AA26" s="363"/>
      <c r="AB26" s="363"/>
      <c r="AC26" s="363"/>
      <c r="AD26" s="363"/>
      <c r="AE26" s="363"/>
      <c r="AF26" s="363"/>
      <c r="AG26" s="363"/>
      <c r="AH26" s="363"/>
      <c r="AI26" s="363"/>
      <c r="AJ26" s="363"/>
      <c r="AK26" s="363"/>
      <c r="AL26" s="462"/>
      <c r="AM26" s="360"/>
      <c r="AN26" s="360"/>
      <c r="AO26" s="360"/>
      <c r="AP26" s="360" t="s">
        <v>2603</v>
      </c>
      <c r="AQ26" s="360" t="s">
        <v>185</v>
      </c>
      <c r="AR26" s="362" t="s">
        <v>185</v>
      </c>
      <c r="AS26" s="360" t="s">
        <v>2599</v>
      </c>
      <c r="AT26" s="360"/>
      <c r="AU26" s="360"/>
    </row>
    <row r="27" spans="1:47" ht="252">
      <c r="A27" s="360" t="s">
        <v>2604</v>
      </c>
      <c r="B27" s="416" t="s">
        <v>26</v>
      </c>
      <c r="C27" s="416" t="s">
        <v>104</v>
      </c>
      <c r="D27" s="360"/>
      <c r="E27" s="512" t="s">
        <v>2605</v>
      </c>
      <c r="F27" s="512" t="s">
        <v>2606</v>
      </c>
      <c r="G27" s="362">
        <v>2</v>
      </c>
      <c r="H27" s="360" t="s">
        <v>78</v>
      </c>
      <c r="I27" s="422" t="s">
        <v>2607</v>
      </c>
      <c r="J27" s="360" t="s">
        <v>812</v>
      </c>
      <c r="K27" s="360" t="s">
        <v>33</v>
      </c>
      <c r="L27" s="360" t="s">
        <v>419</v>
      </c>
      <c r="M27" s="360" t="s">
        <v>420</v>
      </c>
      <c r="N27" s="367">
        <v>1</v>
      </c>
      <c r="O27" s="363"/>
      <c r="P27" s="363"/>
      <c r="Q27" s="363"/>
      <c r="R27" s="363"/>
      <c r="S27" s="363"/>
      <c r="T27" s="363"/>
      <c r="U27" s="363"/>
      <c r="V27" s="363"/>
      <c r="W27" s="363"/>
      <c r="X27" s="363"/>
      <c r="Y27" s="363"/>
      <c r="Z27" s="441">
        <v>1</v>
      </c>
      <c r="AA27" s="363"/>
      <c r="AB27" s="363"/>
      <c r="AC27" s="363"/>
      <c r="AD27" s="363"/>
      <c r="AE27" s="363"/>
      <c r="AF27" s="363"/>
      <c r="AG27" s="363"/>
      <c r="AH27" s="363"/>
      <c r="AI27" s="363"/>
      <c r="AJ27" s="363"/>
      <c r="AK27" s="363"/>
      <c r="AL27" s="462"/>
      <c r="AM27" s="360"/>
      <c r="AN27" s="360"/>
      <c r="AO27" s="360"/>
      <c r="AP27" s="360" t="s">
        <v>2608</v>
      </c>
      <c r="AQ27" s="360" t="s">
        <v>185</v>
      </c>
      <c r="AR27" s="362" t="s">
        <v>185</v>
      </c>
      <c r="AS27" s="360" t="s">
        <v>2599</v>
      </c>
      <c r="AT27" s="360"/>
      <c r="AU27" s="360"/>
    </row>
    <row r="28" spans="1:47" ht="236.25">
      <c r="A28" s="360" t="s">
        <v>2609</v>
      </c>
      <c r="B28" s="416" t="s">
        <v>26</v>
      </c>
      <c r="C28" s="416" t="s">
        <v>104</v>
      </c>
      <c r="D28" s="360"/>
      <c r="E28" s="512" t="s">
        <v>2610</v>
      </c>
      <c r="F28" s="512" t="s">
        <v>2611</v>
      </c>
      <c r="G28" s="362">
        <v>2</v>
      </c>
      <c r="H28" s="360" t="s">
        <v>78</v>
      </c>
      <c r="I28" s="360" t="s">
        <v>2612</v>
      </c>
      <c r="J28" s="360" t="s">
        <v>357</v>
      </c>
      <c r="K28" s="360" t="s">
        <v>33</v>
      </c>
      <c r="L28" s="360" t="s">
        <v>419</v>
      </c>
      <c r="M28" s="360" t="s">
        <v>420</v>
      </c>
      <c r="N28" s="363"/>
      <c r="O28" s="363">
        <v>1</v>
      </c>
      <c r="P28" s="363"/>
      <c r="Q28" s="363">
        <v>1</v>
      </c>
      <c r="R28" s="363"/>
      <c r="S28" s="363">
        <v>1</v>
      </c>
      <c r="T28" s="363"/>
      <c r="U28" s="363">
        <v>1</v>
      </c>
      <c r="V28" s="363"/>
      <c r="W28" s="363">
        <v>1</v>
      </c>
      <c r="X28" s="363"/>
      <c r="Y28" s="363">
        <v>1</v>
      </c>
      <c r="Z28" s="417">
        <v>6</v>
      </c>
      <c r="AA28" s="363"/>
      <c r="AB28" s="363"/>
      <c r="AC28" s="363"/>
      <c r="AD28" s="363"/>
      <c r="AE28" s="363"/>
      <c r="AF28" s="363"/>
      <c r="AG28" s="363"/>
      <c r="AH28" s="363"/>
      <c r="AI28" s="363"/>
      <c r="AJ28" s="363"/>
      <c r="AK28" s="363"/>
      <c r="AL28" s="462"/>
      <c r="AM28" s="360"/>
      <c r="AN28" s="360"/>
      <c r="AO28" s="360"/>
      <c r="AP28" s="360" t="s">
        <v>2613</v>
      </c>
      <c r="AQ28" s="360" t="s">
        <v>2614</v>
      </c>
      <c r="AR28" s="362" t="s">
        <v>2614</v>
      </c>
      <c r="AS28" s="360" t="s">
        <v>2615</v>
      </c>
      <c r="AT28" s="360"/>
      <c r="AU28" s="360"/>
    </row>
    <row r="29" spans="1:47" ht="141.75">
      <c r="A29" s="360" t="s">
        <v>2616</v>
      </c>
      <c r="B29" s="416" t="s">
        <v>26</v>
      </c>
      <c r="C29" s="416" t="s">
        <v>242</v>
      </c>
      <c r="D29" s="360"/>
      <c r="E29" s="512" t="s">
        <v>2617</v>
      </c>
      <c r="F29" s="512" t="s">
        <v>2618</v>
      </c>
      <c r="G29" s="362">
        <v>3</v>
      </c>
      <c r="H29" s="360" t="s">
        <v>78</v>
      </c>
      <c r="I29" s="360" t="s">
        <v>2619</v>
      </c>
      <c r="J29" s="360" t="s">
        <v>357</v>
      </c>
      <c r="K29" s="360" t="s">
        <v>33</v>
      </c>
      <c r="L29" s="360" t="s">
        <v>180</v>
      </c>
      <c r="M29" s="360" t="s">
        <v>420</v>
      </c>
      <c r="N29" s="363">
        <v>1</v>
      </c>
      <c r="O29" s="363">
        <v>1</v>
      </c>
      <c r="P29" s="363">
        <v>1</v>
      </c>
      <c r="Q29" s="363">
        <v>1</v>
      </c>
      <c r="R29" s="363">
        <v>1</v>
      </c>
      <c r="S29" s="363">
        <v>1</v>
      </c>
      <c r="T29" s="363">
        <v>1</v>
      </c>
      <c r="U29" s="363">
        <v>1</v>
      </c>
      <c r="V29" s="363">
        <v>1</v>
      </c>
      <c r="W29" s="363">
        <v>1</v>
      </c>
      <c r="X29" s="363">
        <v>1</v>
      </c>
      <c r="Y29" s="363">
        <v>1</v>
      </c>
      <c r="Z29" s="417">
        <v>12</v>
      </c>
      <c r="AA29" s="363"/>
      <c r="AB29" s="363"/>
      <c r="AC29" s="363"/>
      <c r="AD29" s="363"/>
      <c r="AE29" s="363"/>
      <c r="AF29" s="363"/>
      <c r="AG29" s="363"/>
      <c r="AH29" s="363"/>
      <c r="AI29" s="363"/>
      <c r="AJ29" s="363"/>
      <c r="AK29" s="363"/>
      <c r="AL29" s="462"/>
      <c r="AM29" s="360"/>
      <c r="AN29" s="360"/>
      <c r="AO29" s="360"/>
      <c r="AP29" s="360" t="s">
        <v>916</v>
      </c>
      <c r="AQ29" s="360" t="s">
        <v>2614</v>
      </c>
      <c r="AR29" s="362" t="s">
        <v>2614</v>
      </c>
      <c r="AS29" s="360" t="s">
        <v>2615</v>
      </c>
      <c r="AT29" s="360"/>
      <c r="AU29" s="360"/>
    </row>
    <row r="30" spans="1:47" ht="283.5">
      <c r="A30" s="360" t="s">
        <v>2620</v>
      </c>
      <c r="B30" s="416" t="s">
        <v>26</v>
      </c>
      <c r="C30" s="416" t="s">
        <v>42</v>
      </c>
      <c r="D30" s="360"/>
      <c r="E30" s="512" t="s">
        <v>2621</v>
      </c>
      <c r="F30" s="512" t="s">
        <v>2622</v>
      </c>
      <c r="G30" s="362">
        <v>3</v>
      </c>
      <c r="H30" s="360" t="s">
        <v>78</v>
      </c>
      <c r="I30" s="360" t="s">
        <v>976</v>
      </c>
      <c r="J30" s="360" t="s">
        <v>357</v>
      </c>
      <c r="K30" s="360" t="s">
        <v>33</v>
      </c>
      <c r="L30" s="360" t="s">
        <v>180</v>
      </c>
      <c r="M30" s="360" t="s">
        <v>420</v>
      </c>
      <c r="N30" s="363">
        <v>1</v>
      </c>
      <c r="O30" s="363">
        <v>1</v>
      </c>
      <c r="P30" s="363">
        <v>1</v>
      </c>
      <c r="Q30" s="363">
        <v>1</v>
      </c>
      <c r="R30" s="363">
        <v>1</v>
      </c>
      <c r="S30" s="363">
        <v>1</v>
      </c>
      <c r="T30" s="363">
        <v>1</v>
      </c>
      <c r="U30" s="363">
        <v>1</v>
      </c>
      <c r="V30" s="363">
        <v>1</v>
      </c>
      <c r="W30" s="363">
        <v>1</v>
      </c>
      <c r="X30" s="363">
        <v>1</v>
      </c>
      <c r="Y30" s="363">
        <v>1</v>
      </c>
      <c r="Z30" s="417">
        <v>12</v>
      </c>
      <c r="AA30" s="363"/>
      <c r="AB30" s="363"/>
      <c r="AC30" s="363"/>
      <c r="AD30" s="363"/>
      <c r="AE30" s="363"/>
      <c r="AF30" s="363"/>
      <c r="AG30" s="363"/>
      <c r="AH30" s="363"/>
      <c r="AI30" s="363"/>
      <c r="AJ30" s="363"/>
      <c r="AK30" s="363"/>
      <c r="AL30" s="462"/>
      <c r="AM30" s="360"/>
      <c r="AN30" s="360"/>
      <c r="AO30" s="360"/>
      <c r="AP30" s="360" t="s">
        <v>916</v>
      </c>
      <c r="AQ30" s="360" t="s">
        <v>2614</v>
      </c>
      <c r="AR30" s="362" t="s">
        <v>2614</v>
      </c>
      <c r="AS30" s="360" t="s">
        <v>2615</v>
      </c>
      <c r="AT30" s="360"/>
      <c r="AU30" s="360"/>
    </row>
    <row r="31" spans="1:47" ht="267.75">
      <c r="A31" s="360" t="s">
        <v>2623</v>
      </c>
      <c r="B31" s="416" t="s">
        <v>26</v>
      </c>
      <c r="C31" s="416" t="s">
        <v>42</v>
      </c>
      <c r="D31" s="360"/>
      <c r="E31" s="512" t="s">
        <v>2624</v>
      </c>
      <c r="F31" s="512" t="s">
        <v>2625</v>
      </c>
      <c r="G31" s="362">
        <v>3</v>
      </c>
      <c r="H31" s="360" t="s">
        <v>78</v>
      </c>
      <c r="I31" s="360" t="s">
        <v>976</v>
      </c>
      <c r="J31" s="360" t="s">
        <v>357</v>
      </c>
      <c r="K31" s="360" t="s">
        <v>33</v>
      </c>
      <c r="L31" s="360" t="s">
        <v>180</v>
      </c>
      <c r="M31" s="360" t="s">
        <v>420</v>
      </c>
      <c r="N31" s="363">
        <v>1</v>
      </c>
      <c r="O31" s="363">
        <v>1</v>
      </c>
      <c r="P31" s="363">
        <v>1</v>
      </c>
      <c r="Q31" s="363">
        <v>1</v>
      </c>
      <c r="R31" s="363">
        <v>1</v>
      </c>
      <c r="S31" s="363">
        <v>1</v>
      </c>
      <c r="T31" s="363">
        <v>1</v>
      </c>
      <c r="U31" s="363">
        <v>1</v>
      </c>
      <c r="V31" s="363">
        <v>1</v>
      </c>
      <c r="W31" s="363">
        <v>1</v>
      </c>
      <c r="X31" s="363">
        <v>1</v>
      </c>
      <c r="Y31" s="363">
        <v>1</v>
      </c>
      <c r="Z31" s="417">
        <v>12</v>
      </c>
      <c r="AA31" s="363"/>
      <c r="AB31" s="363"/>
      <c r="AC31" s="363"/>
      <c r="AD31" s="363"/>
      <c r="AE31" s="363"/>
      <c r="AF31" s="363"/>
      <c r="AG31" s="363"/>
      <c r="AH31" s="363"/>
      <c r="AI31" s="363"/>
      <c r="AJ31" s="363"/>
      <c r="AK31" s="363"/>
      <c r="AL31" s="462"/>
      <c r="AM31" s="360"/>
      <c r="AN31" s="360"/>
      <c r="AO31" s="360"/>
      <c r="AP31" s="360" t="s">
        <v>916</v>
      </c>
      <c r="AQ31" s="360" t="s">
        <v>2614</v>
      </c>
      <c r="AR31" s="362" t="s">
        <v>2614</v>
      </c>
      <c r="AS31" s="360" t="s">
        <v>2615</v>
      </c>
      <c r="AT31" s="360"/>
      <c r="AU31" s="360"/>
    </row>
    <row r="32" spans="1:47" ht="126">
      <c r="A32" s="360" t="s">
        <v>2626</v>
      </c>
      <c r="B32" s="416" t="s">
        <v>26</v>
      </c>
      <c r="C32" s="416" t="s">
        <v>104</v>
      </c>
      <c r="D32" s="360"/>
      <c r="E32" s="512" t="s">
        <v>2627</v>
      </c>
      <c r="F32" s="512" t="s">
        <v>2628</v>
      </c>
      <c r="G32" s="362">
        <v>3</v>
      </c>
      <c r="H32" s="360" t="s">
        <v>78</v>
      </c>
      <c r="I32" s="360" t="s">
        <v>976</v>
      </c>
      <c r="J32" s="360" t="s">
        <v>357</v>
      </c>
      <c r="K32" s="360" t="s">
        <v>33</v>
      </c>
      <c r="L32" s="360" t="s">
        <v>180</v>
      </c>
      <c r="M32" s="360" t="s">
        <v>420</v>
      </c>
      <c r="N32" s="363">
        <v>1</v>
      </c>
      <c r="O32" s="363">
        <v>1</v>
      </c>
      <c r="P32" s="363">
        <v>1</v>
      </c>
      <c r="Q32" s="363">
        <v>1</v>
      </c>
      <c r="R32" s="363">
        <v>1</v>
      </c>
      <c r="S32" s="363">
        <v>1</v>
      </c>
      <c r="T32" s="363">
        <v>1</v>
      </c>
      <c r="U32" s="363">
        <v>1</v>
      </c>
      <c r="V32" s="363">
        <v>1</v>
      </c>
      <c r="W32" s="363">
        <v>1</v>
      </c>
      <c r="X32" s="363">
        <v>1</v>
      </c>
      <c r="Y32" s="363">
        <v>1</v>
      </c>
      <c r="Z32" s="417">
        <v>12</v>
      </c>
      <c r="AA32" s="363"/>
      <c r="AB32" s="363"/>
      <c r="AC32" s="363"/>
      <c r="AD32" s="363"/>
      <c r="AE32" s="363"/>
      <c r="AF32" s="363"/>
      <c r="AG32" s="363"/>
      <c r="AH32" s="363"/>
      <c r="AI32" s="363"/>
      <c r="AJ32" s="363"/>
      <c r="AK32" s="363"/>
      <c r="AL32" s="462"/>
      <c r="AM32" s="360"/>
      <c r="AN32" s="360"/>
      <c r="AO32" s="360"/>
      <c r="AP32" s="360" t="s">
        <v>916</v>
      </c>
      <c r="AQ32" s="360" t="s">
        <v>2614</v>
      </c>
      <c r="AR32" s="362" t="s">
        <v>2614</v>
      </c>
      <c r="AS32" s="360" t="s">
        <v>2615</v>
      </c>
      <c r="AT32" s="360"/>
      <c r="AU32" s="360"/>
    </row>
    <row r="33" spans="1:47" ht="220.5">
      <c r="A33" s="360" t="s">
        <v>2629</v>
      </c>
      <c r="B33" s="416" t="s">
        <v>26</v>
      </c>
      <c r="C33" s="416" t="s">
        <v>104</v>
      </c>
      <c r="D33" s="360"/>
      <c r="E33" s="512" t="s">
        <v>2630</v>
      </c>
      <c r="F33" s="512" t="s">
        <v>2631</v>
      </c>
      <c r="G33" s="362">
        <v>3</v>
      </c>
      <c r="H33" s="360" t="s">
        <v>78</v>
      </c>
      <c r="I33" s="360" t="s">
        <v>976</v>
      </c>
      <c r="J33" s="360" t="s">
        <v>357</v>
      </c>
      <c r="K33" s="360" t="s">
        <v>33</v>
      </c>
      <c r="L33" s="360" t="s">
        <v>180</v>
      </c>
      <c r="M33" s="360" t="s">
        <v>420</v>
      </c>
      <c r="N33" s="363">
        <v>1</v>
      </c>
      <c r="O33" s="363">
        <v>1</v>
      </c>
      <c r="P33" s="363">
        <v>1</v>
      </c>
      <c r="Q33" s="363">
        <v>1</v>
      </c>
      <c r="R33" s="363">
        <v>1</v>
      </c>
      <c r="S33" s="363">
        <v>1</v>
      </c>
      <c r="T33" s="363">
        <v>1</v>
      </c>
      <c r="U33" s="363">
        <v>1</v>
      </c>
      <c r="V33" s="363">
        <v>1</v>
      </c>
      <c r="W33" s="363">
        <v>1</v>
      </c>
      <c r="X33" s="363">
        <v>1</v>
      </c>
      <c r="Y33" s="363">
        <v>1</v>
      </c>
      <c r="Z33" s="417">
        <v>12</v>
      </c>
      <c r="AA33" s="363"/>
      <c r="AB33" s="363"/>
      <c r="AC33" s="363"/>
      <c r="AD33" s="363"/>
      <c r="AE33" s="363"/>
      <c r="AF33" s="363"/>
      <c r="AG33" s="363"/>
      <c r="AH33" s="363"/>
      <c r="AI33" s="363"/>
      <c r="AJ33" s="363"/>
      <c r="AK33" s="363"/>
      <c r="AL33" s="462"/>
      <c r="AM33" s="360"/>
      <c r="AN33" s="360"/>
      <c r="AO33" s="360"/>
      <c r="AP33" s="360" t="s">
        <v>916</v>
      </c>
      <c r="AQ33" s="360" t="s">
        <v>2614</v>
      </c>
      <c r="AR33" s="362" t="s">
        <v>2614</v>
      </c>
      <c r="AS33" s="360" t="s">
        <v>2615</v>
      </c>
      <c r="AT33" s="360"/>
      <c r="AU33" s="360"/>
    </row>
    <row r="34" spans="1:47" ht="330.75">
      <c r="A34" s="360" t="s">
        <v>2632</v>
      </c>
      <c r="B34" s="360" t="s">
        <v>26</v>
      </c>
      <c r="C34" s="360" t="s">
        <v>42</v>
      </c>
      <c r="D34" s="360"/>
      <c r="E34" s="512" t="s">
        <v>2633</v>
      </c>
      <c r="F34" s="512" t="s">
        <v>2634</v>
      </c>
      <c r="G34" s="362">
        <v>3</v>
      </c>
      <c r="H34" s="360" t="s">
        <v>78</v>
      </c>
      <c r="I34" s="360" t="s">
        <v>976</v>
      </c>
      <c r="J34" s="360" t="s">
        <v>357</v>
      </c>
      <c r="K34" s="360" t="s">
        <v>33</v>
      </c>
      <c r="L34" s="360" t="s">
        <v>180</v>
      </c>
      <c r="M34" s="360" t="s">
        <v>420</v>
      </c>
      <c r="N34" s="363">
        <v>20</v>
      </c>
      <c r="O34" s="363">
        <v>20</v>
      </c>
      <c r="P34" s="363">
        <v>20</v>
      </c>
      <c r="Q34" s="363">
        <v>20</v>
      </c>
      <c r="R34" s="363">
        <v>20</v>
      </c>
      <c r="S34" s="363">
        <v>20</v>
      </c>
      <c r="T34" s="363">
        <v>20</v>
      </c>
      <c r="U34" s="363">
        <v>20</v>
      </c>
      <c r="V34" s="363">
        <v>20</v>
      </c>
      <c r="W34" s="363">
        <v>20</v>
      </c>
      <c r="X34" s="363">
        <v>20</v>
      </c>
      <c r="Y34" s="363">
        <v>20</v>
      </c>
      <c r="Z34" s="417">
        <f>SUM(N34:Y34)</f>
        <v>240</v>
      </c>
      <c r="AA34" s="363"/>
      <c r="AB34" s="363"/>
      <c r="AC34" s="363"/>
      <c r="AD34" s="363"/>
      <c r="AE34" s="363"/>
      <c r="AF34" s="363"/>
      <c r="AG34" s="363"/>
      <c r="AH34" s="363"/>
      <c r="AI34" s="363"/>
      <c r="AJ34" s="363"/>
      <c r="AK34" s="363"/>
      <c r="AL34" s="462"/>
      <c r="AM34" s="360"/>
      <c r="AN34" s="360"/>
      <c r="AO34" s="360"/>
      <c r="AP34" s="360" t="s">
        <v>945</v>
      </c>
      <c r="AQ34" s="360" t="s">
        <v>2635</v>
      </c>
      <c r="AR34" s="362" t="s">
        <v>2636</v>
      </c>
      <c r="AS34" s="360" t="s">
        <v>2637</v>
      </c>
      <c r="AT34" s="360" t="s">
        <v>639</v>
      </c>
      <c r="AU34" s="360" t="s">
        <v>639</v>
      </c>
    </row>
    <row r="35" spans="1:47" ht="126">
      <c r="A35" s="360" t="s">
        <v>2638</v>
      </c>
      <c r="B35" s="360" t="s">
        <v>26</v>
      </c>
      <c r="C35" s="360" t="s">
        <v>42</v>
      </c>
      <c r="D35" s="360"/>
      <c r="E35" s="512" t="s">
        <v>2639</v>
      </c>
      <c r="F35" s="512" t="s">
        <v>2640</v>
      </c>
      <c r="G35" s="362">
        <v>3</v>
      </c>
      <c r="H35" s="360" t="s">
        <v>78</v>
      </c>
      <c r="I35" s="360" t="s">
        <v>976</v>
      </c>
      <c r="J35" s="360" t="s">
        <v>357</v>
      </c>
      <c r="K35" s="360" t="s">
        <v>33</v>
      </c>
      <c r="L35" s="360" t="s">
        <v>180</v>
      </c>
      <c r="M35" s="360" t="s">
        <v>420</v>
      </c>
      <c r="N35" s="363">
        <v>1</v>
      </c>
      <c r="O35" s="363">
        <v>1</v>
      </c>
      <c r="P35" s="363">
        <v>1</v>
      </c>
      <c r="Q35" s="363">
        <v>1</v>
      </c>
      <c r="R35" s="363">
        <v>1</v>
      </c>
      <c r="S35" s="363">
        <v>1</v>
      </c>
      <c r="T35" s="363">
        <v>1</v>
      </c>
      <c r="U35" s="363">
        <v>1</v>
      </c>
      <c r="V35" s="363">
        <v>1</v>
      </c>
      <c r="W35" s="363">
        <v>1</v>
      </c>
      <c r="X35" s="363">
        <v>1</v>
      </c>
      <c r="Y35" s="363">
        <v>1</v>
      </c>
      <c r="Z35" s="417">
        <f t="shared" ref="Z35:Z39" si="0">SUM(N35:Y35)</f>
        <v>12</v>
      </c>
      <c r="AA35" s="363"/>
      <c r="AB35" s="363"/>
      <c r="AC35" s="363"/>
      <c r="AD35" s="363"/>
      <c r="AE35" s="363"/>
      <c r="AF35" s="363"/>
      <c r="AG35" s="363"/>
      <c r="AH35" s="363"/>
      <c r="AI35" s="363"/>
      <c r="AJ35" s="363"/>
      <c r="AK35" s="363"/>
      <c r="AL35" s="462"/>
      <c r="AM35" s="360"/>
      <c r="AN35" s="360"/>
      <c r="AO35" s="360"/>
      <c r="AP35" s="360" t="s">
        <v>2641</v>
      </c>
      <c r="AQ35" s="360" t="s">
        <v>2635</v>
      </c>
      <c r="AR35" s="362" t="s">
        <v>2636</v>
      </c>
      <c r="AS35" s="360" t="s">
        <v>2642</v>
      </c>
      <c r="AT35" s="360" t="s">
        <v>639</v>
      </c>
      <c r="AU35" s="360" t="s">
        <v>639</v>
      </c>
    </row>
    <row r="36" spans="1:47" ht="94.5">
      <c r="A36" s="360" t="s">
        <v>2643</v>
      </c>
      <c r="B36" s="360" t="s">
        <v>26</v>
      </c>
      <c r="C36" s="360" t="s">
        <v>42</v>
      </c>
      <c r="D36" s="360"/>
      <c r="E36" s="512" t="s">
        <v>2644</v>
      </c>
      <c r="F36" s="512" t="s">
        <v>2645</v>
      </c>
      <c r="G36" s="362">
        <v>2</v>
      </c>
      <c r="H36" s="360" t="s">
        <v>78</v>
      </c>
      <c r="I36" s="360" t="s">
        <v>976</v>
      </c>
      <c r="J36" s="360" t="s">
        <v>357</v>
      </c>
      <c r="K36" s="360" t="s">
        <v>33</v>
      </c>
      <c r="L36" s="360" t="s">
        <v>180</v>
      </c>
      <c r="M36" s="360" t="s">
        <v>420</v>
      </c>
      <c r="N36" s="363">
        <v>1</v>
      </c>
      <c r="O36" s="363">
        <v>1</v>
      </c>
      <c r="P36" s="363">
        <v>1</v>
      </c>
      <c r="Q36" s="363">
        <v>1</v>
      </c>
      <c r="R36" s="363">
        <v>1</v>
      </c>
      <c r="S36" s="363">
        <v>1</v>
      </c>
      <c r="T36" s="363">
        <v>1</v>
      </c>
      <c r="U36" s="363">
        <v>1</v>
      </c>
      <c r="V36" s="363">
        <v>1</v>
      </c>
      <c r="W36" s="363">
        <v>1</v>
      </c>
      <c r="X36" s="363">
        <v>1</v>
      </c>
      <c r="Y36" s="363">
        <v>1</v>
      </c>
      <c r="Z36" s="417">
        <f t="shared" si="0"/>
        <v>12</v>
      </c>
      <c r="AA36" s="363"/>
      <c r="AB36" s="363"/>
      <c r="AC36" s="363"/>
      <c r="AD36" s="363"/>
      <c r="AE36" s="363"/>
      <c r="AF36" s="363"/>
      <c r="AG36" s="363"/>
      <c r="AH36" s="363"/>
      <c r="AI36" s="363"/>
      <c r="AJ36" s="363"/>
      <c r="AK36" s="363"/>
      <c r="AL36" s="462"/>
      <c r="AM36" s="360"/>
      <c r="AN36" s="360"/>
      <c r="AO36" s="360"/>
      <c r="AP36" s="360" t="s">
        <v>2641</v>
      </c>
      <c r="AQ36" s="360" t="s">
        <v>2635</v>
      </c>
      <c r="AR36" s="362" t="s">
        <v>2636</v>
      </c>
      <c r="AS36" s="360" t="s">
        <v>2646</v>
      </c>
      <c r="AT36" s="360" t="s">
        <v>639</v>
      </c>
      <c r="AU36" s="360" t="s">
        <v>639</v>
      </c>
    </row>
    <row r="37" spans="1:47" ht="362.25">
      <c r="A37" s="360" t="s">
        <v>2647</v>
      </c>
      <c r="B37" s="360" t="s">
        <v>26</v>
      </c>
      <c r="C37" s="360" t="s">
        <v>104</v>
      </c>
      <c r="D37" s="360"/>
      <c r="E37" s="512" t="s">
        <v>2648</v>
      </c>
      <c r="F37" s="512" t="s">
        <v>2649</v>
      </c>
      <c r="G37" s="362">
        <v>2</v>
      </c>
      <c r="H37" s="360" t="s">
        <v>78</v>
      </c>
      <c r="I37" s="360" t="s">
        <v>976</v>
      </c>
      <c r="J37" s="360" t="s">
        <v>357</v>
      </c>
      <c r="K37" s="360" t="s">
        <v>33</v>
      </c>
      <c r="L37" s="360" t="s">
        <v>180</v>
      </c>
      <c r="M37" s="360" t="s">
        <v>420</v>
      </c>
      <c r="N37" s="363">
        <v>1</v>
      </c>
      <c r="O37" s="363">
        <v>1</v>
      </c>
      <c r="P37" s="363">
        <v>1</v>
      </c>
      <c r="Q37" s="363">
        <v>1</v>
      </c>
      <c r="R37" s="363">
        <v>1</v>
      </c>
      <c r="S37" s="363">
        <v>1</v>
      </c>
      <c r="T37" s="363">
        <v>1</v>
      </c>
      <c r="U37" s="363">
        <v>1</v>
      </c>
      <c r="V37" s="363">
        <v>1</v>
      </c>
      <c r="W37" s="363">
        <v>1</v>
      </c>
      <c r="X37" s="363">
        <v>1</v>
      </c>
      <c r="Y37" s="363">
        <v>1</v>
      </c>
      <c r="Z37" s="417">
        <f t="shared" si="0"/>
        <v>12</v>
      </c>
      <c r="AA37" s="363"/>
      <c r="AB37" s="363"/>
      <c r="AC37" s="363"/>
      <c r="AD37" s="363"/>
      <c r="AE37" s="363"/>
      <c r="AF37" s="363"/>
      <c r="AG37" s="363"/>
      <c r="AH37" s="363"/>
      <c r="AI37" s="363"/>
      <c r="AJ37" s="363"/>
      <c r="AK37" s="363"/>
      <c r="AL37" s="462"/>
      <c r="AM37" s="360"/>
      <c r="AN37" s="360"/>
      <c r="AO37" s="360"/>
      <c r="AP37" s="360" t="s">
        <v>2641</v>
      </c>
      <c r="AQ37" s="360" t="s">
        <v>2635</v>
      </c>
      <c r="AR37" s="362" t="s">
        <v>2636</v>
      </c>
      <c r="AS37" s="360" t="s">
        <v>2650</v>
      </c>
      <c r="AT37" s="360" t="s">
        <v>639</v>
      </c>
      <c r="AU37" s="360" t="s">
        <v>639</v>
      </c>
    </row>
    <row r="38" spans="1:47" ht="315">
      <c r="A38" s="360" t="s">
        <v>2651</v>
      </c>
      <c r="B38" s="360" t="s">
        <v>26</v>
      </c>
      <c r="C38" s="360" t="s">
        <v>104</v>
      </c>
      <c r="D38" s="360"/>
      <c r="E38" s="512" t="s">
        <v>2652</v>
      </c>
      <c r="F38" s="512" t="s">
        <v>2653</v>
      </c>
      <c r="G38" s="362">
        <v>3</v>
      </c>
      <c r="H38" s="360" t="s">
        <v>78</v>
      </c>
      <c r="I38" s="360" t="s">
        <v>976</v>
      </c>
      <c r="J38" s="360" t="s">
        <v>357</v>
      </c>
      <c r="K38" s="360" t="s">
        <v>33</v>
      </c>
      <c r="L38" s="360" t="s">
        <v>180</v>
      </c>
      <c r="M38" s="360" t="s">
        <v>420</v>
      </c>
      <c r="N38" s="363">
        <v>4</v>
      </c>
      <c r="O38" s="363">
        <v>4</v>
      </c>
      <c r="P38" s="363">
        <v>4</v>
      </c>
      <c r="Q38" s="363">
        <v>4</v>
      </c>
      <c r="R38" s="363">
        <v>4</v>
      </c>
      <c r="S38" s="363">
        <v>4</v>
      </c>
      <c r="T38" s="363">
        <v>4</v>
      </c>
      <c r="U38" s="363">
        <v>4</v>
      </c>
      <c r="V38" s="363">
        <v>4</v>
      </c>
      <c r="W38" s="363">
        <v>4</v>
      </c>
      <c r="X38" s="363">
        <v>4</v>
      </c>
      <c r="Y38" s="363">
        <v>4</v>
      </c>
      <c r="Z38" s="417">
        <f t="shared" si="0"/>
        <v>48</v>
      </c>
      <c r="AA38" s="363"/>
      <c r="AB38" s="363"/>
      <c r="AC38" s="363"/>
      <c r="AD38" s="363"/>
      <c r="AE38" s="363"/>
      <c r="AF38" s="363"/>
      <c r="AG38" s="363"/>
      <c r="AH38" s="363"/>
      <c r="AI38" s="363"/>
      <c r="AJ38" s="363"/>
      <c r="AK38" s="363"/>
      <c r="AL38" s="462"/>
      <c r="AM38" s="360"/>
      <c r="AN38" s="360"/>
      <c r="AO38" s="360"/>
      <c r="AP38" s="360" t="s">
        <v>945</v>
      </c>
      <c r="AQ38" s="360" t="s">
        <v>2635</v>
      </c>
      <c r="AR38" s="362" t="s">
        <v>2636</v>
      </c>
      <c r="AS38" s="360" t="s">
        <v>2650</v>
      </c>
      <c r="AT38" s="360" t="s">
        <v>2654</v>
      </c>
      <c r="AU38" s="360" t="s">
        <v>639</v>
      </c>
    </row>
    <row r="39" spans="1:47" ht="78.75">
      <c r="A39" s="360" t="s">
        <v>2655</v>
      </c>
      <c r="B39" s="360" t="s">
        <v>26</v>
      </c>
      <c r="C39" s="360" t="s">
        <v>104</v>
      </c>
      <c r="D39" s="360"/>
      <c r="E39" s="512" t="s">
        <v>2656</v>
      </c>
      <c r="F39" s="512" t="s">
        <v>2657</v>
      </c>
      <c r="G39" s="362">
        <v>3</v>
      </c>
      <c r="H39" s="360" t="s">
        <v>78</v>
      </c>
      <c r="I39" s="360" t="s">
        <v>976</v>
      </c>
      <c r="J39" s="360" t="s">
        <v>357</v>
      </c>
      <c r="K39" s="360" t="s">
        <v>33</v>
      </c>
      <c r="L39" s="360" t="s">
        <v>180</v>
      </c>
      <c r="M39" s="360" t="s">
        <v>420</v>
      </c>
      <c r="N39" s="363">
        <v>1</v>
      </c>
      <c r="O39" s="363">
        <v>1</v>
      </c>
      <c r="P39" s="363">
        <v>1</v>
      </c>
      <c r="Q39" s="363">
        <v>1</v>
      </c>
      <c r="R39" s="363">
        <v>1</v>
      </c>
      <c r="S39" s="363">
        <v>1</v>
      </c>
      <c r="T39" s="363">
        <v>1</v>
      </c>
      <c r="U39" s="363">
        <v>1</v>
      </c>
      <c r="V39" s="363">
        <v>1</v>
      </c>
      <c r="W39" s="363">
        <v>1</v>
      </c>
      <c r="X39" s="363">
        <v>1</v>
      </c>
      <c r="Y39" s="363">
        <v>1</v>
      </c>
      <c r="Z39" s="417">
        <f t="shared" si="0"/>
        <v>12</v>
      </c>
      <c r="AA39" s="363"/>
      <c r="AB39" s="363"/>
      <c r="AC39" s="363"/>
      <c r="AD39" s="363"/>
      <c r="AE39" s="363"/>
      <c r="AF39" s="363"/>
      <c r="AG39" s="363"/>
      <c r="AH39" s="363"/>
      <c r="AI39" s="363"/>
      <c r="AJ39" s="363"/>
      <c r="AK39" s="363"/>
      <c r="AL39" s="462"/>
      <c r="AM39" s="360"/>
      <c r="AN39" s="360"/>
      <c r="AO39" s="360"/>
      <c r="AP39" s="360" t="s">
        <v>2641</v>
      </c>
      <c r="AQ39" s="360" t="s">
        <v>2635</v>
      </c>
      <c r="AR39" s="362" t="s">
        <v>2658</v>
      </c>
      <c r="AS39" s="360" t="s">
        <v>2659</v>
      </c>
      <c r="AT39" s="360" t="s">
        <v>639</v>
      </c>
      <c r="AU39" s="360" t="s">
        <v>639</v>
      </c>
    </row>
  </sheetData>
  <sheetProtection algorithmName="SHA-512" hashValue="Hg31OHQOdkBlnntUWBtw8TlXkSo8gu4Xs+RTexSHKnSu8Bz5gbzbXhrzEXWW3HSBtwdqHRi2zJYRlg2wqXPNVA==" saltValue="d64n5muHDlWC9/vZuRMZxg=="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30">
    <dataValidation type="list" allowBlank="1" showErrorMessage="1" prompt="Indicar Sí: Cuando se requiere un proceso de compras para realizar la actividad. _x000a__x000a_Indicar No: Cuando no requiere proceso de compras para realizar la actividad." sqref="M8:M27" xr:uid="{1F7AFD43-1326-482B-9227-6346F5D3EFED}">
      <formula1>"Si; No"</formula1>
    </dataValidation>
    <dataValidation type="list" allowBlank="1" showInputMessage="1" showErrorMessage="1" sqref="G249:H920" xr:uid="{EF992562-923A-4150-B5FA-20009A5791B2}">
      <formula1>#REF!</formula1>
    </dataValidation>
    <dataValidation type="list" allowBlank="1" showInputMessage="1" showErrorMessage="1" prompt="Indicar si se requiere o no proceso de compra para realizar esta actividad. " sqref="M40:M550" xr:uid="{80F7D767-34B0-42F9-A995-B4DC37A3E495}">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9:L228" xr:uid="{891DCF49-11BD-4596-A120-24412DA9EA0D}">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248 H40:H248" xr:uid="{6403F174-C916-42B1-A092-5269203C1B7D}">
      <formula1>#REF!</formula1>
    </dataValidation>
    <dataValidation type="list" allowBlank="1" showErrorMessage="1" prompt="Indicar Sí: Cuando se requiere un proceso de compras para realizar la actividad. _x000a__x000a_Indicar No: Cuando no requiere proceso de compras para realizar la actividad." sqref="M28:M39" xr:uid="{F8BC3DE2-A476-40AA-AC12-DCFC0FA321E3}">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E2BA6BE5-4F7C-42EE-8CED-0273194B9810}">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A70C58C9-4BFF-4F16-A1B1-C87FA70DEA0B}">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39" xr:uid="{8C50366B-EA41-4256-B0BC-C5126888C3EF}">
      <formula1>#REF!</formula1>
    </dataValidation>
    <dataValidation type="list" allowBlank="1" showInputMessage="1" showErrorMessage="1" prompt="Seleccione una opción" sqref="M551:M573" xr:uid="{13B9DB97-9EBA-47F7-945C-BC908663F6D6}">
      <formula1>#REF!</formula1>
    </dataValidation>
    <dataValidation allowBlank="1" showInputMessage="1" showErrorMessage="1" prompt="Unidad en que se medirá la actividad, está relacionado al indicador de desempeño. _x000a__x000a_Por ejemplo: Cantidad, tiempo, porcentaje, Kilómetros, metros, etc." sqref="J7:J601" xr:uid="{80E074B8-9F8F-4C87-896C-25069BFAC3E8}"/>
    <dataValidation allowBlank="1" showErrorMessage="1" prompt="Agregar información puntual del proyecto/actividad que se va a desarrollar. Explicar de forma breve y precisa en qué consiste dicho proyecto/actividad. _x000a__x000a_Nota: La descripción es diferente a las subactividades. " sqref="F7 F23 F20:F21 F28:F35 F40:F50" xr:uid="{54148B55-DED4-406A-98FA-E7F278E22DB2}"/>
    <dataValidation allowBlank="1" showInputMessage="1" showErrorMessage="1" prompt="Agregar información puntual de la actividad que se va a desarrollar. _x000a_Explicar de forma breve y precisa en qué consiste dicho actividad. _x000a_" sqref="E7" xr:uid="{94A70291-0E98-4418-BE0A-094949839887}"/>
    <dataValidation allowBlank="1" showInputMessage="1" showErrorMessage="1" prompt="Seleccionar la estrategia en base al objetivo estratégico y la actividad o el proyecto a realizar. " sqref="C7" xr:uid="{1021AAD8-0436-414F-B0C3-A37E7855CD64}"/>
    <dataValidation allowBlank="1" showInputMessage="1" showErrorMessage="1" prompt="Seleccionar el objetivo en base a la actividad o el proyecto a realizar. " sqref="B7" xr:uid="{7587590D-8EB2-4956-BE87-6CFB0AE017E5}"/>
    <dataValidation allowBlank="1" showInputMessage="1" showErrorMessage="1" prompt="Pendiente investigar los ejes estratégicos que aplican para EDENORTE. " sqref="A7" xr:uid="{44428948-9119-4318-BD28-73E2D6E1B983}"/>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51:F126" xr:uid="{F35657B4-3416-458A-8D79-AF5F9A462D32}"/>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98FE9723-C73D-4F0E-8B57-C538D260D0D9}"/>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23 I28:I39" xr:uid="{B57157DD-CC66-4EE5-944E-CEA42CF4536F}"/>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32A257E3-6C1F-41FA-989E-012A30F3FEE9}"/>
    <dataValidation allowBlank="1" showInputMessage="1" showErrorMessage="1" prompt="Indicar Sí: Cuando se requiere un proceso de compras para realizar la actividad. _x000a__x000a_Indicar No: Cuando no requiere proceso de compras para realizar la actividad." sqref="M7" xr:uid="{5A5EA955-6F98-4185-B50F-11FBEBDBF01D}"/>
    <dataValidation allowBlank="1" showInputMessage="1" showErrorMessage="1" prompt="Evalúe antes de seleccionar el tipo de actividad: _x000a__x000a_* Puntual: Debe realizarse únicamente en la fecha establecida._x000a__x000a_* Acumulada: Puede realizarse en cualquier momento. " sqref="L7" xr:uid="{89680FD5-F5B0-48D8-B573-EF3FB5969C94}"/>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AD06439D-1380-4090-8617-7B65ED3D04C9}"/>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D8ED887E-FEAB-4D41-A0C4-028161DEE15D}"/>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3F759F57-551D-410E-A1F2-A5FA2B245BDC}"/>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40:I90" xr:uid="{8B08A0CC-62D3-44C3-BB41-A75A87BD544E}"/>
    <dataValidation allowBlank="1" showInputMessage="1" showErrorMessage="1" prompt="Establecer el indicador  en que se medirá el avance o la ejecución de la actividad. " sqref="I91:I619" xr:uid="{89662B76-57B5-4D92-B0D1-2EF0A0B302CC}"/>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27:F257 E28:E36 E40:E257" xr:uid="{0AEDCDA3-8ADF-4B4C-ABEA-44A1CBFDE272}"/>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21:H2160" xr:uid="{A0E146EC-CD8A-4940-9EEF-B376E943F07C}"/>
    <dataValidation allowBlank="1" showInputMessage="1" showErrorMessage="1" prompt="Evalúe antes de seleccionar el tipo de actividad: _x000a__x000a_* Puntual: Debe realizarse únicamente en la fecha establecida._x000a_* Acumulada: Puede realizarse en cualquier momento. " sqref="L229:L504" xr:uid="{41CFD883-412C-4F7A-B9A4-688ADFCFC746}"/>
  </dataValidations>
  <hyperlinks>
    <hyperlink ref="A1" location="INDICE!A1" display="◄INICIO" xr:uid="{9FD62AEC-01DD-4921-A694-2ADF57B1F147}"/>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B4658-6EE5-4CC1-833A-3A1F374B39BF}">
  <sheetPr codeName="Hoja16"/>
  <dimension ref="A1:AU63"/>
  <sheetViews>
    <sheetView showGridLines="0" zoomScaleNormal="100" workbookViewId="0"/>
  </sheetViews>
  <sheetFormatPr baseColWidth="10" defaultColWidth="20" defaultRowHeight="15.75"/>
  <cols>
    <col min="1" max="26" width="20" style="356"/>
    <col min="27" max="41" width="0" style="356" hidden="1" customWidth="1"/>
    <col min="42" max="16384" width="20" style="356"/>
  </cols>
  <sheetData>
    <row r="1" spans="1:47" s="344" customFormat="1" ht="22.5">
      <c r="A1" s="287" t="s">
        <v>3584</v>
      </c>
      <c r="B1" s="339"/>
      <c r="C1" s="289" t="s">
        <v>0</v>
      </c>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340" t="s">
        <v>1</v>
      </c>
      <c r="AR1" s="341"/>
      <c r="AS1" s="517">
        <v>2023</v>
      </c>
      <c r="AT1" s="343"/>
    </row>
    <row r="2" spans="1:47" s="344" customFormat="1" ht="21" thickBot="1">
      <c r="A2" s="296"/>
      <c r="B2" s="345"/>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346"/>
      <c r="AR2" s="347"/>
      <c r="AS2" s="518"/>
      <c r="AT2" s="519"/>
    </row>
    <row r="3" spans="1:47" s="344" customFormat="1" ht="21" thickBot="1">
      <c r="A3" s="296"/>
      <c r="B3" s="345"/>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350" t="s">
        <v>2</v>
      </c>
      <c r="AR3" s="351"/>
      <c r="AS3" s="352">
        <v>1</v>
      </c>
      <c r="AT3" s="353"/>
    </row>
    <row r="4" spans="1:47" s="344" customFormat="1" ht="21" thickBot="1">
      <c r="A4" s="308"/>
      <c r="B4" s="354"/>
      <c r="C4" s="310" t="s">
        <v>2660</v>
      </c>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2"/>
      <c r="AQ4" s="350" t="s">
        <v>4</v>
      </c>
      <c r="AR4" s="351"/>
      <c r="AS4" s="495">
        <v>44949</v>
      </c>
      <c r="AT4" s="353"/>
    </row>
    <row r="6" spans="1:47" ht="16.5" thickBot="1">
      <c r="N6" s="520" t="s">
        <v>5</v>
      </c>
      <c r="O6" s="521"/>
      <c r="P6" s="521"/>
      <c r="Q6" s="521"/>
      <c r="R6" s="521"/>
      <c r="S6" s="521"/>
      <c r="T6" s="521"/>
      <c r="U6" s="521"/>
      <c r="V6" s="521"/>
      <c r="W6" s="521"/>
      <c r="X6" s="521"/>
      <c r="Y6" s="522"/>
      <c r="Z6" s="315" t="s">
        <v>6</v>
      </c>
      <c r="AA6" s="315"/>
      <c r="AB6" s="315"/>
      <c r="AC6" s="315"/>
      <c r="AD6" s="315"/>
      <c r="AE6" s="315"/>
      <c r="AF6" s="315"/>
      <c r="AG6" s="315"/>
      <c r="AH6" s="315"/>
      <c r="AI6" s="315"/>
      <c r="AJ6" s="315"/>
      <c r="AK6" s="358"/>
      <c r="AU6" s="523" t="str">
        <f>ROUND(SUBTOTAL(9,POA[[Presupuesto ]]) / 1000000,2) &amp; " MM RD"</f>
        <v>28.06 MM RD</v>
      </c>
    </row>
    <row r="7" spans="1:47" s="359" customFormat="1" ht="37.5">
      <c r="A7" s="320" t="s">
        <v>7</v>
      </c>
      <c r="B7" s="319" t="s">
        <v>8</v>
      </c>
      <c r="C7" s="319" t="s">
        <v>399</v>
      </c>
      <c r="D7" s="319" t="s">
        <v>629</v>
      </c>
      <c r="E7" s="319" t="s">
        <v>2661</v>
      </c>
      <c r="F7" s="319" t="s">
        <v>401</v>
      </c>
      <c r="G7" s="319" t="s">
        <v>402</v>
      </c>
      <c r="H7" s="319" t="s">
        <v>404</v>
      </c>
      <c r="I7" s="319" t="s">
        <v>1498</v>
      </c>
      <c r="J7" s="319" t="s">
        <v>405</v>
      </c>
      <c r="K7" s="319" t="s">
        <v>406</v>
      </c>
      <c r="L7" s="319" t="s">
        <v>407</v>
      </c>
      <c r="M7" s="319" t="s">
        <v>408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2662</v>
      </c>
      <c r="AB7" s="319" t="s">
        <v>2663</v>
      </c>
      <c r="AC7" s="319" t="s">
        <v>2664</v>
      </c>
      <c r="AD7" s="319" t="s">
        <v>2665</v>
      </c>
      <c r="AE7" s="319" t="s">
        <v>2666</v>
      </c>
      <c r="AF7" s="319" t="s">
        <v>2667</v>
      </c>
      <c r="AG7" s="319" t="s">
        <v>2668</v>
      </c>
      <c r="AH7" s="319" t="s">
        <v>2669</v>
      </c>
      <c r="AI7" s="319" t="s">
        <v>2670</v>
      </c>
      <c r="AJ7" s="319" t="s">
        <v>2671</v>
      </c>
      <c r="AK7" s="319" t="s">
        <v>2672</v>
      </c>
      <c r="AL7" s="319" t="s">
        <v>2673</v>
      </c>
      <c r="AM7" s="322" t="s">
        <v>22</v>
      </c>
      <c r="AN7" s="322" t="s">
        <v>23</v>
      </c>
      <c r="AO7" s="322" t="s">
        <v>24</v>
      </c>
      <c r="AP7" s="320" t="s">
        <v>409</v>
      </c>
      <c r="AQ7" s="320" t="s">
        <v>410</v>
      </c>
      <c r="AR7" s="320" t="s">
        <v>411</v>
      </c>
      <c r="AS7" s="320" t="s">
        <v>412</v>
      </c>
      <c r="AT7" s="320" t="s">
        <v>413</v>
      </c>
      <c r="AU7" s="320" t="s">
        <v>414</v>
      </c>
    </row>
    <row r="8" spans="1:47" ht="126">
      <c r="A8" s="524" t="s">
        <v>2674</v>
      </c>
      <c r="B8" s="379" t="s">
        <v>236</v>
      </c>
      <c r="C8" s="379" t="s">
        <v>237</v>
      </c>
      <c r="D8" s="379"/>
      <c r="E8" s="379" t="s">
        <v>2675</v>
      </c>
      <c r="F8" s="379" t="s">
        <v>2676</v>
      </c>
      <c r="G8" s="380">
        <v>2</v>
      </c>
      <c r="H8" s="525" t="s">
        <v>1321</v>
      </c>
      <c r="I8" s="379" t="s">
        <v>241</v>
      </c>
      <c r="J8" s="379" t="s">
        <v>357</v>
      </c>
      <c r="K8" s="379" t="s">
        <v>33</v>
      </c>
      <c r="L8" s="502" t="s">
        <v>180</v>
      </c>
      <c r="M8" s="379" t="s">
        <v>420</v>
      </c>
      <c r="N8" s="526">
        <v>1</v>
      </c>
      <c r="O8" s="526">
        <v>1</v>
      </c>
      <c r="P8" s="526">
        <v>1</v>
      </c>
      <c r="Q8" s="526">
        <v>1</v>
      </c>
      <c r="R8" s="526">
        <v>1</v>
      </c>
      <c r="S8" s="526">
        <v>1</v>
      </c>
      <c r="T8" s="526">
        <v>1</v>
      </c>
      <c r="U8" s="526">
        <v>1</v>
      </c>
      <c r="V8" s="526">
        <v>1</v>
      </c>
      <c r="W8" s="526">
        <v>1</v>
      </c>
      <c r="X8" s="526">
        <v>1</v>
      </c>
      <c r="Y8" s="526" t="s">
        <v>2677</v>
      </c>
      <c r="Z8" s="527">
        <v>11</v>
      </c>
      <c r="AA8" s="498"/>
      <c r="AB8" s="498"/>
      <c r="AC8" s="498"/>
      <c r="AD8" s="498"/>
      <c r="AE8" s="498"/>
      <c r="AF8" s="498"/>
      <c r="AG8" s="498"/>
      <c r="AH8" s="498"/>
      <c r="AI8" s="498"/>
      <c r="AJ8" s="498"/>
      <c r="AK8" s="498"/>
      <c r="AL8" s="498"/>
      <c r="AM8" s="379"/>
      <c r="AN8" s="379"/>
      <c r="AO8" s="379"/>
      <c r="AP8" s="379" t="s">
        <v>2678</v>
      </c>
      <c r="AQ8" s="379" t="s">
        <v>2679</v>
      </c>
      <c r="AR8" s="379" t="s">
        <v>2680</v>
      </c>
      <c r="AS8" s="379" t="s">
        <v>2681</v>
      </c>
      <c r="AT8" s="379" t="s">
        <v>998</v>
      </c>
      <c r="AU8" s="528">
        <v>0</v>
      </c>
    </row>
    <row r="9" spans="1:47" ht="173.25">
      <c r="A9" s="379" t="s">
        <v>2682</v>
      </c>
      <c r="B9" s="379" t="s">
        <v>229</v>
      </c>
      <c r="C9" s="379" t="s">
        <v>280</v>
      </c>
      <c r="D9" s="379"/>
      <c r="E9" s="502" t="s">
        <v>2683</v>
      </c>
      <c r="F9" s="379" t="s">
        <v>2684</v>
      </c>
      <c r="G9" s="380">
        <v>3</v>
      </c>
      <c r="H9" s="525" t="s">
        <v>2685</v>
      </c>
      <c r="I9" s="379" t="s">
        <v>119</v>
      </c>
      <c r="J9" s="529" t="s">
        <v>357</v>
      </c>
      <c r="K9" s="379" t="s">
        <v>33</v>
      </c>
      <c r="L9" s="502" t="s">
        <v>180</v>
      </c>
      <c r="M9" s="379" t="s">
        <v>420</v>
      </c>
      <c r="N9" s="526">
        <v>1</v>
      </c>
      <c r="O9" s="526">
        <v>1</v>
      </c>
      <c r="P9" s="526">
        <v>1</v>
      </c>
      <c r="Q9" s="526">
        <v>1</v>
      </c>
      <c r="R9" s="526">
        <v>1</v>
      </c>
      <c r="S9" s="526">
        <v>1</v>
      </c>
      <c r="T9" s="526">
        <v>1</v>
      </c>
      <c r="U9" s="526">
        <v>1</v>
      </c>
      <c r="V9" s="526">
        <v>1</v>
      </c>
      <c r="W9" s="526">
        <v>1</v>
      </c>
      <c r="X9" s="526">
        <v>1</v>
      </c>
      <c r="Y9" s="526">
        <v>1</v>
      </c>
      <c r="Z9" s="527">
        <v>12</v>
      </c>
      <c r="AA9" s="498"/>
      <c r="AB9" s="498"/>
      <c r="AC9" s="498"/>
      <c r="AD9" s="498"/>
      <c r="AE9" s="498"/>
      <c r="AF9" s="498"/>
      <c r="AG9" s="498"/>
      <c r="AH9" s="498"/>
      <c r="AI9" s="498"/>
      <c r="AJ9" s="498"/>
      <c r="AK9" s="498"/>
      <c r="AL9" s="498"/>
      <c r="AM9" s="379"/>
      <c r="AN9" s="379"/>
      <c r="AO9" s="379"/>
      <c r="AP9" s="379" t="s">
        <v>2686</v>
      </c>
      <c r="AQ9" s="379" t="s">
        <v>2679</v>
      </c>
      <c r="AR9" s="379" t="s">
        <v>2680</v>
      </c>
      <c r="AS9" s="379" t="s">
        <v>2681</v>
      </c>
      <c r="AT9" s="379" t="s">
        <v>639</v>
      </c>
      <c r="AU9" s="528">
        <v>0</v>
      </c>
    </row>
    <row r="10" spans="1:47" ht="110.25">
      <c r="A10" s="379" t="s">
        <v>2687</v>
      </c>
      <c r="B10" s="379" t="s">
        <v>236</v>
      </c>
      <c r="C10" s="379" t="s">
        <v>238</v>
      </c>
      <c r="D10" s="379"/>
      <c r="E10" s="379" t="s">
        <v>2688</v>
      </c>
      <c r="F10" s="379" t="s">
        <v>2689</v>
      </c>
      <c r="G10" s="380">
        <v>2</v>
      </c>
      <c r="H10" s="387" t="s">
        <v>1600</v>
      </c>
      <c r="I10" s="379" t="s">
        <v>263</v>
      </c>
      <c r="J10" s="379" t="s">
        <v>357</v>
      </c>
      <c r="K10" s="379" t="s">
        <v>33</v>
      </c>
      <c r="L10" s="379" t="s">
        <v>419</v>
      </c>
      <c r="M10" s="379" t="s">
        <v>420</v>
      </c>
      <c r="N10" s="526">
        <v>1</v>
      </c>
      <c r="O10" s="526">
        <v>1</v>
      </c>
      <c r="P10" s="526">
        <v>1</v>
      </c>
      <c r="Q10" s="526">
        <v>1</v>
      </c>
      <c r="R10" s="526">
        <v>1</v>
      </c>
      <c r="S10" s="526">
        <v>1</v>
      </c>
      <c r="T10" s="526">
        <v>1</v>
      </c>
      <c r="U10" s="526">
        <v>1</v>
      </c>
      <c r="V10" s="526">
        <v>1</v>
      </c>
      <c r="W10" s="526">
        <v>1</v>
      </c>
      <c r="X10" s="526">
        <v>1</v>
      </c>
      <c r="Y10" s="526">
        <v>1</v>
      </c>
      <c r="Z10" s="527">
        <v>12</v>
      </c>
      <c r="AA10" s="498"/>
      <c r="AB10" s="498"/>
      <c r="AC10" s="498"/>
      <c r="AD10" s="498"/>
      <c r="AE10" s="498"/>
      <c r="AF10" s="498"/>
      <c r="AG10" s="498"/>
      <c r="AH10" s="498"/>
      <c r="AI10" s="498"/>
      <c r="AJ10" s="498"/>
      <c r="AK10" s="498"/>
      <c r="AL10" s="486"/>
      <c r="AM10" s="379"/>
      <c r="AN10" s="379"/>
      <c r="AO10" s="379"/>
      <c r="AP10" s="379" t="s">
        <v>2690</v>
      </c>
      <c r="AQ10" s="379" t="s">
        <v>2679</v>
      </c>
      <c r="AR10" s="379" t="s">
        <v>2680</v>
      </c>
      <c r="AS10" s="379" t="s">
        <v>2681</v>
      </c>
      <c r="AT10" s="379" t="s">
        <v>639</v>
      </c>
      <c r="AU10" s="528">
        <v>0</v>
      </c>
    </row>
    <row r="11" spans="1:47" ht="126">
      <c r="A11" s="379" t="s">
        <v>2691</v>
      </c>
      <c r="B11" s="379" t="s">
        <v>236</v>
      </c>
      <c r="C11" s="379" t="s">
        <v>237</v>
      </c>
      <c r="D11" s="379" t="s">
        <v>2692</v>
      </c>
      <c r="E11" s="379" t="s">
        <v>2693</v>
      </c>
      <c r="F11" s="379" t="s">
        <v>2694</v>
      </c>
      <c r="G11" s="380">
        <v>2</v>
      </c>
      <c r="H11" s="525" t="s">
        <v>2695</v>
      </c>
      <c r="I11" s="379" t="s">
        <v>263</v>
      </c>
      <c r="J11" s="379" t="s">
        <v>357</v>
      </c>
      <c r="K11" s="379" t="s">
        <v>33</v>
      </c>
      <c r="L11" s="379" t="s">
        <v>419</v>
      </c>
      <c r="M11" s="379" t="s">
        <v>420</v>
      </c>
      <c r="N11" s="526"/>
      <c r="O11" s="526"/>
      <c r="P11" s="526"/>
      <c r="Q11" s="526"/>
      <c r="R11" s="526"/>
      <c r="S11" s="526"/>
      <c r="T11" s="526"/>
      <c r="U11" s="526"/>
      <c r="V11" s="526"/>
      <c r="W11" s="526">
        <v>2</v>
      </c>
      <c r="X11" s="526">
        <v>2</v>
      </c>
      <c r="Y11" s="526">
        <v>1</v>
      </c>
      <c r="Z11" s="527">
        <v>5</v>
      </c>
      <c r="AA11" s="498"/>
      <c r="AB11" s="498"/>
      <c r="AC11" s="498"/>
      <c r="AD11" s="498"/>
      <c r="AE11" s="498"/>
      <c r="AF11" s="498"/>
      <c r="AG11" s="498"/>
      <c r="AH11" s="498"/>
      <c r="AI11" s="498"/>
      <c r="AJ11" s="498"/>
      <c r="AK11" s="498"/>
      <c r="AL11" s="498"/>
      <c r="AM11" s="379"/>
      <c r="AN11" s="379"/>
      <c r="AO11" s="379"/>
      <c r="AP11" s="379" t="s">
        <v>2696</v>
      </c>
      <c r="AQ11" s="379" t="s">
        <v>2679</v>
      </c>
      <c r="AR11" s="379" t="s">
        <v>2680</v>
      </c>
      <c r="AS11" s="379" t="s">
        <v>2681</v>
      </c>
      <c r="AT11" s="379" t="s">
        <v>639</v>
      </c>
      <c r="AU11" s="528">
        <v>0</v>
      </c>
    </row>
    <row r="12" spans="1:47" ht="141.75">
      <c r="A12" s="379" t="s">
        <v>2697</v>
      </c>
      <c r="B12" s="379" t="s">
        <v>236</v>
      </c>
      <c r="C12" s="379" t="s">
        <v>237</v>
      </c>
      <c r="D12" s="379" t="s">
        <v>2692</v>
      </c>
      <c r="E12" s="502" t="s">
        <v>2698</v>
      </c>
      <c r="F12" s="379" t="s">
        <v>2699</v>
      </c>
      <c r="G12" s="380">
        <v>2</v>
      </c>
      <c r="H12" s="525" t="s">
        <v>2700</v>
      </c>
      <c r="I12" s="379" t="s">
        <v>78</v>
      </c>
      <c r="J12" s="529" t="s">
        <v>357</v>
      </c>
      <c r="K12" s="379" t="s">
        <v>33</v>
      </c>
      <c r="L12" s="379" t="s">
        <v>419</v>
      </c>
      <c r="M12" s="379" t="s">
        <v>420</v>
      </c>
      <c r="N12" s="526"/>
      <c r="O12" s="526"/>
      <c r="P12" s="526"/>
      <c r="Q12" s="526">
        <v>1</v>
      </c>
      <c r="R12" s="526"/>
      <c r="S12" s="526"/>
      <c r="T12" s="526"/>
      <c r="U12" s="526">
        <v>1</v>
      </c>
      <c r="V12" s="526"/>
      <c r="W12" s="526"/>
      <c r="X12" s="526"/>
      <c r="Y12" s="526">
        <v>1</v>
      </c>
      <c r="Z12" s="527">
        <v>3</v>
      </c>
      <c r="AA12" s="498"/>
      <c r="AB12" s="498"/>
      <c r="AC12" s="498"/>
      <c r="AD12" s="498"/>
      <c r="AE12" s="498"/>
      <c r="AF12" s="498"/>
      <c r="AG12" s="498"/>
      <c r="AH12" s="498"/>
      <c r="AI12" s="498"/>
      <c r="AJ12" s="498"/>
      <c r="AK12" s="498"/>
      <c r="AL12" s="498"/>
      <c r="AM12" s="379"/>
      <c r="AN12" s="379"/>
      <c r="AO12" s="379"/>
      <c r="AP12" s="379" t="s">
        <v>2701</v>
      </c>
      <c r="AQ12" s="379" t="s">
        <v>2679</v>
      </c>
      <c r="AR12" s="379" t="s">
        <v>2680</v>
      </c>
      <c r="AS12" s="379" t="s">
        <v>2681</v>
      </c>
      <c r="AT12" s="379" t="s">
        <v>639</v>
      </c>
      <c r="AU12" s="528">
        <v>0</v>
      </c>
    </row>
    <row r="13" spans="1:47" ht="110.25">
      <c r="A13" s="379" t="s">
        <v>2702</v>
      </c>
      <c r="B13" s="379" t="s">
        <v>236</v>
      </c>
      <c r="C13" s="379" t="s">
        <v>242</v>
      </c>
      <c r="D13" s="379"/>
      <c r="E13" s="379" t="s">
        <v>2703</v>
      </c>
      <c r="F13" s="379" t="s">
        <v>2704</v>
      </c>
      <c r="G13" s="380">
        <v>2</v>
      </c>
      <c r="H13" s="387" t="s">
        <v>2705</v>
      </c>
      <c r="I13" s="379" t="s">
        <v>55</v>
      </c>
      <c r="J13" s="379" t="s">
        <v>357</v>
      </c>
      <c r="K13" s="379" t="s">
        <v>33</v>
      </c>
      <c r="L13" s="379" t="s">
        <v>419</v>
      </c>
      <c r="M13" s="379" t="s">
        <v>420</v>
      </c>
      <c r="N13" s="526">
        <v>3</v>
      </c>
      <c r="O13" s="526">
        <v>6</v>
      </c>
      <c r="P13" s="526">
        <v>2</v>
      </c>
      <c r="Q13" s="526">
        <v>3</v>
      </c>
      <c r="R13" s="526">
        <v>3</v>
      </c>
      <c r="S13" s="526">
        <v>6</v>
      </c>
      <c r="T13" s="526">
        <v>2</v>
      </c>
      <c r="U13" s="526">
        <v>3</v>
      </c>
      <c r="V13" s="526">
        <v>3</v>
      </c>
      <c r="W13" s="526">
        <v>6</v>
      </c>
      <c r="X13" s="526">
        <v>2</v>
      </c>
      <c r="Y13" s="526">
        <v>3</v>
      </c>
      <c r="Z13" s="527">
        <v>42</v>
      </c>
      <c r="AA13" s="498"/>
      <c r="AB13" s="498"/>
      <c r="AC13" s="498"/>
      <c r="AD13" s="498"/>
      <c r="AE13" s="498"/>
      <c r="AF13" s="498"/>
      <c r="AG13" s="498"/>
      <c r="AH13" s="498"/>
      <c r="AI13" s="498"/>
      <c r="AJ13" s="498"/>
      <c r="AK13" s="498"/>
      <c r="AL13" s="498"/>
      <c r="AM13" s="379"/>
      <c r="AN13" s="379"/>
      <c r="AO13" s="379"/>
      <c r="AP13" s="379" t="s">
        <v>2706</v>
      </c>
      <c r="AQ13" s="379" t="s">
        <v>2679</v>
      </c>
      <c r="AR13" s="379" t="s">
        <v>2680</v>
      </c>
      <c r="AS13" s="379" t="s">
        <v>2681</v>
      </c>
      <c r="AT13" s="379" t="s">
        <v>2707</v>
      </c>
      <c r="AU13" s="528">
        <v>0</v>
      </c>
    </row>
    <row r="14" spans="1:47" ht="94.5">
      <c r="A14" s="379" t="s">
        <v>2708</v>
      </c>
      <c r="B14" s="379" t="s">
        <v>229</v>
      </c>
      <c r="C14" s="379" t="s">
        <v>279</v>
      </c>
      <c r="D14" s="379" t="s">
        <v>2692</v>
      </c>
      <c r="E14" s="379" t="s">
        <v>2709</v>
      </c>
      <c r="F14" s="379" t="s">
        <v>2710</v>
      </c>
      <c r="G14" s="380">
        <v>1</v>
      </c>
      <c r="H14" s="525" t="s">
        <v>2711</v>
      </c>
      <c r="I14" s="379" t="s">
        <v>55</v>
      </c>
      <c r="J14" s="529" t="s">
        <v>357</v>
      </c>
      <c r="K14" s="379" t="s">
        <v>33</v>
      </c>
      <c r="L14" s="379" t="s">
        <v>180</v>
      </c>
      <c r="M14" s="379" t="s">
        <v>420</v>
      </c>
      <c r="N14" s="526">
        <v>1</v>
      </c>
      <c r="O14" s="526">
        <v>1</v>
      </c>
      <c r="P14" s="526">
        <v>1</v>
      </c>
      <c r="Q14" s="526">
        <v>1</v>
      </c>
      <c r="R14" s="526">
        <v>1</v>
      </c>
      <c r="S14" s="526">
        <v>1</v>
      </c>
      <c r="T14" s="526">
        <v>1</v>
      </c>
      <c r="U14" s="526">
        <v>1</v>
      </c>
      <c r="V14" s="526">
        <v>1</v>
      </c>
      <c r="W14" s="526">
        <v>1</v>
      </c>
      <c r="X14" s="526">
        <v>1</v>
      </c>
      <c r="Y14" s="526">
        <v>1</v>
      </c>
      <c r="Z14" s="527">
        <v>12</v>
      </c>
      <c r="AA14" s="498"/>
      <c r="AB14" s="498"/>
      <c r="AC14" s="498"/>
      <c r="AD14" s="498"/>
      <c r="AE14" s="498"/>
      <c r="AF14" s="498"/>
      <c r="AG14" s="498"/>
      <c r="AH14" s="498"/>
      <c r="AI14" s="498"/>
      <c r="AJ14" s="498"/>
      <c r="AK14" s="498"/>
      <c r="AL14" s="486"/>
      <c r="AM14" s="379"/>
      <c r="AN14" s="379"/>
      <c r="AO14" s="379"/>
      <c r="AP14" s="379" t="s">
        <v>2712</v>
      </c>
      <c r="AQ14" s="379" t="s">
        <v>2679</v>
      </c>
      <c r="AR14" s="379" t="s">
        <v>2680</v>
      </c>
      <c r="AS14" s="379" t="s">
        <v>2681</v>
      </c>
      <c r="AT14" s="379" t="s">
        <v>639</v>
      </c>
      <c r="AU14" s="528">
        <v>0</v>
      </c>
    </row>
    <row r="15" spans="1:47" ht="126">
      <c r="A15" s="379" t="s">
        <v>2713</v>
      </c>
      <c r="B15" s="379" t="s">
        <v>229</v>
      </c>
      <c r="C15" s="379" t="s">
        <v>279</v>
      </c>
      <c r="D15" s="379" t="s">
        <v>2692</v>
      </c>
      <c r="E15" s="379" t="s">
        <v>2714</v>
      </c>
      <c r="F15" s="379" t="s">
        <v>2715</v>
      </c>
      <c r="G15" s="380">
        <v>1</v>
      </c>
      <c r="H15" s="525" t="s">
        <v>2711</v>
      </c>
      <c r="I15" s="379" t="s">
        <v>241</v>
      </c>
      <c r="J15" s="529" t="s">
        <v>357</v>
      </c>
      <c r="K15" s="379" t="s">
        <v>33</v>
      </c>
      <c r="L15" s="379" t="s">
        <v>180</v>
      </c>
      <c r="M15" s="379" t="s">
        <v>420</v>
      </c>
      <c r="N15" s="526">
        <v>1</v>
      </c>
      <c r="O15" s="526">
        <v>1</v>
      </c>
      <c r="P15" s="526">
        <v>1</v>
      </c>
      <c r="Q15" s="526">
        <v>1</v>
      </c>
      <c r="R15" s="526">
        <v>1</v>
      </c>
      <c r="S15" s="526">
        <v>1</v>
      </c>
      <c r="T15" s="526">
        <v>1</v>
      </c>
      <c r="U15" s="526">
        <v>1</v>
      </c>
      <c r="V15" s="526">
        <v>1</v>
      </c>
      <c r="W15" s="526">
        <v>1</v>
      </c>
      <c r="X15" s="526">
        <v>1</v>
      </c>
      <c r="Y15" s="526">
        <v>1</v>
      </c>
      <c r="Z15" s="527">
        <v>12</v>
      </c>
      <c r="AA15" s="498"/>
      <c r="AB15" s="498"/>
      <c r="AC15" s="498"/>
      <c r="AD15" s="498"/>
      <c r="AE15" s="498"/>
      <c r="AF15" s="498"/>
      <c r="AG15" s="498"/>
      <c r="AH15" s="498"/>
      <c r="AI15" s="498"/>
      <c r="AJ15" s="498"/>
      <c r="AK15" s="498"/>
      <c r="AL15" s="486"/>
      <c r="AM15" s="379"/>
      <c r="AN15" s="379"/>
      <c r="AO15" s="379"/>
      <c r="AP15" s="379" t="s">
        <v>2712</v>
      </c>
      <c r="AQ15" s="379" t="s">
        <v>2679</v>
      </c>
      <c r="AR15" s="379" t="s">
        <v>2680</v>
      </c>
      <c r="AS15" s="379" t="s">
        <v>2681</v>
      </c>
      <c r="AT15" s="379" t="s">
        <v>639</v>
      </c>
      <c r="AU15" s="528">
        <v>0</v>
      </c>
    </row>
    <row r="16" spans="1:47" ht="126">
      <c r="A16" s="379" t="s">
        <v>2716</v>
      </c>
      <c r="B16" s="379" t="s">
        <v>229</v>
      </c>
      <c r="C16" s="379" t="s">
        <v>279</v>
      </c>
      <c r="D16" s="379" t="s">
        <v>2692</v>
      </c>
      <c r="E16" s="379" t="s">
        <v>2717</v>
      </c>
      <c r="F16" s="379" t="s">
        <v>2718</v>
      </c>
      <c r="G16" s="380">
        <v>1</v>
      </c>
      <c r="H16" s="525" t="s">
        <v>2711</v>
      </c>
      <c r="I16" s="379" t="s">
        <v>241</v>
      </c>
      <c r="J16" s="529" t="s">
        <v>357</v>
      </c>
      <c r="K16" s="379" t="s">
        <v>33</v>
      </c>
      <c r="L16" s="379" t="s">
        <v>180</v>
      </c>
      <c r="M16" s="379" t="s">
        <v>420</v>
      </c>
      <c r="N16" s="526"/>
      <c r="O16" s="526"/>
      <c r="P16" s="526">
        <v>1</v>
      </c>
      <c r="Q16" s="526"/>
      <c r="R16" s="526"/>
      <c r="S16" s="526">
        <v>1</v>
      </c>
      <c r="T16" s="526"/>
      <c r="U16" s="526"/>
      <c r="V16" s="526">
        <v>1</v>
      </c>
      <c r="W16" s="526"/>
      <c r="X16" s="526"/>
      <c r="Y16" s="526">
        <v>1</v>
      </c>
      <c r="Z16" s="527">
        <v>4</v>
      </c>
      <c r="AA16" s="498"/>
      <c r="AB16" s="498"/>
      <c r="AC16" s="498"/>
      <c r="AD16" s="498"/>
      <c r="AE16" s="498"/>
      <c r="AF16" s="498"/>
      <c r="AG16" s="498"/>
      <c r="AH16" s="498"/>
      <c r="AI16" s="498"/>
      <c r="AJ16" s="498"/>
      <c r="AK16" s="498"/>
      <c r="AL16" s="486"/>
      <c r="AM16" s="379"/>
      <c r="AN16" s="379"/>
      <c r="AO16" s="379"/>
      <c r="AP16" s="379" t="s">
        <v>2712</v>
      </c>
      <c r="AQ16" s="379" t="s">
        <v>2679</v>
      </c>
      <c r="AR16" s="379" t="s">
        <v>2680</v>
      </c>
      <c r="AS16" s="379" t="s">
        <v>2681</v>
      </c>
      <c r="AT16" s="379" t="s">
        <v>639</v>
      </c>
      <c r="AU16" s="528">
        <v>0</v>
      </c>
    </row>
    <row r="17" spans="1:47" ht="126">
      <c r="A17" s="379" t="s">
        <v>2719</v>
      </c>
      <c r="B17" s="379" t="s">
        <v>229</v>
      </c>
      <c r="C17" s="379" t="s">
        <v>279</v>
      </c>
      <c r="D17" s="379" t="s">
        <v>2692</v>
      </c>
      <c r="E17" s="379" t="s">
        <v>2720</v>
      </c>
      <c r="F17" s="379" t="s">
        <v>2721</v>
      </c>
      <c r="G17" s="380">
        <v>1</v>
      </c>
      <c r="H17" s="525" t="s">
        <v>2711</v>
      </c>
      <c r="I17" s="379" t="s">
        <v>241</v>
      </c>
      <c r="J17" s="529" t="s">
        <v>357</v>
      </c>
      <c r="K17" s="379" t="s">
        <v>33</v>
      </c>
      <c r="L17" s="379" t="s">
        <v>180</v>
      </c>
      <c r="M17" s="379" t="s">
        <v>420</v>
      </c>
      <c r="N17" s="526"/>
      <c r="O17" s="526"/>
      <c r="P17" s="526">
        <v>1</v>
      </c>
      <c r="Q17" s="526"/>
      <c r="R17" s="526"/>
      <c r="S17" s="526">
        <v>1</v>
      </c>
      <c r="T17" s="526"/>
      <c r="U17" s="526"/>
      <c r="V17" s="526">
        <v>1</v>
      </c>
      <c r="W17" s="526"/>
      <c r="X17" s="526"/>
      <c r="Y17" s="526">
        <v>1</v>
      </c>
      <c r="Z17" s="527">
        <v>4</v>
      </c>
      <c r="AA17" s="498"/>
      <c r="AB17" s="498"/>
      <c r="AC17" s="498"/>
      <c r="AD17" s="498"/>
      <c r="AE17" s="498"/>
      <c r="AF17" s="498"/>
      <c r="AG17" s="498"/>
      <c r="AH17" s="498"/>
      <c r="AI17" s="498"/>
      <c r="AJ17" s="498"/>
      <c r="AK17" s="498"/>
      <c r="AL17" s="486"/>
      <c r="AM17" s="379"/>
      <c r="AN17" s="379"/>
      <c r="AO17" s="379"/>
      <c r="AP17" s="379" t="s">
        <v>2712</v>
      </c>
      <c r="AQ17" s="379" t="s">
        <v>2679</v>
      </c>
      <c r="AR17" s="379" t="s">
        <v>2680</v>
      </c>
      <c r="AS17" s="379" t="s">
        <v>2681</v>
      </c>
      <c r="AT17" s="379" t="s">
        <v>639</v>
      </c>
      <c r="AU17" s="528">
        <v>0</v>
      </c>
    </row>
    <row r="18" spans="1:47" ht="94.5">
      <c r="A18" s="379" t="s">
        <v>2722</v>
      </c>
      <c r="B18" s="379" t="s">
        <v>26</v>
      </c>
      <c r="C18" s="379" t="s">
        <v>104</v>
      </c>
      <c r="D18" s="379"/>
      <c r="E18" s="379" t="s">
        <v>2723</v>
      </c>
      <c r="F18" s="379" t="s">
        <v>2724</v>
      </c>
      <c r="G18" s="380">
        <v>1</v>
      </c>
      <c r="H18" s="387" t="s">
        <v>2725</v>
      </c>
      <c r="I18" s="379" t="s">
        <v>55</v>
      </c>
      <c r="J18" s="379" t="s">
        <v>32</v>
      </c>
      <c r="K18" s="379" t="s">
        <v>33</v>
      </c>
      <c r="L18" s="379" t="s">
        <v>419</v>
      </c>
      <c r="M18" s="379" t="s">
        <v>420</v>
      </c>
      <c r="N18" s="526"/>
      <c r="O18" s="526"/>
      <c r="P18" s="526"/>
      <c r="Q18" s="526"/>
      <c r="R18" s="526"/>
      <c r="S18" s="526"/>
      <c r="T18" s="526"/>
      <c r="U18" s="530">
        <v>1</v>
      </c>
      <c r="V18" s="526"/>
      <c r="W18" s="526"/>
      <c r="X18" s="526"/>
      <c r="Y18" s="526"/>
      <c r="Z18" s="531">
        <v>1</v>
      </c>
      <c r="AA18" s="498"/>
      <c r="AB18" s="498"/>
      <c r="AC18" s="498"/>
      <c r="AD18" s="498"/>
      <c r="AE18" s="498"/>
      <c r="AF18" s="498"/>
      <c r="AG18" s="498"/>
      <c r="AH18" s="498"/>
      <c r="AI18" s="498"/>
      <c r="AJ18" s="498"/>
      <c r="AK18" s="498"/>
      <c r="AL18" s="486"/>
      <c r="AM18" s="379"/>
      <c r="AN18" s="379"/>
      <c r="AO18" s="379"/>
      <c r="AP18" s="379" t="s">
        <v>2678</v>
      </c>
      <c r="AQ18" s="379" t="s">
        <v>2679</v>
      </c>
      <c r="AR18" s="379" t="s">
        <v>2680</v>
      </c>
      <c r="AS18" s="379" t="s">
        <v>2726</v>
      </c>
      <c r="AT18" s="379" t="s">
        <v>639</v>
      </c>
      <c r="AU18" s="528">
        <v>0</v>
      </c>
    </row>
    <row r="19" spans="1:47" ht="110.25">
      <c r="A19" s="379" t="s">
        <v>2727</v>
      </c>
      <c r="B19" s="379" t="s">
        <v>26</v>
      </c>
      <c r="C19" s="379" t="s">
        <v>104</v>
      </c>
      <c r="D19" s="379"/>
      <c r="E19" s="502" t="s">
        <v>2728</v>
      </c>
      <c r="F19" s="379" t="s">
        <v>2729</v>
      </c>
      <c r="G19" s="380">
        <v>1</v>
      </c>
      <c r="H19" s="525" t="s">
        <v>2730</v>
      </c>
      <c r="I19" s="379" t="s">
        <v>55</v>
      </c>
      <c r="J19" s="529" t="s">
        <v>357</v>
      </c>
      <c r="K19" s="379" t="s">
        <v>33</v>
      </c>
      <c r="L19" s="379" t="s">
        <v>419</v>
      </c>
      <c r="M19" s="379" t="s">
        <v>420</v>
      </c>
      <c r="N19" s="526"/>
      <c r="O19" s="526"/>
      <c r="P19" s="526"/>
      <c r="Q19" s="526"/>
      <c r="R19" s="526"/>
      <c r="S19" s="526"/>
      <c r="T19" s="526"/>
      <c r="U19" s="526"/>
      <c r="V19" s="526">
        <v>1</v>
      </c>
      <c r="W19" s="526"/>
      <c r="X19" s="526"/>
      <c r="Y19" s="526"/>
      <c r="Z19" s="527">
        <v>1</v>
      </c>
      <c r="AA19" s="498"/>
      <c r="AB19" s="498"/>
      <c r="AC19" s="498"/>
      <c r="AD19" s="498"/>
      <c r="AE19" s="498"/>
      <c r="AF19" s="498"/>
      <c r="AG19" s="498"/>
      <c r="AH19" s="498"/>
      <c r="AI19" s="498"/>
      <c r="AJ19" s="498"/>
      <c r="AK19" s="498"/>
      <c r="AL19" s="486"/>
      <c r="AM19" s="379"/>
      <c r="AN19" s="379"/>
      <c r="AO19" s="379"/>
      <c r="AP19" s="379" t="s">
        <v>916</v>
      </c>
      <c r="AQ19" s="379" t="s">
        <v>2679</v>
      </c>
      <c r="AR19" s="379" t="s">
        <v>2680</v>
      </c>
      <c r="AS19" s="379" t="s">
        <v>2726</v>
      </c>
      <c r="AT19" s="379" t="s">
        <v>639</v>
      </c>
      <c r="AU19" s="528">
        <v>0</v>
      </c>
    </row>
    <row r="20" spans="1:47" ht="126">
      <c r="A20" s="379" t="s">
        <v>2731</v>
      </c>
      <c r="B20" s="379" t="s">
        <v>236</v>
      </c>
      <c r="C20" s="502" t="s">
        <v>238</v>
      </c>
      <c r="D20" s="379"/>
      <c r="E20" s="379" t="s">
        <v>2732</v>
      </c>
      <c r="F20" s="379" t="s">
        <v>2733</v>
      </c>
      <c r="G20" s="380">
        <v>1</v>
      </c>
      <c r="H20" s="387" t="s">
        <v>2734</v>
      </c>
      <c r="I20" s="379" t="s">
        <v>55</v>
      </c>
      <c r="J20" s="379" t="s">
        <v>32</v>
      </c>
      <c r="K20" s="379" t="s">
        <v>33</v>
      </c>
      <c r="L20" s="379" t="s">
        <v>419</v>
      </c>
      <c r="M20" s="379" t="s">
        <v>420</v>
      </c>
      <c r="N20" s="530">
        <v>1</v>
      </c>
      <c r="O20" s="530">
        <v>1</v>
      </c>
      <c r="P20" s="530">
        <v>1</v>
      </c>
      <c r="Q20" s="530">
        <v>1</v>
      </c>
      <c r="R20" s="530">
        <v>1</v>
      </c>
      <c r="S20" s="530">
        <v>1</v>
      </c>
      <c r="T20" s="530">
        <v>1</v>
      </c>
      <c r="U20" s="530">
        <v>1</v>
      </c>
      <c r="V20" s="530">
        <v>1</v>
      </c>
      <c r="W20" s="530">
        <v>1</v>
      </c>
      <c r="X20" s="530">
        <v>1</v>
      </c>
      <c r="Y20" s="530">
        <v>1</v>
      </c>
      <c r="Z20" s="527">
        <v>12</v>
      </c>
      <c r="AA20" s="498"/>
      <c r="AB20" s="498"/>
      <c r="AC20" s="498"/>
      <c r="AD20" s="498"/>
      <c r="AE20" s="498"/>
      <c r="AF20" s="498"/>
      <c r="AG20" s="498"/>
      <c r="AH20" s="498"/>
      <c r="AI20" s="498"/>
      <c r="AJ20" s="498"/>
      <c r="AK20" s="498"/>
      <c r="AL20" s="486"/>
      <c r="AM20" s="379"/>
      <c r="AN20" s="379"/>
      <c r="AO20" s="379"/>
      <c r="AP20" s="379" t="s">
        <v>2735</v>
      </c>
      <c r="AQ20" s="379" t="s">
        <v>2679</v>
      </c>
      <c r="AR20" s="379" t="s">
        <v>2680</v>
      </c>
      <c r="AS20" s="379" t="s">
        <v>2681</v>
      </c>
      <c r="AT20" s="379" t="s">
        <v>639</v>
      </c>
      <c r="AU20" s="528">
        <v>0</v>
      </c>
    </row>
    <row r="21" spans="1:47" ht="126">
      <c r="A21" s="379" t="s">
        <v>2736</v>
      </c>
      <c r="B21" s="379" t="s">
        <v>122</v>
      </c>
      <c r="C21" s="379" t="s">
        <v>273</v>
      </c>
      <c r="D21" s="379"/>
      <c r="E21" s="379" t="s">
        <v>2737</v>
      </c>
      <c r="F21" s="379" t="s">
        <v>2738</v>
      </c>
      <c r="G21" s="380">
        <v>1</v>
      </c>
      <c r="H21" s="387" t="s">
        <v>2739</v>
      </c>
      <c r="I21" s="379" t="s">
        <v>55</v>
      </c>
      <c r="J21" s="379" t="s">
        <v>357</v>
      </c>
      <c r="K21" s="379" t="s">
        <v>33</v>
      </c>
      <c r="L21" s="379" t="s">
        <v>419</v>
      </c>
      <c r="M21" s="379" t="s">
        <v>420</v>
      </c>
      <c r="N21" s="498">
        <v>10</v>
      </c>
      <c r="O21" s="498">
        <v>20</v>
      </c>
      <c r="P21" s="498">
        <v>15</v>
      </c>
      <c r="Q21" s="498">
        <v>25</v>
      </c>
      <c r="R21" s="498">
        <v>30</v>
      </c>
      <c r="S21" s="498"/>
      <c r="T21" s="498"/>
      <c r="U21" s="498"/>
      <c r="V21" s="498"/>
      <c r="W21" s="498"/>
      <c r="X21" s="498"/>
      <c r="Y21" s="498"/>
      <c r="Z21" s="527">
        <v>100</v>
      </c>
      <c r="AA21" s="498"/>
      <c r="AB21" s="498"/>
      <c r="AC21" s="498"/>
      <c r="AD21" s="498"/>
      <c r="AE21" s="498"/>
      <c r="AF21" s="498"/>
      <c r="AG21" s="498"/>
      <c r="AH21" s="498"/>
      <c r="AI21" s="498"/>
      <c r="AJ21" s="498"/>
      <c r="AK21" s="498"/>
      <c r="AL21" s="498"/>
      <c r="AM21" s="379"/>
      <c r="AN21" s="379"/>
      <c r="AO21" s="379"/>
      <c r="AP21" s="379" t="s">
        <v>2678</v>
      </c>
      <c r="AQ21" s="379" t="s">
        <v>2679</v>
      </c>
      <c r="AR21" s="379" t="s">
        <v>2740</v>
      </c>
      <c r="AS21" s="379" t="s">
        <v>2741</v>
      </c>
      <c r="AT21" s="379" t="s">
        <v>639</v>
      </c>
      <c r="AU21" s="528">
        <v>0</v>
      </c>
    </row>
    <row r="22" spans="1:47" ht="157.5">
      <c r="A22" s="379" t="s">
        <v>2742</v>
      </c>
      <c r="B22" s="379" t="s">
        <v>122</v>
      </c>
      <c r="C22" s="379" t="s">
        <v>273</v>
      </c>
      <c r="D22" s="379"/>
      <c r="E22" s="379" t="s">
        <v>2743</v>
      </c>
      <c r="F22" s="379" t="s">
        <v>2744</v>
      </c>
      <c r="G22" s="380">
        <v>1</v>
      </c>
      <c r="H22" s="387" t="s">
        <v>2745</v>
      </c>
      <c r="I22" s="379" t="s">
        <v>55</v>
      </c>
      <c r="J22" s="379" t="s">
        <v>357</v>
      </c>
      <c r="K22" s="379" t="s">
        <v>33</v>
      </c>
      <c r="L22" s="379" t="s">
        <v>419</v>
      </c>
      <c r="M22" s="379" t="s">
        <v>420</v>
      </c>
      <c r="N22" s="498">
        <v>15</v>
      </c>
      <c r="O22" s="498">
        <v>10</v>
      </c>
      <c r="P22" s="498">
        <v>25</v>
      </c>
      <c r="Q22" s="498">
        <v>25</v>
      </c>
      <c r="R22" s="498">
        <v>25</v>
      </c>
      <c r="S22" s="498"/>
      <c r="T22" s="498"/>
      <c r="U22" s="498"/>
      <c r="V22" s="498"/>
      <c r="W22" s="498"/>
      <c r="X22" s="498"/>
      <c r="Y22" s="498"/>
      <c r="Z22" s="527">
        <v>100</v>
      </c>
      <c r="AA22" s="498"/>
      <c r="AB22" s="498"/>
      <c r="AC22" s="498"/>
      <c r="AD22" s="498"/>
      <c r="AE22" s="498"/>
      <c r="AF22" s="498"/>
      <c r="AG22" s="498"/>
      <c r="AH22" s="498"/>
      <c r="AI22" s="498"/>
      <c r="AJ22" s="498"/>
      <c r="AK22" s="498"/>
      <c r="AL22" s="498"/>
      <c r="AM22" s="379"/>
      <c r="AN22" s="379"/>
      <c r="AO22" s="379"/>
      <c r="AP22" s="379" t="s">
        <v>2678</v>
      </c>
      <c r="AQ22" s="379" t="s">
        <v>2679</v>
      </c>
      <c r="AR22" s="379" t="s">
        <v>2740</v>
      </c>
      <c r="AS22" s="379" t="s">
        <v>2741</v>
      </c>
      <c r="AT22" s="379" t="s">
        <v>639</v>
      </c>
      <c r="AU22" s="528">
        <v>0</v>
      </c>
    </row>
    <row r="23" spans="1:47" ht="126">
      <c r="A23" s="379" t="s">
        <v>2746</v>
      </c>
      <c r="B23" s="379" t="s">
        <v>236</v>
      </c>
      <c r="C23" s="379" t="s">
        <v>242</v>
      </c>
      <c r="D23" s="379"/>
      <c r="E23" s="379" t="s">
        <v>2747</v>
      </c>
      <c r="F23" s="379" t="s">
        <v>2748</v>
      </c>
      <c r="G23" s="380">
        <v>1</v>
      </c>
      <c r="H23" s="387" t="s">
        <v>2749</v>
      </c>
      <c r="I23" s="379" t="s">
        <v>55</v>
      </c>
      <c r="J23" s="379" t="s">
        <v>357</v>
      </c>
      <c r="K23" s="379" t="s">
        <v>33</v>
      </c>
      <c r="L23" s="379" t="s">
        <v>419</v>
      </c>
      <c r="M23" s="379" t="s">
        <v>420</v>
      </c>
      <c r="N23" s="498">
        <v>1</v>
      </c>
      <c r="O23" s="498">
        <v>5</v>
      </c>
      <c r="P23" s="498">
        <v>2</v>
      </c>
      <c r="Q23" s="498">
        <v>1</v>
      </c>
      <c r="R23" s="498">
        <v>1</v>
      </c>
      <c r="S23" s="498">
        <v>5</v>
      </c>
      <c r="T23" s="498">
        <v>2</v>
      </c>
      <c r="U23" s="498">
        <v>1</v>
      </c>
      <c r="V23" s="498">
        <v>1</v>
      </c>
      <c r="W23" s="498">
        <v>5</v>
      </c>
      <c r="X23" s="498">
        <v>2</v>
      </c>
      <c r="Y23" s="498">
        <v>1</v>
      </c>
      <c r="Z23" s="527">
        <v>27</v>
      </c>
      <c r="AA23" s="498"/>
      <c r="AB23" s="498"/>
      <c r="AC23" s="498"/>
      <c r="AD23" s="498"/>
      <c r="AE23" s="498"/>
      <c r="AF23" s="498"/>
      <c r="AG23" s="498"/>
      <c r="AH23" s="498"/>
      <c r="AI23" s="498"/>
      <c r="AJ23" s="498"/>
      <c r="AK23" s="498"/>
      <c r="AL23" s="498"/>
      <c r="AM23" s="379"/>
      <c r="AN23" s="379"/>
      <c r="AO23" s="379"/>
      <c r="AP23" s="379" t="s">
        <v>2678</v>
      </c>
      <c r="AQ23" s="379" t="s">
        <v>2679</v>
      </c>
      <c r="AR23" s="379" t="s">
        <v>2740</v>
      </c>
      <c r="AS23" s="379" t="s">
        <v>2741</v>
      </c>
      <c r="AT23" s="379" t="s">
        <v>2680</v>
      </c>
      <c r="AU23" s="528">
        <v>0</v>
      </c>
    </row>
    <row r="24" spans="1:47" ht="141.75">
      <c r="A24" s="379" t="s">
        <v>2750</v>
      </c>
      <c r="B24" s="502" t="s">
        <v>26</v>
      </c>
      <c r="C24" s="502" t="s">
        <v>159</v>
      </c>
      <c r="D24" s="379"/>
      <c r="E24" s="379" t="s">
        <v>2751</v>
      </c>
      <c r="F24" s="379" t="s">
        <v>2752</v>
      </c>
      <c r="G24" s="380">
        <v>3</v>
      </c>
      <c r="H24" s="387" t="s">
        <v>2753</v>
      </c>
      <c r="I24" s="379" t="s">
        <v>78</v>
      </c>
      <c r="J24" s="379" t="s">
        <v>32</v>
      </c>
      <c r="K24" s="379" t="s">
        <v>33</v>
      </c>
      <c r="L24" s="379" t="s">
        <v>180</v>
      </c>
      <c r="M24" s="379" t="s">
        <v>420</v>
      </c>
      <c r="N24" s="532">
        <v>1</v>
      </c>
      <c r="O24" s="532">
        <v>1</v>
      </c>
      <c r="P24" s="532">
        <v>1</v>
      </c>
      <c r="Q24" s="532">
        <v>1</v>
      </c>
      <c r="R24" s="532">
        <v>1</v>
      </c>
      <c r="S24" s="532">
        <v>1</v>
      </c>
      <c r="T24" s="532">
        <v>1</v>
      </c>
      <c r="U24" s="532">
        <v>1</v>
      </c>
      <c r="V24" s="532">
        <v>1</v>
      </c>
      <c r="W24" s="532">
        <v>1</v>
      </c>
      <c r="X24" s="532">
        <v>1</v>
      </c>
      <c r="Y24" s="532">
        <v>1</v>
      </c>
      <c r="Z24" s="531">
        <v>1</v>
      </c>
      <c r="AA24" s="498"/>
      <c r="AB24" s="498"/>
      <c r="AC24" s="498"/>
      <c r="AD24" s="498"/>
      <c r="AE24" s="498"/>
      <c r="AF24" s="498"/>
      <c r="AG24" s="498"/>
      <c r="AH24" s="498"/>
      <c r="AI24" s="498"/>
      <c r="AJ24" s="498"/>
      <c r="AK24" s="498"/>
      <c r="AL24" s="498"/>
      <c r="AM24" s="379"/>
      <c r="AN24" s="379"/>
      <c r="AO24" s="379"/>
      <c r="AP24" s="379" t="s">
        <v>2678</v>
      </c>
      <c r="AQ24" s="379" t="s">
        <v>2679</v>
      </c>
      <c r="AR24" s="379" t="s">
        <v>2740</v>
      </c>
      <c r="AS24" s="379" t="s">
        <v>2741</v>
      </c>
      <c r="AT24" s="379" t="s">
        <v>639</v>
      </c>
      <c r="AU24" s="528">
        <v>0</v>
      </c>
    </row>
    <row r="25" spans="1:47" ht="63">
      <c r="A25" s="379" t="s">
        <v>2754</v>
      </c>
      <c r="B25" s="379" t="s">
        <v>26</v>
      </c>
      <c r="C25" s="379" t="s">
        <v>254</v>
      </c>
      <c r="D25" s="379"/>
      <c r="E25" s="379" t="s">
        <v>2755</v>
      </c>
      <c r="F25" s="379" t="s">
        <v>2756</v>
      </c>
      <c r="G25" s="380">
        <v>3</v>
      </c>
      <c r="H25" s="387" t="s">
        <v>2757</v>
      </c>
      <c r="I25" s="379" t="s">
        <v>55</v>
      </c>
      <c r="J25" s="379" t="s">
        <v>32</v>
      </c>
      <c r="K25" s="379" t="s">
        <v>33</v>
      </c>
      <c r="L25" s="379" t="s">
        <v>419</v>
      </c>
      <c r="M25" s="379" t="s">
        <v>420</v>
      </c>
      <c r="N25" s="532">
        <v>0.8</v>
      </c>
      <c r="O25" s="532">
        <v>0.8</v>
      </c>
      <c r="P25" s="532">
        <v>0.8</v>
      </c>
      <c r="Q25" s="532">
        <v>0.8</v>
      </c>
      <c r="R25" s="532">
        <v>0.8</v>
      </c>
      <c r="S25" s="532">
        <v>0.8</v>
      </c>
      <c r="T25" s="532">
        <v>0.8</v>
      </c>
      <c r="U25" s="532">
        <v>0.8</v>
      </c>
      <c r="V25" s="532">
        <v>0.8</v>
      </c>
      <c r="W25" s="532">
        <v>0.8</v>
      </c>
      <c r="X25" s="532">
        <v>0.8</v>
      </c>
      <c r="Y25" s="532">
        <v>0.8</v>
      </c>
      <c r="Z25" s="531">
        <v>0.8</v>
      </c>
      <c r="AA25" s="498"/>
      <c r="AB25" s="498"/>
      <c r="AC25" s="498"/>
      <c r="AD25" s="498"/>
      <c r="AE25" s="498"/>
      <c r="AF25" s="498"/>
      <c r="AG25" s="498"/>
      <c r="AH25" s="498"/>
      <c r="AI25" s="498"/>
      <c r="AJ25" s="498"/>
      <c r="AK25" s="498"/>
      <c r="AL25" s="498"/>
      <c r="AM25" s="379"/>
      <c r="AN25" s="379"/>
      <c r="AO25" s="379"/>
      <c r="AP25" s="379" t="s">
        <v>2678</v>
      </c>
      <c r="AQ25" s="379" t="s">
        <v>2679</v>
      </c>
      <c r="AR25" s="379" t="s">
        <v>2740</v>
      </c>
      <c r="AS25" s="379" t="s">
        <v>2741</v>
      </c>
      <c r="AT25" s="379" t="s">
        <v>639</v>
      </c>
      <c r="AU25" s="528">
        <v>0</v>
      </c>
    </row>
    <row r="26" spans="1:47" ht="189">
      <c r="A26" s="379" t="s">
        <v>2758</v>
      </c>
      <c r="B26" s="379" t="s">
        <v>26</v>
      </c>
      <c r="C26" s="502" t="s">
        <v>27</v>
      </c>
      <c r="D26" s="379"/>
      <c r="E26" s="379" t="s">
        <v>2759</v>
      </c>
      <c r="F26" s="379" t="s">
        <v>2760</v>
      </c>
      <c r="G26" s="380">
        <v>3</v>
      </c>
      <c r="H26" s="387" t="s">
        <v>2761</v>
      </c>
      <c r="I26" s="379" t="s">
        <v>55</v>
      </c>
      <c r="J26" s="379" t="s">
        <v>357</v>
      </c>
      <c r="K26" s="379" t="s">
        <v>33</v>
      </c>
      <c r="L26" s="502" t="s">
        <v>180</v>
      </c>
      <c r="M26" s="379" t="s">
        <v>420</v>
      </c>
      <c r="N26" s="498">
        <v>2</v>
      </c>
      <c r="O26" s="498">
        <v>2</v>
      </c>
      <c r="P26" s="498">
        <v>2</v>
      </c>
      <c r="Q26" s="498">
        <v>2</v>
      </c>
      <c r="R26" s="498">
        <v>2</v>
      </c>
      <c r="S26" s="498">
        <v>2</v>
      </c>
      <c r="T26" s="498">
        <v>2</v>
      </c>
      <c r="U26" s="498">
        <v>2</v>
      </c>
      <c r="V26" s="498">
        <v>2</v>
      </c>
      <c r="W26" s="498">
        <v>2</v>
      </c>
      <c r="X26" s="498">
        <v>2</v>
      </c>
      <c r="Y26" s="498">
        <v>2</v>
      </c>
      <c r="Z26" s="527">
        <v>24</v>
      </c>
      <c r="AA26" s="498"/>
      <c r="AB26" s="498"/>
      <c r="AC26" s="498"/>
      <c r="AD26" s="498"/>
      <c r="AE26" s="498"/>
      <c r="AF26" s="498"/>
      <c r="AG26" s="498"/>
      <c r="AH26" s="498"/>
      <c r="AI26" s="498"/>
      <c r="AJ26" s="498"/>
      <c r="AK26" s="498"/>
      <c r="AL26" s="486"/>
      <c r="AM26" s="379"/>
      <c r="AN26" s="379"/>
      <c r="AO26" s="379"/>
      <c r="AP26" s="379" t="s">
        <v>2762</v>
      </c>
      <c r="AQ26" s="379" t="s">
        <v>2679</v>
      </c>
      <c r="AR26" s="379" t="s">
        <v>2763</v>
      </c>
      <c r="AS26" s="379" t="s">
        <v>2764</v>
      </c>
      <c r="AT26" s="379" t="s">
        <v>639</v>
      </c>
      <c r="AU26" s="528">
        <v>0</v>
      </c>
    </row>
    <row r="27" spans="1:47" ht="141.75">
      <c r="A27" s="379" t="s">
        <v>2765</v>
      </c>
      <c r="B27" s="502" t="s">
        <v>111</v>
      </c>
      <c r="C27" s="502" t="s">
        <v>2766</v>
      </c>
      <c r="D27" s="379"/>
      <c r="E27" s="379" t="s">
        <v>2767</v>
      </c>
      <c r="F27" s="379" t="s">
        <v>2768</v>
      </c>
      <c r="G27" s="380">
        <v>2</v>
      </c>
      <c r="H27" s="387" t="s">
        <v>2769</v>
      </c>
      <c r="I27" s="379" t="s">
        <v>135</v>
      </c>
      <c r="J27" s="379" t="s">
        <v>357</v>
      </c>
      <c r="K27" s="379" t="s">
        <v>33</v>
      </c>
      <c r="L27" s="502" t="s">
        <v>180</v>
      </c>
      <c r="M27" s="379" t="s">
        <v>420</v>
      </c>
      <c r="N27" s="498">
        <v>2</v>
      </c>
      <c r="O27" s="498">
        <v>2</v>
      </c>
      <c r="P27" s="498">
        <v>2</v>
      </c>
      <c r="Q27" s="498">
        <v>2</v>
      </c>
      <c r="R27" s="498">
        <v>2</v>
      </c>
      <c r="S27" s="498">
        <v>2</v>
      </c>
      <c r="T27" s="498">
        <v>2</v>
      </c>
      <c r="U27" s="498">
        <v>2</v>
      </c>
      <c r="V27" s="498">
        <v>2</v>
      </c>
      <c r="W27" s="498">
        <v>2</v>
      </c>
      <c r="X27" s="498">
        <v>2</v>
      </c>
      <c r="Y27" s="498">
        <v>2</v>
      </c>
      <c r="Z27" s="527">
        <v>24</v>
      </c>
      <c r="AA27" s="498"/>
      <c r="AB27" s="498"/>
      <c r="AC27" s="498"/>
      <c r="AD27" s="498"/>
      <c r="AE27" s="498"/>
      <c r="AF27" s="498"/>
      <c r="AG27" s="498"/>
      <c r="AH27" s="498"/>
      <c r="AI27" s="498"/>
      <c r="AJ27" s="498"/>
      <c r="AK27" s="498"/>
      <c r="AL27" s="486"/>
      <c r="AM27" s="379"/>
      <c r="AN27" s="379"/>
      <c r="AO27" s="379"/>
      <c r="AP27" s="379" t="s">
        <v>2770</v>
      </c>
      <c r="AQ27" s="379" t="s">
        <v>2679</v>
      </c>
      <c r="AR27" s="379" t="s">
        <v>2763</v>
      </c>
      <c r="AS27" s="379" t="s">
        <v>2771</v>
      </c>
      <c r="AT27" s="379" t="s">
        <v>2772</v>
      </c>
      <c r="AU27" s="528">
        <v>0</v>
      </c>
    </row>
    <row r="28" spans="1:47" ht="126">
      <c r="A28" s="379" t="s">
        <v>2773</v>
      </c>
      <c r="B28" s="502" t="s">
        <v>278</v>
      </c>
      <c r="C28" s="502" t="s">
        <v>282</v>
      </c>
      <c r="D28" s="379"/>
      <c r="E28" s="379" t="s">
        <v>2774</v>
      </c>
      <c r="F28" s="379" t="s">
        <v>2775</v>
      </c>
      <c r="G28" s="380">
        <v>3</v>
      </c>
      <c r="H28" s="387" t="s">
        <v>2761</v>
      </c>
      <c r="I28" s="379" t="s">
        <v>241</v>
      </c>
      <c r="J28" s="502" t="s">
        <v>357</v>
      </c>
      <c r="K28" s="379" t="s">
        <v>33</v>
      </c>
      <c r="L28" s="502" t="s">
        <v>180</v>
      </c>
      <c r="M28" s="379" t="s">
        <v>420</v>
      </c>
      <c r="N28" s="498">
        <v>1</v>
      </c>
      <c r="O28" s="498">
        <v>1</v>
      </c>
      <c r="P28" s="498">
        <v>1</v>
      </c>
      <c r="Q28" s="498">
        <v>1</v>
      </c>
      <c r="R28" s="498">
        <v>1</v>
      </c>
      <c r="S28" s="498">
        <v>1</v>
      </c>
      <c r="T28" s="498">
        <v>1</v>
      </c>
      <c r="U28" s="498">
        <v>1</v>
      </c>
      <c r="V28" s="498">
        <v>1</v>
      </c>
      <c r="W28" s="498">
        <v>1</v>
      </c>
      <c r="X28" s="498">
        <v>1</v>
      </c>
      <c r="Y28" s="498">
        <v>1</v>
      </c>
      <c r="Z28" s="527">
        <v>12</v>
      </c>
      <c r="AA28" s="498"/>
      <c r="AB28" s="498"/>
      <c r="AC28" s="498"/>
      <c r="AD28" s="498"/>
      <c r="AE28" s="498"/>
      <c r="AF28" s="498"/>
      <c r="AG28" s="498"/>
      <c r="AH28" s="498"/>
      <c r="AI28" s="498"/>
      <c r="AJ28" s="498"/>
      <c r="AK28" s="498"/>
      <c r="AL28" s="486"/>
      <c r="AM28" s="379"/>
      <c r="AN28" s="379"/>
      <c r="AO28" s="379"/>
      <c r="AP28" s="379" t="s">
        <v>2776</v>
      </c>
      <c r="AQ28" s="379" t="s">
        <v>2679</v>
      </c>
      <c r="AR28" s="379" t="s">
        <v>2763</v>
      </c>
      <c r="AS28" s="379" t="s">
        <v>2764</v>
      </c>
      <c r="AT28" s="379" t="s">
        <v>639</v>
      </c>
      <c r="AU28" s="528">
        <v>0</v>
      </c>
    </row>
    <row r="29" spans="1:47" ht="94.5">
      <c r="A29" s="379" t="s">
        <v>2777</v>
      </c>
      <c r="B29" s="502" t="s">
        <v>278</v>
      </c>
      <c r="C29" s="502" t="s">
        <v>282</v>
      </c>
      <c r="D29" s="379"/>
      <c r="E29" s="379" t="s">
        <v>2778</v>
      </c>
      <c r="F29" s="379" t="s">
        <v>2779</v>
      </c>
      <c r="G29" s="380">
        <v>3</v>
      </c>
      <c r="H29" s="387" t="s">
        <v>2780</v>
      </c>
      <c r="I29" s="379" t="s">
        <v>55</v>
      </c>
      <c r="J29" s="379" t="s">
        <v>32</v>
      </c>
      <c r="K29" s="379" t="s">
        <v>33</v>
      </c>
      <c r="L29" s="379" t="s">
        <v>419</v>
      </c>
      <c r="M29" s="379" t="s">
        <v>420</v>
      </c>
      <c r="N29" s="532"/>
      <c r="O29" s="532"/>
      <c r="P29" s="532">
        <v>1</v>
      </c>
      <c r="Q29" s="532"/>
      <c r="R29" s="532">
        <v>1</v>
      </c>
      <c r="S29" s="532"/>
      <c r="T29" s="532">
        <v>1</v>
      </c>
      <c r="U29" s="532"/>
      <c r="V29" s="532">
        <v>1</v>
      </c>
      <c r="W29" s="532"/>
      <c r="X29" s="532">
        <v>1</v>
      </c>
      <c r="Y29" s="532"/>
      <c r="Z29" s="531">
        <v>1</v>
      </c>
      <c r="AA29" s="498"/>
      <c r="AB29" s="498"/>
      <c r="AC29" s="498"/>
      <c r="AD29" s="498"/>
      <c r="AE29" s="498"/>
      <c r="AF29" s="498"/>
      <c r="AG29" s="498"/>
      <c r="AH29" s="498"/>
      <c r="AI29" s="498"/>
      <c r="AJ29" s="498"/>
      <c r="AK29" s="498"/>
      <c r="AL29" s="486"/>
      <c r="AM29" s="379"/>
      <c r="AN29" s="379"/>
      <c r="AO29" s="379"/>
      <c r="AP29" s="379" t="s">
        <v>2781</v>
      </c>
      <c r="AQ29" s="379" t="s">
        <v>2679</v>
      </c>
      <c r="AR29" s="379" t="s">
        <v>2763</v>
      </c>
      <c r="AS29" s="379" t="s">
        <v>2764</v>
      </c>
      <c r="AT29" s="379" t="s">
        <v>2782</v>
      </c>
      <c r="AU29" s="528">
        <v>0</v>
      </c>
    </row>
    <row r="30" spans="1:47" ht="110.25">
      <c r="A30" s="379" t="s">
        <v>2783</v>
      </c>
      <c r="B30" s="502" t="s">
        <v>26</v>
      </c>
      <c r="C30" s="502" t="s">
        <v>104</v>
      </c>
      <c r="D30" s="379" t="s">
        <v>2784</v>
      </c>
      <c r="E30" s="379" t="s">
        <v>2785</v>
      </c>
      <c r="F30" s="379" t="s">
        <v>2786</v>
      </c>
      <c r="G30" s="380">
        <v>3</v>
      </c>
      <c r="H30" s="525" t="s">
        <v>2787</v>
      </c>
      <c r="I30" s="379" t="s">
        <v>263</v>
      </c>
      <c r="J30" s="529" t="s">
        <v>357</v>
      </c>
      <c r="K30" s="379" t="s">
        <v>33</v>
      </c>
      <c r="L30" s="502" t="s">
        <v>419</v>
      </c>
      <c r="M30" s="379" t="s">
        <v>420</v>
      </c>
      <c r="N30" s="498"/>
      <c r="O30" s="498"/>
      <c r="P30" s="498">
        <v>1</v>
      </c>
      <c r="Q30" s="498"/>
      <c r="R30" s="498"/>
      <c r="S30" s="498">
        <v>1</v>
      </c>
      <c r="T30" s="498"/>
      <c r="U30" s="498"/>
      <c r="V30" s="498"/>
      <c r="W30" s="498"/>
      <c r="X30" s="498"/>
      <c r="Y30" s="498"/>
      <c r="Z30" s="527">
        <v>2</v>
      </c>
      <c r="AA30" s="498"/>
      <c r="AB30" s="498"/>
      <c r="AC30" s="498"/>
      <c r="AD30" s="498"/>
      <c r="AE30" s="498"/>
      <c r="AF30" s="498"/>
      <c r="AG30" s="498"/>
      <c r="AH30" s="498"/>
      <c r="AI30" s="498"/>
      <c r="AJ30" s="498"/>
      <c r="AK30" s="498"/>
      <c r="AL30" s="486"/>
      <c r="AM30" s="379"/>
      <c r="AN30" s="379"/>
      <c r="AO30" s="379"/>
      <c r="AP30" s="379" t="s">
        <v>2788</v>
      </c>
      <c r="AQ30" s="379" t="s">
        <v>51</v>
      </c>
      <c r="AR30" s="379" t="s">
        <v>2789</v>
      </c>
      <c r="AS30" s="379" t="s">
        <v>2790</v>
      </c>
      <c r="AT30" s="379" t="s">
        <v>639</v>
      </c>
      <c r="AU30" s="528">
        <v>0</v>
      </c>
    </row>
    <row r="31" spans="1:47" ht="110.25">
      <c r="A31" s="379" t="s">
        <v>2791</v>
      </c>
      <c r="B31" s="502" t="s">
        <v>26</v>
      </c>
      <c r="C31" s="502" t="s">
        <v>104</v>
      </c>
      <c r="D31" s="379" t="s">
        <v>2784</v>
      </c>
      <c r="E31" s="379" t="s">
        <v>2792</v>
      </c>
      <c r="F31" s="379" t="s">
        <v>2793</v>
      </c>
      <c r="G31" s="380">
        <v>3</v>
      </c>
      <c r="H31" s="387" t="s">
        <v>2794</v>
      </c>
      <c r="I31" s="379" t="s">
        <v>263</v>
      </c>
      <c r="J31" s="379" t="s">
        <v>2795</v>
      </c>
      <c r="K31" s="379" t="s">
        <v>33</v>
      </c>
      <c r="L31" s="379" t="s">
        <v>419</v>
      </c>
      <c r="M31" s="379" t="s">
        <v>420</v>
      </c>
      <c r="N31" s="498"/>
      <c r="O31" s="498">
        <v>8</v>
      </c>
      <c r="P31" s="498">
        <v>12</v>
      </c>
      <c r="Q31" s="498">
        <v>12</v>
      </c>
      <c r="R31" s="498">
        <v>12</v>
      </c>
      <c r="S31" s="498">
        <v>12</v>
      </c>
      <c r="T31" s="498">
        <v>12</v>
      </c>
      <c r="U31" s="498">
        <v>12</v>
      </c>
      <c r="V31" s="498">
        <v>12</v>
      </c>
      <c r="W31" s="498">
        <v>12</v>
      </c>
      <c r="X31" s="498">
        <v>12</v>
      </c>
      <c r="Y31" s="498">
        <v>10</v>
      </c>
      <c r="Z31" s="527">
        <v>126</v>
      </c>
      <c r="AA31" s="498"/>
      <c r="AB31" s="498"/>
      <c r="AC31" s="498"/>
      <c r="AD31" s="498"/>
      <c r="AE31" s="498"/>
      <c r="AF31" s="498"/>
      <c r="AG31" s="498"/>
      <c r="AH31" s="498"/>
      <c r="AI31" s="498"/>
      <c r="AJ31" s="498"/>
      <c r="AK31" s="498"/>
      <c r="AL31" s="486"/>
      <c r="AM31" s="379"/>
      <c r="AN31" s="379"/>
      <c r="AO31" s="379"/>
      <c r="AP31" s="379" t="s">
        <v>2788</v>
      </c>
      <c r="AQ31" s="379" t="s">
        <v>51</v>
      </c>
      <c r="AR31" s="379" t="s">
        <v>2789</v>
      </c>
      <c r="AS31" s="379" t="s">
        <v>2790</v>
      </c>
      <c r="AT31" s="379" t="s">
        <v>639</v>
      </c>
      <c r="AU31" s="528">
        <v>0</v>
      </c>
    </row>
    <row r="32" spans="1:47" ht="110.25">
      <c r="A32" s="379" t="s">
        <v>2796</v>
      </c>
      <c r="B32" s="379" t="s">
        <v>236</v>
      </c>
      <c r="C32" s="379" t="s">
        <v>237</v>
      </c>
      <c r="D32" s="379" t="s">
        <v>2797</v>
      </c>
      <c r="E32" s="379" t="s">
        <v>2798</v>
      </c>
      <c r="F32" s="379" t="s">
        <v>2799</v>
      </c>
      <c r="G32" s="380">
        <v>2</v>
      </c>
      <c r="H32" s="387" t="s">
        <v>2800</v>
      </c>
      <c r="I32" s="379" t="s">
        <v>55</v>
      </c>
      <c r="J32" s="379" t="s">
        <v>357</v>
      </c>
      <c r="K32" s="379" t="s">
        <v>33</v>
      </c>
      <c r="L32" s="379" t="s">
        <v>419</v>
      </c>
      <c r="M32" s="379" t="s">
        <v>420</v>
      </c>
      <c r="N32" s="498">
        <v>1</v>
      </c>
      <c r="O32" s="498">
        <v>2</v>
      </c>
      <c r="P32" s="498">
        <v>2</v>
      </c>
      <c r="Q32" s="498">
        <v>2</v>
      </c>
      <c r="R32" s="498">
        <v>2</v>
      </c>
      <c r="S32" s="498">
        <v>2</v>
      </c>
      <c r="T32" s="498">
        <v>2</v>
      </c>
      <c r="U32" s="498">
        <v>2</v>
      </c>
      <c r="V32" s="498">
        <v>2</v>
      </c>
      <c r="W32" s="498">
        <v>2</v>
      </c>
      <c r="X32" s="498">
        <v>3</v>
      </c>
      <c r="Y32" s="498">
        <v>1</v>
      </c>
      <c r="Z32" s="527">
        <v>23</v>
      </c>
      <c r="AA32" s="498"/>
      <c r="AB32" s="498"/>
      <c r="AC32" s="498"/>
      <c r="AD32" s="498"/>
      <c r="AE32" s="498"/>
      <c r="AF32" s="498"/>
      <c r="AG32" s="498"/>
      <c r="AH32" s="498"/>
      <c r="AI32" s="498"/>
      <c r="AJ32" s="498"/>
      <c r="AK32" s="498"/>
      <c r="AL32" s="498"/>
      <c r="AM32" s="379"/>
      <c r="AN32" s="379"/>
      <c r="AO32" s="379"/>
      <c r="AP32" s="379" t="s">
        <v>2801</v>
      </c>
      <c r="AQ32" s="379" t="s">
        <v>51</v>
      </c>
      <c r="AR32" s="379" t="s">
        <v>2789</v>
      </c>
      <c r="AS32" s="379" t="s">
        <v>2790</v>
      </c>
      <c r="AT32" s="379" t="s">
        <v>639</v>
      </c>
      <c r="AU32" s="528">
        <v>0</v>
      </c>
    </row>
    <row r="33" spans="1:47" ht="141.75">
      <c r="A33" s="379" t="s">
        <v>2802</v>
      </c>
      <c r="B33" s="379" t="s">
        <v>236</v>
      </c>
      <c r="C33" s="379" t="s">
        <v>237</v>
      </c>
      <c r="D33" s="379" t="s">
        <v>2797</v>
      </c>
      <c r="E33" s="379" t="s">
        <v>2803</v>
      </c>
      <c r="F33" s="379" t="s">
        <v>2804</v>
      </c>
      <c r="G33" s="380">
        <v>2</v>
      </c>
      <c r="H33" s="387" t="s">
        <v>2800</v>
      </c>
      <c r="I33" s="379" t="s">
        <v>55</v>
      </c>
      <c r="J33" s="379" t="s">
        <v>357</v>
      </c>
      <c r="K33" s="379" t="s">
        <v>33</v>
      </c>
      <c r="L33" s="379" t="s">
        <v>419</v>
      </c>
      <c r="M33" s="379" t="s">
        <v>2805</v>
      </c>
      <c r="N33" s="498"/>
      <c r="O33" s="498"/>
      <c r="P33" s="498">
        <v>2</v>
      </c>
      <c r="Q33" s="498">
        <v>2</v>
      </c>
      <c r="R33" s="498">
        <v>2</v>
      </c>
      <c r="S33" s="498">
        <v>2</v>
      </c>
      <c r="T33" s="498">
        <v>2</v>
      </c>
      <c r="U33" s="498">
        <v>2</v>
      </c>
      <c r="V33" s="498">
        <v>2</v>
      </c>
      <c r="W33" s="498">
        <v>2</v>
      </c>
      <c r="X33" s="498">
        <v>2</v>
      </c>
      <c r="Y33" s="498">
        <v>2</v>
      </c>
      <c r="Z33" s="527"/>
      <c r="AA33" s="498"/>
      <c r="AB33" s="498"/>
      <c r="AC33" s="498"/>
      <c r="AD33" s="498"/>
      <c r="AE33" s="498"/>
      <c r="AF33" s="498"/>
      <c r="AG33" s="498"/>
      <c r="AH33" s="498"/>
      <c r="AI33" s="498"/>
      <c r="AJ33" s="498"/>
      <c r="AK33" s="498"/>
      <c r="AL33" s="498"/>
      <c r="AM33" s="379"/>
      <c r="AN33" s="379"/>
      <c r="AO33" s="379"/>
      <c r="AP33" s="379" t="s">
        <v>2806</v>
      </c>
      <c r="AQ33" s="379" t="s">
        <v>51</v>
      </c>
      <c r="AR33" s="379" t="s">
        <v>2789</v>
      </c>
      <c r="AS33" s="379" t="s">
        <v>2790</v>
      </c>
      <c r="AT33" s="379" t="s">
        <v>639</v>
      </c>
      <c r="AU33" s="528">
        <v>11702614.560000001</v>
      </c>
    </row>
    <row r="34" spans="1:47" ht="126">
      <c r="A34" s="379" t="s">
        <v>2807</v>
      </c>
      <c r="B34" s="379" t="s">
        <v>236</v>
      </c>
      <c r="C34" s="379" t="s">
        <v>237</v>
      </c>
      <c r="D34" s="379" t="s">
        <v>2797</v>
      </c>
      <c r="E34" s="379" t="s">
        <v>2808</v>
      </c>
      <c r="F34" s="379" t="s">
        <v>2809</v>
      </c>
      <c r="G34" s="380">
        <v>1</v>
      </c>
      <c r="H34" s="387" t="s">
        <v>2810</v>
      </c>
      <c r="I34" s="379" t="s">
        <v>55</v>
      </c>
      <c r="J34" s="379" t="s">
        <v>357</v>
      </c>
      <c r="K34" s="379" t="s">
        <v>33</v>
      </c>
      <c r="L34" s="379" t="s">
        <v>419</v>
      </c>
      <c r="M34" s="379" t="s">
        <v>2805</v>
      </c>
      <c r="N34" s="498">
        <v>100</v>
      </c>
      <c r="O34" s="498">
        <v>100</v>
      </c>
      <c r="P34" s="498">
        <v>100</v>
      </c>
      <c r="Q34" s="498">
        <v>150</v>
      </c>
      <c r="R34" s="498">
        <v>150</v>
      </c>
      <c r="S34" s="498">
        <v>150</v>
      </c>
      <c r="T34" s="498">
        <v>100</v>
      </c>
      <c r="U34" s="498">
        <v>100</v>
      </c>
      <c r="V34" s="498">
        <v>100</v>
      </c>
      <c r="W34" s="498">
        <v>100</v>
      </c>
      <c r="X34" s="498">
        <v>100</v>
      </c>
      <c r="Y34" s="498">
        <v>100</v>
      </c>
      <c r="Z34" s="527">
        <v>1350</v>
      </c>
      <c r="AA34" s="498"/>
      <c r="AB34" s="498"/>
      <c r="AC34" s="498"/>
      <c r="AD34" s="498"/>
      <c r="AE34" s="498"/>
      <c r="AF34" s="498"/>
      <c r="AG34" s="498"/>
      <c r="AH34" s="498"/>
      <c r="AI34" s="498"/>
      <c r="AJ34" s="498"/>
      <c r="AK34" s="498"/>
      <c r="AL34" s="498"/>
      <c r="AM34" s="379"/>
      <c r="AN34" s="379"/>
      <c r="AO34" s="379"/>
      <c r="AP34" s="379" t="s">
        <v>2811</v>
      </c>
      <c r="AQ34" s="379" t="s">
        <v>51</v>
      </c>
      <c r="AR34" s="379" t="s">
        <v>2812</v>
      </c>
      <c r="AS34" s="379" t="s">
        <v>2813</v>
      </c>
      <c r="AT34" s="379" t="s">
        <v>639</v>
      </c>
      <c r="AU34" s="528">
        <v>0</v>
      </c>
    </row>
    <row r="35" spans="1:47" ht="78.75">
      <c r="A35" s="379" t="s">
        <v>2814</v>
      </c>
      <c r="B35" s="379" t="s">
        <v>236</v>
      </c>
      <c r="C35" s="379" t="s">
        <v>238</v>
      </c>
      <c r="D35" s="379" t="s">
        <v>2797</v>
      </c>
      <c r="E35" s="379" t="s">
        <v>2815</v>
      </c>
      <c r="F35" s="379" t="s">
        <v>2816</v>
      </c>
      <c r="G35" s="380">
        <v>1</v>
      </c>
      <c r="H35" s="387" t="s">
        <v>2817</v>
      </c>
      <c r="I35" s="379" t="s">
        <v>55</v>
      </c>
      <c r="J35" s="379" t="s">
        <v>357</v>
      </c>
      <c r="K35" s="379" t="s">
        <v>33</v>
      </c>
      <c r="L35" s="379" t="s">
        <v>419</v>
      </c>
      <c r="M35" s="379" t="s">
        <v>2805</v>
      </c>
      <c r="N35" s="498">
        <v>30</v>
      </c>
      <c r="O35" s="498">
        <v>30</v>
      </c>
      <c r="P35" s="498">
        <v>30</v>
      </c>
      <c r="Q35" s="498">
        <v>25</v>
      </c>
      <c r="R35" s="498">
        <v>25</v>
      </c>
      <c r="S35" s="498">
        <v>40</v>
      </c>
      <c r="T35" s="498">
        <v>30</v>
      </c>
      <c r="U35" s="498">
        <v>30</v>
      </c>
      <c r="V35" s="498">
        <v>40</v>
      </c>
      <c r="W35" s="498">
        <v>25</v>
      </c>
      <c r="X35" s="498">
        <v>25</v>
      </c>
      <c r="Y35" s="498">
        <v>30</v>
      </c>
      <c r="Z35" s="527">
        <v>360</v>
      </c>
      <c r="AA35" s="498"/>
      <c r="AB35" s="498"/>
      <c r="AC35" s="498"/>
      <c r="AD35" s="498"/>
      <c r="AE35" s="498"/>
      <c r="AF35" s="498"/>
      <c r="AG35" s="498"/>
      <c r="AH35" s="498"/>
      <c r="AI35" s="498"/>
      <c r="AJ35" s="498"/>
      <c r="AK35" s="498"/>
      <c r="AL35" s="498"/>
      <c r="AM35" s="379"/>
      <c r="AN35" s="379"/>
      <c r="AO35" s="379"/>
      <c r="AP35" s="379" t="s">
        <v>2818</v>
      </c>
      <c r="AQ35" s="379" t="s">
        <v>51</v>
      </c>
      <c r="AR35" s="379" t="s">
        <v>2812</v>
      </c>
      <c r="AS35" s="379" t="s">
        <v>2813</v>
      </c>
      <c r="AT35" s="379" t="s">
        <v>639</v>
      </c>
      <c r="AU35" s="528">
        <v>5999860.2000000002</v>
      </c>
    </row>
    <row r="36" spans="1:47" ht="94.5">
      <c r="A36" s="379" t="s">
        <v>2819</v>
      </c>
      <c r="B36" s="502" t="s">
        <v>26</v>
      </c>
      <c r="C36" s="502" t="s">
        <v>104</v>
      </c>
      <c r="D36" s="379" t="s">
        <v>2784</v>
      </c>
      <c r="E36" s="379" t="s">
        <v>2820</v>
      </c>
      <c r="F36" s="379" t="s">
        <v>2821</v>
      </c>
      <c r="G36" s="380">
        <v>3</v>
      </c>
      <c r="H36" s="387" t="s">
        <v>2822</v>
      </c>
      <c r="I36" s="379" t="s">
        <v>55</v>
      </c>
      <c r="J36" s="379" t="s">
        <v>357</v>
      </c>
      <c r="K36" s="379" t="s">
        <v>33</v>
      </c>
      <c r="L36" s="379" t="s">
        <v>419</v>
      </c>
      <c r="M36" s="379" t="s">
        <v>420</v>
      </c>
      <c r="N36" s="498"/>
      <c r="O36" s="498"/>
      <c r="P36" s="498"/>
      <c r="Q36" s="498"/>
      <c r="R36" s="498">
        <v>1</v>
      </c>
      <c r="S36" s="498">
        <v>1</v>
      </c>
      <c r="T36" s="498"/>
      <c r="U36" s="498">
        <v>1</v>
      </c>
      <c r="V36" s="498">
        <v>1</v>
      </c>
      <c r="W36" s="498"/>
      <c r="X36" s="498"/>
      <c r="Y36" s="498"/>
      <c r="Z36" s="527">
        <v>4</v>
      </c>
      <c r="AA36" s="498"/>
      <c r="AB36" s="498"/>
      <c r="AC36" s="498"/>
      <c r="AD36" s="498"/>
      <c r="AE36" s="498"/>
      <c r="AF36" s="498"/>
      <c r="AG36" s="498"/>
      <c r="AH36" s="498"/>
      <c r="AI36" s="498"/>
      <c r="AJ36" s="498"/>
      <c r="AK36" s="498"/>
      <c r="AL36" s="498"/>
      <c r="AM36" s="379"/>
      <c r="AN36" s="379"/>
      <c r="AO36" s="379"/>
      <c r="AP36" s="379" t="s">
        <v>2823</v>
      </c>
      <c r="AQ36" s="379" t="s">
        <v>51</v>
      </c>
      <c r="AR36" s="379" t="s">
        <v>2812</v>
      </c>
      <c r="AS36" s="379" t="s">
        <v>2813</v>
      </c>
      <c r="AT36" s="379" t="s">
        <v>639</v>
      </c>
      <c r="AU36" s="528">
        <v>0</v>
      </c>
    </row>
    <row r="37" spans="1:47" ht="126">
      <c r="A37" s="379" t="s">
        <v>2824</v>
      </c>
      <c r="B37" s="379" t="s">
        <v>236</v>
      </c>
      <c r="C37" s="379" t="s">
        <v>238</v>
      </c>
      <c r="D37" s="379" t="s">
        <v>2692</v>
      </c>
      <c r="E37" s="379" t="s">
        <v>2825</v>
      </c>
      <c r="F37" s="379" t="s">
        <v>2826</v>
      </c>
      <c r="G37" s="380">
        <v>2</v>
      </c>
      <c r="H37" s="387" t="s">
        <v>2827</v>
      </c>
      <c r="I37" s="379" t="s">
        <v>55</v>
      </c>
      <c r="J37" s="379" t="s">
        <v>357</v>
      </c>
      <c r="K37" s="379" t="s">
        <v>33</v>
      </c>
      <c r="L37" s="379" t="s">
        <v>419</v>
      </c>
      <c r="M37" s="379" t="s">
        <v>420</v>
      </c>
      <c r="N37" s="498">
        <v>10</v>
      </c>
      <c r="O37" s="498">
        <v>10</v>
      </c>
      <c r="P37" s="498">
        <v>15</v>
      </c>
      <c r="Q37" s="498">
        <v>25</v>
      </c>
      <c r="R37" s="498">
        <v>25</v>
      </c>
      <c r="S37" s="498">
        <v>25</v>
      </c>
      <c r="T37" s="498">
        <v>20</v>
      </c>
      <c r="U37" s="498">
        <v>20</v>
      </c>
      <c r="V37" s="498">
        <v>20</v>
      </c>
      <c r="W37" s="498">
        <v>10</v>
      </c>
      <c r="X37" s="498">
        <v>10</v>
      </c>
      <c r="Y37" s="498">
        <v>10</v>
      </c>
      <c r="Z37" s="527">
        <v>200</v>
      </c>
      <c r="AA37" s="498"/>
      <c r="AB37" s="498"/>
      <c r="AC37" s="498"/>
      <c r="AD37" s="498"/>
      <c r="AE37" s="498"/>
      <c r="AF37" s="498"/>
      <c r="AG37" s="498"/>
      <c r="AH37" s="498"/>
      <c r="AI37" s="498"/>
      <c r="AJ37" s="498"/>
      <c r="AK37" s="498"/>
      <c r="AL37" s="498"/>
      <c r="AM37" s="379"/>
      <c r="AN37" s="379"/>
      <c r="AO37" s="379"/>
      <c r="AP37" s="379" t="s">
        <v>2828</v>
      </c>
      <c r="AQ37" s="379" t="s">
        <v>2829</v>
      </c>
      <c r="AR37" s="379" t="s">
        <v>2830</v>
      </c>
      <c r="AS37" s="379" t="s">
        <v>2831</v>
      </c>
      <c r="AT37" s="379" t="s">
        <v>639</v>
      </c>
      <c r="AU37" s="528">
        <v>0</v>
      </c>
    </row>
    <row r="38" spans="1:47" ht="126">
      <c r="A38" s="379" t="s">
        <v>2832</v>
      </c>
      <c r="B38" s="502" t="s">
        <v>244</v>
      </c>
      <c r="C38" s="502" t="s">
        <v>245</v>
      </c>
      <c r="D38" s="379" t="s">
        <v>2692</v>
      </c>
      <c r="E38" s="379" t="s">
        <v>2833</v>
      </c>
      <c r="F38" s="379" t="s">
        <v>2834</v>
      </c>
      <c r="G38" s="380">
        <v>3</v>
      </c>
      <c r="H38" s="387" t="s">
        <v>2835</v>
      </c>
      <c r="I38" s="379" t="s">
        <v>55</v>
      </c>
      <c r="J38" s="379" t="s">
        <v>32</v>
      </c>
      <c r="K38" s="379" t="s">
        <v>33</v>
      </c>
      <c r="L38" s="379" t="s">
        <v>419</v>
      </c>
      <c r="M38" s="379" t="s">
        <v>420</v>
      </c>
      <c r="N38" s="532">
        <v>1</v>
      </c>
      <c r="O38" s="532">
        <v>1</v>
      </c>
      <c r="P38" s="532">
        <v>1</v>
      </c>
      <c r="Q38" s="532">
        <v>1</v>
      </c>
      <c r="R38" s="532">
        <v>1</v>
      </c>
      <c r="S38" s="532">
        <v>1</v>
      </c>
      <c r="T38" s="532">
        <v>1</v>
      </c>
      <c r="U38" s="532">
        <v>1</v>
      </c>
      <c r="V38" s="532">
        <v>1</v>
      </c>
      <c r="W38" s="532">
        <v>1</v>
      </c>
      <c r="X38" s="532">
        <v>1</v>
      </c>
      <c r="Y38" s="532">
        <v>1</v>
      </c>
      <c r="Z38" s="531">
        <v>1</v>
      </c>
      <c r="AA38" s="498"/>
      <c r="AB38" s="498"/>
      <c r="AC38" s="498"/>
      <c r="AD38" s="498"/>
      <c r="AE38" s="498"/>
      <c r="AF38" s="498"/>
      <c r="AG38" s="498"/>
      <c r="AH38" s="498"/>
      <c r="AI38" s="498"/>
      <c r="AJ38" s="498"/>
      <c r="AK38" s="498"/>
      <c r="AL38" s="498"/>
      <c r="AM38" s="379"/>
      <c r="AN38" s="379"/>
      <c r="AO38" s="379"/>
      <c r="AP38" s="379" t="s">
        <v>2836</v>
      </c>
      <c r="AQ38" s="379" t="s">
        <v>2829</v>
      </c>
      <c r="AR38" s="379" t="s">
        <v>2837</v>
      </c>
      <c r="AS38" s="379" t="s">
        <v>2838</v>
      </c>
      <c r="AT38" s="379" t="s">
        <v>639</v>
      </c>
      <c r="AU38" s="528">
        <v>0</v>
      </c>
    </row>
    <row r="39" spans="1:47" ht="110.25">
      <c r="A39" s="379" t="s">
        <v>2839</v>
      </c>
      <c r="B39" s="502" t="s">
        <v>205</v>
      </c>
      <c r="C39" s="502" t="s">
        <v>245</v>
      </c>
      <c r="D39" s="379" t="s">
        <v>2692</v>
      </c>
      <c r="E39" s="379" t="s">
        <v>2840</v>
      </c>
      <c r="F39" s="379" t="s">
        <v>2841</v>
      </c>
      <c r="G39" s="380">
        <v>2</v>
      </c>
      <c r="H39" s="387" t="s">
        <v>2842</v>
      </c>
      <c r="I39" s="379" t="s">
        <v>78</v>
      </c>
      <c r="J39" s="379" t="s">
        <v>357</v>
      </c>
      <c r="K39" s="379" t="s">
        <v>33</v>
      </c>
      <c r="L39" s="379" t="s">
        <v>419</v>
      </c>
      <c r="M39" s="379" t="s">
        <v>420</v>
      </c>
      <c r="N39" s="498">
        <v>10</v>
      </c>
      <c r="O39" s="498">
        <v>10</v>
      </c>
      <c r="P39" s="498">
        <v>15</v>
      </c>
      <c r="Q39" s="498">
        <v>15</v>
      </c>
      <c r="R39" s="498">
        <v>15</v>
      </c>
      <c r="S39" s="498">
        <v>15</v>
      </c>
      <c r="T39" s="498">
        <v>15</v>
      </c>
      <c r="U39" s="498">
        <v>15</v>
      </c>
      <c r="V39" s="498">
        <v>15</v>
      </c>
      <c r="W39" s="498">
        <v>15</v>
      </c>
      <c r="X39" s="498">
        <v>10</v>
      </c>
      <c r="Y39" s="498">
        <v>10</v>
      </c>
      <c r="Z39" s="533">
        <v>160</v>
      </c>
      <c r="AA39" s="498"/>
      <c r="AB39" s="498"/>
      <c r="AC39" s="498"/>
      <c r="AD39" s="498"/>
      <c r="AE39" s="498"/>
      <c r="AF39" s="498"/>
      <c r="AG39" s="498"/>
      <c r="AH39" s="498"/>
      <c r="AI39" s="498"/>
      <c r="AJ39" s="498"/>
      <c r="AK39" s="498"/>
      <c r="AL39" s="498"/>
      <c r="AM39" s="379"/>
      <c r="AN39" s="379"/>
      <c r="AO39" s="379"/>
      <c r="AP39" s="379" t="s">
        <v>2836</v>
      </c>
      <c r="AQ39" s="379" t="s">
        <v>2829</v>
      </c>
      <c r="AR39" s="379" t="s">
        <v>2837</v>
      </c>
      <c r="AS39" s="379" t="s">
        <v>2838</v>
      </c>
      <c r="AT39" s="379" t="s">
        <v>639</v>
      </c>
      <c r="AU39" s="528">
        <v>0</v>
      </c>
    </row>
    <row r="40" spans="1:47" ht="141.75">
      <c r="A40" s="379" t="s">
        <v>2843</v>
      </c>
      <c r="B40" s="502" t="s">
        <v>278</v>
      </c>
      <c r="C40" s="502" t="s">
        <v>282</v>
      </c>
      <c r="D40" s="379" t="s">
        <v>2692</v>
      </c>
      <c r="E40" s="379" t="s">
        <v>2844</v>
      </c>
      <c r="F40" s="379" t="s">
        <v>2845</v>
      </c>
      <c r="G40" s="380">
        <v>1</v>
      </c>
      <c r="H40" s="387" t="s">
        <v>2846</v>
      </c>
      <c r="I40" s="379" t="s">
        <v>55</v>
      </c>
      <c r="J40" s="379" t="s">
        <v>32</v>
      </c>
      <c r="K40" s="379" t="s">
        <v>33</v>
      </c>
      <c r="L40" s="379" t="s">
        <v>419</v>
      </c>
      <c r="M40" s="379" t="s">
        <v>420</v>
      </c>
      <c r="N40" s="532">
        <v>1</v>
      </c>
      <c r="O40" s="532">
        <v>1</v>
      </c>
      <c r="P40" s="532">
        <v>1</v>
      </c>
      <c r="Q40" s="532">
        <v>1</v>
      </c>
      <c r="R40" s="532">
        <v>1</v>
      </c>
      <c r="S40" s="532">
        <v>1</v>
      </c>
      <c r="T40" s="532">
        <v>1</v>
      </c>
      <c r="U40" s="532">
        <v>1</v>
      </c>
      <c r="V40" s="532">
        <v>1</v>
      </c>
      <c r="W40" s="532">
        <v>1</v>
      </c>
      <c r="X40" s="532">
        <v>1</v>
      </c>
      <c r="Y40" s="532">
        <v>1</v>
      </c>
      <c r="Z40" s="531">
        <v>1</v>
      </c>
      <c r="AA40" s="498"/>
      <c r="AB40" s="498"/>
      <c r="AC40" s="498"/>
      <c r="AD40" s="498"/>
      <c r="AE40" s="498"/>
      <c r="AF40" s="498"/>
      <c r="AG40" s="498"/>
      <c r="AH40" s="498"/>
      <c r="AI40" s="498"/>
      <c r="AJ40" s="498"/>
      <c r="AK40" s="498"/>
      <c r="AL40" s="498"/>
      <c r="AM40" s="379"/>
      <c r="AN40" s="379"/>
      <c r="AO40" s="379"/>
      <c r="AP40" s="379" t="s">
        <v>2836</v>
      </c>
      <c r="AQ40" s="379" t="s">
        <v>2829</v>
      </c>
      <c r="AR40" s="379" t="s">
        <v>2837</v>
      </c>
      <c r="AS40" s="379" t="s">
        <v>2838</v>
      </c>
      <c r="AT40" s="379" t="s">
        <v>639</v>
      </c>
      <c r="AU40" s="528">
        <v>3451076.8000000003</v>
      </c>
    </row>
    <row r="41" spans="1:47" ht="110.25">
      <c r="A41" s="379" t="s">
        <v>2847</v>
      </c>
      <c r="B41" s="502" t="s">
        <v>278</v>
      </c>
      <c r="C41" s="502" t="s">
        <v>282</v>
      </c>
      <c r="D41" s="379" t="s">
        <v>2692</v>
      </c>
      <c r="E41" s="379" t="s">
        <v>2848</v>
      </c>
      <c r="F41" s="379" t="s">
        <v>2849</v>
      </c>
      <c r="G41" s="380">
        <v>3</v>
      </c>
      <c r="H41" s="387" t="s">
        <v>2850</v>
      </c>
      <c r="I41" s="379" t="s">
        <v>55</v>
      </c>
      <c r="J41" s="379" t="s">
        <v>32</v>
      </c>
      <c r="K41" s="379" t="s">
        <v>33</v>
      </c>
      <c r="L41" s="379" t="s">
        <v>419</v>
      </c>
      <c r="M41" s="379" t="s">
        <v>420</v>
      </c>
      <c r="N41" s="532">
        <v>1</v>
      </c>
      <c r="O41" s="532">
        <v>1</v>
      </c>
      <c r="P41" s="532">
        <v>1</v>
      </c>
      <c r="Q41" s="532">
        <v>1</v>
      </c>
      <c r="R41" s="532">
        <v>1</v>
      </c>
      <c r="S41" s="532">
        <v>1</v>
      </c>
      <c r="T41" s="532">
        <v>1</v>
      </c>
      <c r="U41" s="532">
        <v>1</v>
      </c>
      <c r="V41" s="532">
        <v>1</v>
      </c>
      <c r="W41" s="532">
        <v>1</v>
      </c>
      <c r="X41" s="532">
        <v>1</v>
      </c>
      <c r="Y41" s="532">
        <v>1</v>
      </c>
      <c r="Z41" s="531">
        <v>1</v>
      </c>
      <c r="AA41" s="498"/>
      <c r="AB41" s="498"/>
      <c r="AC41" s="498"/>
      <c r="AD41" s="498"/>
      <c r="AE41" s="498"/>
      <c r="AF41" s="498"/>
      <c r="AG41" s="498"/>
      <c r="AH41" s="498"/>
      <c r="AI41" s="498"/>
      <c r="AJ41" s="498"/>
      <c r="AK41" s="498"/>
      <c r="AL41" s="498"/>
      <c r="AM41" s="379"/>
      <c r="AN41" s="379"/>
      <c r="AO41" s="379"/>
      <c r="AP41" s="379" t="s">
        <v>2836</v>
      </c>
      <c r="AQ41" s="379" t="s">
        <v>2829</v>
      </c>
      <c r="AR41" s="379" t="s">
        <v>2837</v>
      </c>
      <c r="AS41" s="379" t="s">
        <v>2838</v>
      </c>
      <c r="AT41" s="379" t="s">
        <v>639</v>
      </c>
      <c r="AU41" s="528">
        <v>3451076.8000000003</v>
      </c>
    </row>
    <row r="42" spans="1:47" ht="126">
      <c r="A42" s="379" t="s">
        <v>2851</v>
      </c>
      <c r="B42" s="502" t="s">
        <v>236</v>
      </c>
      <c r="C42" s="502" t="s">
        <v>237</v>
      </c>
      <c r="D42" s="379" t="s">
        <v>2692</v>
      </c>
      <c r="E42" s="379" t="s">
        <v>2852</v>
      </c>
      <c r="F42" s="379" t="s">
        <v>2853</v>
      </c>
      <c r="G42" s="380">
        <v>3</v>
      </c>
      <c r="H42" s="387" t="s">
        <v>2854</v>
      </c>
      <c r="I42" s="379" t="s">
        <v>55</v>
      </c>
      <c r="J42" s="379" t="s">
        <v>32</v>
      </c>
      <c r="K42" s="379" t="s">
        <v>33</v>
      </c>
      <c r="L42" s="379" t="s">
        <v>419</v>
      </c>
      <c r="M42" s="379" t="s">
        <v>420</v>
      </c>
      <c r="N42" s="532">
        <v>1</v>
      </c>
      <c r="O42" s="532">
        <v>1</v>
      </c>
      <c r="P42" s="532">
        <v>1</v>
      </c>
      <c r="Q42" s="532">
        <v>1</v>
      </c>
      <c r="R42" s="532">
        <v>1</v>
      </c>
      <c r="S42" s="532">
        <v>1</v>
      </c>
      <c r="T42" s="532">
        <v>1</v>
      </c>
      <c r="U42" s="532">
        <v>1</v>
      </c>
      <c r="V42" s="532">
        <v>1</v>
      </c>
      <c r="W42" s="532">
        <v>1</v>
      </c>
      <c r="X42" s="532">
        <v>1</v>
      </c>
      <c r="Y42" s="532">
        <v>1</v>
      </c>
      <c r="Z42" s="531">
        <v>1</v>
      </c>
      <c r="AA42" s="498"/>
      <c r="AB42" s="498"/>
      <c r="AC42" s="498"/>
      <c r="AD42" s="498"/>
      <c r="AE42" s="498"/>
      <c r="AF42" s="498"/>
      <c r="AG42" s="498"/>
      <c r="AH42" s="498"/>
      <c r="AI42" s="498"/>
      <c r="AJ42" s="498"/>
      <c r="AK42" s="498"/>
      <c r="AL42" s="498"/>
      <c r="AM42" s="379"/>
      <c r="AN42" s="379"/>
      <c r="AO42" s="379"/>
      <c r="AP42" s="379" t="s">
        <v>2836</v>
      </c>
      <c r="AQ42" s="379" t="s">
        <v>2829</v>
      </c>
      <c r="AR42" s="379" t="s">
        <v>2837</v>
      </c>
      <c r="AS42" s="379" t="s">
        <v>2838</v>
      </c>
      <c r="AT42" s="379" t="s">
        <v>639</v>
      </c>
      <c r="AU42" s="528">
        <v>3451076.8000000003</v>
      </c>
    </row>
    <row r="43" spans="1:47" ht="63">
      <c r="A43" s="379" t="s">
        <v>2855</v>
      </c>
      <c r="B43" s="502" t="s">
        <v>122</v>
      </c>
      <c r="C43" s="502" t="s">
        <v>273</v>
      </c>
      <c r="D43" s="379" t="s">
        <v>2692</v>
      </c>
      <c r="E43" s="379" t="s">
        <v>2856</v>
      </c>
      <c r="F43" s="379" t="s">
        <v>2857</v>
      </c>
      <c r="G43" s="380">
        <v>1</v>
      </c>
      <c r="H43" s="534" t="s">
        <v>2858</v>
      </c>
      <c r="I43" s="379" t="s">
        <v>55</v>
      </c>
      <c r="J43" s="502" t="s">
        <v>32</v>
      </c>
      <c r="K43" s="379" t="s">
        <v>33</v>
      </c>
      <c r="L43" s="379" t="s">
        <v>419</v>
      </c>
      <c r="M43" s="379" t="s">
        <v>420</v>
      </c>
      <c r="N43" s="532">
        <v>1</v>
      </c>
      <c r="O43" s="532">
        <v>1</v>
      </c>
      <c r="P43" s="532">
        <v>1</v>
      </c>
      <c r="Q43" s="532">
        <v>1</v>
      </c>
      <c r="R43" s="532">
        <v>1</v>
      </c>
      <c r="S43" s="532">
        <v>1</v>
      </c>
      <c r="T43" s="532">
        <v>1</v>
      </c>
      <c r="U43" s="532">
        <v>1</v>
      </c>
      <c r="V43" s="532">
        <v>1</v>
      </c>
      <c r="W43" s="532">
        <v>1</v>
      </c>
      <c r="X43" s="532">
        <v>1</v>
      </c>
      <c r="Y43" s="532">
        <v>1</v>
      </c>
      <c r="Z43" s="531">
        <v>1</v>
      </c>
      <c r="AA43" s="498"/>
      <c r="AB43" s="498"/>
      <c r="AC43" s="498"/>
      <c r="AD43" s="498"/>
      <c r="AE43" s="498"/>
      <c r="AF43" s="498"/>
      <c r="AG43" s="498"/>
      <c r="AH43" s="498"/>
      <c r="AI43" s="498"/>
      <c r="AJ43" s="498"/>
      <c r="AK43" s="498"/>
      <c r="AL43" s="498"/>
      <c r="AM43" s="379"/>
      <c r="AN43" s="379"/>
      <c r="AO43" s="379"/>
      <c r="AP43" s="379" t="s">
        <v>2859</v>
      </c>
      <c r="AQ43" s="379" t="s">
        <v>2829</v>
      </c>
      <c r="AR43" s="379" t="s">
        <v>2860</v>
      </c>
      <c r="AS43" s="379" t="s">
        <v>2861</v>
      </c>
      <c r="AT43" s="379" t="s">
        <v>639</v>
      </c>
      <c r="AU43" s="528">
        <v>0</v>
      </c>
    </row>
    <row r="44" spans="1:47" ht="110.25">
      <c r="A44" s="379" t="s">
        <v>2862</v>
      </c>
      <c r="B44" s="502" t="s">
        <v>236</v>
      </c>
      <c r="C44" s="502" t="s">
        <v>237</v>
      </c>
      <c r="D44" s="379" t="s">
        <v>2692</v>
      </c>
      <c r="E44" s="379" t="s">
        <v>2863</v>
      </c>
      <c r="F44" s="379" t="s">
        <v>2864</v>
      </c>
      <c r="G44" s="380">
        <v>1</v>
      </c>
      <c r="H44" s="534" t="s">
        <v>2865</v>
      </c>
      <c r="I44" s="379" t="s">
        <v>55</v>
      </c>
      <c r="J44" s="502" t="s">
        <v>32</v>
      </c>
      <c r="K44" s="379" t="s">
        <v>33</v>
      </c>
      <c r="L44" s="379" t="s">
        <v>419</v>
      </c>
      <c r="M44" s="379" t="s">
        <v>420</v>
      </c>
      <c r="N44" s="532">
        <v>1</v>
      </c>
      <c r="O44" s="532">
        <v>1</v>
      </c>
      <c r="P44" s="532">
        <v>1</v>
      </c>
      <c r="Q44" s="532">
        <v>1</v>
      </c>
      <c r="R44" s="532">
        <v>1</v>
      </c>
      <c r="S44" s="532">
        <v>1</v>
      </c>
      <c r="T44" s="532">
        <v>1</v>
      </c>
      <c r="U44" s="532">
        <v>1</v>
      </c>
      <c r="V44" s="532">
        <v>1</v>
      </c>
      <c r="W44" s="532">
        <v>1</v>
      </c>
      <c r="X44" s="532">
        <v>1</v>
      </c>
      <c r="Y44" s="532">
        <v>1</v>
      </c>
      <c r="Z44" s="531">
        <v>1</v>
      </c>
      <c r="AA44" s="498"/>
      <c r="AB44" s="498"/>
      <c r="AC44" s="498"/>
      <c r="AD44" s="498"/>
      <c r="AE44" s="498"/>
      <c r="AF44" s="498"/>
      <c r="AG44" s="498"/>
      <c r="AH44" s="498"/>
      <c r="AI44" s="498"/>
      <c r="AJ44" s="498"/>
      <c r="AK44" s="498"/>
      <c r="AL44" s="498"/>
      <c r="AM44" s="379"/>
      <c r="AN44" s="379"/>
      <c r="AO44" s="379"/>
      <c r="AP44" s="379" t="s">
        <v>2859</v>
      </c>
      <c r="AQ44" s="379" t="s">
        <v>2829</v>
      </c>
      <c r="AR44" s="379" t="s">
        <v>2860</v>
      </c>
      <c r="AS44" s="379" t="s">
        <v>2861</v>
      </c>
      <c r="AT44" s="379" t="s">
        <v>639</v>
      </c>
      <c r="AU44" s="528">
        <v>0</v>
      </c>
    </row>
    <row r="45" spans="1:47" ht="63">
      <c r="A45" s="379" t="s">
        <v>2866</v>
      </c>
      <c r="B45" s="379" t="s">
        <v>205</v>
      </c>
      <c r="C45" s="379" t="s">
        <v>208</v>
      </c>
      <c r="D45" s="379" t="s">
        <v>2692</v>
      </c>
      <c r="E45" s="379" t="s">
        <v>2867</v>
      </c>
      <c r="F45" s="379" t="s">
        <v>2868</v>
      </c>
      <c r="G45" s="380">
        <v>1</v>
      </c>
      <c r="H45" s="534" t="s">
        <v>2869</v>
      </c>
      <c r="I45" s="379" t="s">
        <v>55</v>
      </c>
      <c r="J45" s="502" t="s">
        <v>32</v>
      </c>
      <c r="K45" s="379" t="s">
        <v>33</v>
      </c>
      <c r="L45" s="379" t="s">
        <v>419</v>
      </c>
      <c r="M45" s="379" t="s">
        <v>420</v>
      </c>
      <c r="N45" s="532">
        <v>1</v>
      </c>
      <c r="O45" s="532">
        <v>1</v>
      </c>
      <c r="P45" s="532">
        <v>1</v>
      </c>
      <c r="Q45" s="532">
        <v>1</v>
      </c>
      <c r="R45" s="532">
        <v>1</v>
      </c>
      <c r="S45" s="532">
        <v>1</v>
      </c>
      <c r="T45" s="532">
        <v>1</v>
      </c>
      <c r="U45" s="532">
        <v>1</v>
      </c>
      <c r="V45" s="532">
        <v>1</v>
      </c>
      <c r="W45" s="532">
        <v>1</v>
      </c>
      <c r="X45" s="532">
        <v>1</v>
      </c>
      <c r="Y45" s="532">
        <v>1</v>
      </c>
      <c r="Z45" s="531">
        <v>1</v>
      </c>
      <c r="AA45" s="498"/>
      <c r="AB45" s="498"/>
      <c r="AC45" s="498"/>
      <c r="AD45" s="498"/>
      <c r="AE45" s="498"/>
      <c r="AF45" s="498"/>
      <c r="AG45" s="498"/>
      <c r="AH45" s="498"/>
      <c r="AI45" s="498"/>
      <c r="AJ45" s="498"/>
      <c r="AK45" s="498"/>
      <c r="AL45" s="498"/>
      <c r="AM45" s="379"/>
      <c r="AN45" s="379"/>
      <c r="AO45" s="379"/>
      <c r="AP45" s="379" t="s">
        <v>2859</v>
      </c>
      <c r="AQ45" s="379" t="s">
        <v>2829</v>
      </c>
      <c r="AR45" s="379" t="s">
        <v>2860</v>
      </c>
      <c r="AS45" s="379" t="s">
        <v>2861</v>
      </c>
      <c r="AT45" s="379" t="s">
        <v>639</v>
      </c>
      <c r="AU45" s="528">
        <v>0</v>
      </c>
    </row>
    <row r="46" spans="1:47" ht="157.5">
      <c r="A46" s="379" t="s">
        <v>2870</v>
      </c>
      <c r="B46" s="502" t="s">
        <v>278</v>
      </c>
      <c r="C46" s="502" t="s">
        <v>280</v>
      </c>
      <c r="D46" s="379" t="s">
        <v>2692</v>
      </c>
      <c r="E46" s="379" t="s">
        <v>2871</v>
      </c>
      <c r="F46" s="379" t="s">
        <v>2872</v>
      </c>
      <c r="G46" s="380">
        <v>1</v>
      </c>
      <c r="H46" s="387" t="s">
        <v>2873</v>
      </c>
      <c r="I46" s="387" t="s">
        <v>268</v>
      </c>
      <c r="J46" s="379" t="s">
        <v>357</v>
      </c>
      <c r="K46" s="379" t="s">
        <v>33</v>
      </c>
      <c r="L46" s="379" t="s">
        <v>419</v>
      </c>
      <c r="M46" s="379" t="s">
        <v>420</v>
      </c>
      <c r="N46" s="498">
        <v>200</v>
      </c>
      <c r="O46" s="498">
        <v>200</v>
      </c>
      <c r="P46" s="498">
        <v>200</v>
      </c>
      <c r="Q46" s="498">
        <v>200</v>
      </c>
      <c r="R46" s="498">
        <v>200</v>
      </c>
      <c r="S46" s="498">
        <v>150</v>
      </c>
      <c r="T46" s="498">
        <v>150</v>
      </c>
      <c r="U46" s="498">
        <v>150</v>
      </c>
      <c r="V46" s="498">
        <v>200</v>
      </c>
      <c r="W46" s="498">
        <v>200</v>
      </c>
      <c r="X46" s="498">
        <v>200</v>
      </c>
      <c r="Y46" s="498">
        <v>150</v>
      </c>
      <c r="Z46" s="527">
        <v>2200</v>
      </c>
      <c r="AA46" s="498"/>
      <c r="AB46" s="498"/>
      <c r="AC46" s="498"/>
      <c r="AD46" s="498"/>
      <c r="AE46" s="498"/>
      <c r="AF46" s="498"/>
      <c r="AG46" s="498"/>
      <c r="AH46" s="498"/>
      <c r="AI46" s="498"/>
      <c r="AJ46" s="498"/>
      <c r="AK46" s="498"/>
      <c r="AL46" s="498"/>
      <c r="AM46" s="379"/>
      <c r="AN46" s="379"/>
      <c r="AO46" s="379"/>
      <c r="AP46" s="379" t="s">
        <v>2874</v>
      </c>
      <c r="AQ46" s="379" t="s">
        <v>2875</v>
      </c>
      <c r="AR46" s="379" t="s">
        <v>2875</v>
      </c>
      <c r="AS46" s="379" t="s">
        <v>2876</v>
      </c>
      <c r="AT46" s="379" t="s">
        <v>639</v>
      </c>
      <c r="AU46" s="528">
        <v>0</v>
      </c>
    </row>
    <row r="47" spans="1:47" ht="141.75">
      <c r="A47" s="379" t="s">
        <v>2877</v>
      </c>
      <c r="B47" s="502" t="s">
        <v>278</v>
      </c>
      <c r="C47" s="502" t="s">
        <v>280</v>
      </c>
      <c r="D47" s="379" t="s">
        <v>2692</v>
      </c>
      <c r="E47" s="379" t="s">
        <v>2878</v>
      </c>
      <c r="F47" s="379" t="s">
        <v>2879</v>
      </c>
      <c r="G47" s="380">
        <v>1</v>
      </c>
      <c r="H47" s="387" t="s">
        <v>2880</v>
      </c>
      <c r="I47" s="387" t="s">
        <v>241</v>
      </c>
      <c r="J47" s="379" t="s">
        <v>357</v>
      </c>
      <c r="K47" s="379" t="s">
        <v>33</v>
      </c>
      <c r="L47" s="379" t="s">
        <v>419</v>
      </c>
      <c r="M47" s="379" t="s">
        <v>420</v>
      </c>
      <c r="N47" s="498">
        <v>100</v>
      </c>
      <c r="O47" s="498">
        <v>100</v>
      </c>
      <c r="P47" s="498">
        <v>100</v>
      </c>
      <c r="Q47" s="498">
        <v>100</v>
      </c>
      <c r="R47" s="498">
        <v>100</v>
      </c>
      <c r="S47" s="498">
        <v>150</v>
      </c>
      <c r="T47" s="498">
        <v>150</v>
      </c>
      <c r="U47" s="498">
        <v>150</v>
      </c>
      <c r="V47" s="498">
        <v>100</v>
      </c>
      <c r="W47" s="498">
        <v>100</v>
      </c>
      <c r="X47" s="498">
        <v>100</v>
      </c>
      <c r="Y47" s="498">
        <v>100</v>
      </c>
      <c r="Z47" s="535">
        <v>1350</v>
      </c>
      <c r="AA47" s="477"/>
      <c r="AB47" s="477"/>
      <c r="AC47" s="477"/>
      <c r="AD47" s="477"/>
      <c r="AE47" s="477"/>
      <c r="AF47" s="477"/>
      <c r="AG47" s="477"/>
      <c r="AH47" s="477"/>
      <c r="AI47" s="477"/>
      <c r="AJ47" s="477"/>
      <c r="AK47" s="477"/>
      <c r="AL47" s="477"/>
      <c r="AM47" s="379"/>
      <c r="AN47" s="379"/>
      <c r="AO47" s="379"/>
      <c r="AP47" s="379" t="s">
        <v>2881</v>
      </c>
      <c r="AQ47" s="379" t="s">
        <v>2875</v>
      </c>
      <c r="AR47" s="379" t="s">
        <v>2875</v>
      </c>
      <c r="AS47" s="379" t="s">
        <v>2876</v>
      </c>
      <c r="AT47" s="379" t="s">
        <v>2882</v>
      </c>
      <c r="AU47" s="528">
        <v>0</v>
      </c>
    </row>
    <row r="48" spans="1:47" ht="141.75">
      <c r="A48" s="379" t="s">
        <v>2883</v>
      </c>
      <c r="B48" s="502" t="s">
        <v>278</v>
      </c>
      <c r="C48" s="502" t="s">
        <v>280</v>
      </c>
      <c r="D48" s="379" t="s">
        <v>2692</v>
      </c>
      <c r="E48" s="379" t="s">
        <v>2884</v>
      </c>
      <c r="F48" s="379" t="s">
        <v>2885</v>
      </c>
      <c r="G48" s="380">
        <v>3</v>
      </c>
      <c r="H48" s="387" t="s">
        <v>2886</v>
      </c>
      <c r="I48" s="379" t="s">
        <v>241</v>
      </c>
      <c r="J48" s="379" t="s">
        <v>357</v>
      </c>
      <c r="K48" s="379" t="s">
        <v>33</v>
      </c>
      <c r="L48" s="379" t="s">
        <v>419</v>
      </c>
      <c r="M48" s="379" t="s">
        <v>420</v>
      </c>
      <c r="N48" s="498">
        <v>3</v>
      </c>
      <c r="O48" s="498">
        <v>3</v>
      </c>
      <c r="P48" s="498">
        <v>3</v>
      </c>
      <c r="Q48" s="498">
        <v>3</v>
      </c>
      <c r="R48" s="498">
        <v>3</v>
      </c>
      <c r="S48" s="498">
        <v>3</v>
      </c>
      <c r="T48" s="498">
        <v>3</v>
      </c>
      <c r="U48" s="498">
        <v>3</v>
      </c>
      <c r="V48" s="498">
        <v>3</v>
      </c>
      <c r="W48" s="498">
        <v>3</v>
      </c>
      <c r="X48" s="498">
        <v>3</v>
      </c>
      <c r="Y48" s="498">
        <v>2</v>
      </c>
      <c r="Z48" s="535">
        <v>35</v>
      </c>
      <c r="AA48" s="478"/>
      <c r="AB48" s="478"/>
      <c r="AC48" s="478"/>
      <c r="AD48" s="478"/>
      <c r="AE48" s="478"/>
      <c r="AF48" s="478"/>
      <c r="AG48" s="478"/>
      <c r="AH48" s="478"/>
      <c r="AI48" s="478"/>
      <c r="AJ48" s="478"/>
      <c r="AK48" s="478"/>
      <c r="AL48" s="478"/>
      <c r="AM48" s="379"/>
      <c r="AN48" s="379"/>
      <c r="AO48" s="379"/>
      <c r="AP48" s="379" t="s">
        <v>2887</v>
      </c>
      <c r="AQ48" s="379" t="s">
        <v>2875</v>
      </c>
      <c r="AR48" s="379" t="s">
        <v>2875</v>
      </c>
      <c r="AS48" s="379" t="s">
        <v>2876</v>
      </c>
      <c r="AT48" s="379" t="s">
        <v>639</v>
      </c>
      <c r="AU48" s="528">
        <v>0</v>
      </c>
    </row>
    <row r="49" spans="1:47" ht="126">
      <c r="A49" s="379" t="s">
        <v>2888</v>
      </c>
      <c r="B49" s="502" t="s">
        <v>278</v>
      </c>
      <c r="C49" s="502" t="s">
        <v>280</v>
      </c>
      <c r="D49" s="379" t="s">
        <v>2692</v>
      </c>
      <c r="E49" s="379" t="s">
        <v>2889</v>
      </c>
      <c r="F49" s="379" t="s">
        <v>2890</v>
      </c>
      <c r="G49" s="380">
        <v>3</v>
      </c>
      <c r="H49" s="387" t="s">
        <v>2891</v>
      </c>
      <c r="I49" s="379" t="s">
        <v>268</v>
      </c>
      <c r="J49" s="379" t="s">
        <v>357</v>
      </c>
      <c r="K49" s="379" t="s">
        <v>33</v>
      </c>
      <c r="L49" s="502" t="s">
        <v>180</v>
      </c>
      <c r="M49" s="379" t="s">
        <v>420</v>
      </c>
      <c r="N49" s="498">
        <v>1</v>
      </c>
      <c r="O49" s="498">
        <v>1</v>
      </c>
      <c r="P49" s="498">
        <v>1</v>
      </c>
      <c r="Q49" s="498">
        <v>1</v>
      </c>
      <c r="R49" s="498">
        <v>1</v>
      </c>
      <c r="S49" s="498">
        <v>0</v>
      </c>
      <c r="T49" s="498">
        <v>0</v>
      </c>
      <c r="U49" s="498">
        <v>0</v>
      </c>
      <c r="V49" s="498">
        <v>0</v>
      </c>
      <c r="W49" s="498">
        <v>0</v>
      </c>
      <c r="X49" s="498">
        <v>0</v>
      </c>
      <c r="Y49" s="498">
        <v>0</v>
      </c>
      <c r="Z49" s="535">
        <v>5</v>
      </c>
      <c r="AA49" s="498"/>
      <c r="AB49" s="498"/>
      <c r="AC49" s="498"/>
      <c r="AD49" s="498"/>
      <c r="AE49" s="498"/>
      <c r="AF49" s="498"/>
      <c r="AG49" s="498"/>
      <c r="AH49" s="498"/>
      <c r="AI49" s="498"/>
      <c r="AJ49" s="498"/>
      <c r="AK49" s="498"/>
      <c r="AL49" s="498"/>
      <c r="AM49" s="379"/>
      <c r="AN49" s="379"/>
      <c r="AO49" s="379"/>
      <c r="AP49" s="379" t="s">
        <v>2892</v>
      </c>
      <c r="AQ49" s="379" t="s">
        <v>2875</v>
      </c>
      <c r="AR49" s="379" t="s">
        <v>2875</v>
      </c>
      <c r="AS49" s="379" t="s">
        <v>2876</v>
      </c>
      <c r="AT49" s="379" t="s">
        <v>2893</v>
      </c>
      <c r="AU49" s="528">
        <v>0</v>
      </c>
    </row>
    <row r="50" spans="1:47" ht="126">
      <c r="A50" s="379" t="s">
        <v>2894</v>
      </c>
      <c r="B50" s="502" t="s">
        <v>278</v>
      </c>
      <c r="C50" s="502" t="s">
        <v>280</v>
      </c>
      <c r="D50" s="379" t="s">
        <v>2692</v>
      </c>
      <c r="E50" s="379" t="s">
        <v>2895</v>
      </c>
      <c r="F50" s="379" t="s">
        <v>2896</v>
      </c>
      <c r="G50" s="380">
        <v>3</v>
      </c>
      <c r="H50" s="387" t="s">
        <v>2897</v>
      </c>
      <c r="I50" s="379" t="s">
        <v>241</v>
      </c>
      <c r="J50" s="379" t="s">
        <v>357</v>
      </c>
      <c r="K50" s="379" t="s">
        <v>33</v>
      </c>
      <c r="L50" s="502" t="s">
        <v>180</v>
      </c>
      <c r="M50" s="379" t="s">
        <v>420</v>
      </c>
      <c r="N50" s="498">
        <v>1</v>
      </c>
      <c r="O50" s="498">
        <v>1</v>
      </c>
      <c r="P50" s="498">
        <v>1</v>
      </c>
      <c r="Q50" s="498">
        <v>1</v>
      </c>
      <c r="R50" s="498">
        <v>1</v>
      </c>
      <c r="S50" s="498">
        <v>0</v>
      </c>
      <c r="T50" s="498">
        <v>0</v>
      </c>
      <c r="U50" s="498">
        <v>0</v>
      </c>
      <c r="V50" s="498">
        <v>0</v>
      </c>
      <c r="W50" s="498">
        <v>0</v>
      </c>
      <c r="X50" s="498">
        <v>0</v>
      </c>
      <c r="Y50" s="498">
        <v>0</v>
      </c>
      <c r="Z50" s="535">
        <v>5</v>
      </c>
      <c r="AA50" s="498"/>
      <c r="AB50" s="498"/>
      <c r="AC50" s="498"/>
      <c r="AD50" s="498"/>
      <c r="AE50" s="498"/>
      <c r="AF50" s="498"/>
      <c r="AG50" s="498"/>
      <c r="AH50" s="498"/>
      <c r="AI50" s="498"/>
      <c r="AJ50" s="498"/>
      <c r="AK50" s="498"/>
      <c r="AL50" s="498"/>
      <c r="AM50" s="379"/>
      <c r="AN50" s="379"/>
      <c r="AO50" s="379"/>
      <c r="AP50" s="379" t="s">
        <v>2898</v>
      </c>
      <c r="AQ50" s="379" t="s">
        <v>2875</v>
      </c>
      <c r="AR50" s="379" t="s">
        <v>2875</v>
      </c>
      <c r="AS50" s="379" t="s">
        <v>2876</v>
      </c>
      <c r="AT50" s="379" t="s">
        <v>2882</v>
      </c>
      <c r="AU50" s="528">
        <v>0</v>
      </c>
    </row>
    <row r="51" spans="1:47" ht="157.5">
      <c r="A51" s="379" t="s">
        <v>2899</v>
      </c>
      <c r="B51" s="502" t="s">
        <v>278</v>
      </c>
      <c r="C51" s="502" t="s">
        <v>280</v>
      </c>
      <c r="D51" s="379" t="s">
        <v>2692</v>
      </c>
      <c r="E51" s="379" t="s">
        <v>2900</v>
      </c>
      <c r="F51" s="379" t="s">
        <v>2872</v>
      </c>
      <c r="G51" s="380">
        <v>2</v>
      </c>
      <c r="H51" s="387" t="s">
        <v>2901</v>
      </c>
      <c r="I51" s="379" t="s">
        <v>241</v>
      </c>
      <c r="J51" s="379" t="s">
        <v>357</v>
      </c>
      <c r="K51" s="379" t="s">
        <v>33</v>
      </c>
      <c r="L51" s="379" t="s">
        <v>419</v>
      </c>
      <c r="M51" s="379" t="s">
        <v>420</v>
      </c>
      <c r="N51" s="498">
        <v>5</v>
      </c>
      <c r="O51" s="498">
        <v>5</v>
      </c>
      <c r="P51" s="498">
        <v>5</v>
      </c>
      <c r="Q51" s="498">
        <v>5</v>
      </c>
      <c r="R51" s="498">
        <v>5</v>
      </c>
      <c r="S51" s="498">
        <v>5</v>
      </c>
      <c r="T51" s="498">
        <v>2</v>
      </c>
      <c r="U51" s="498">
        <v>2</v>
      </c>
      <c r="V51" s="498">
        <v>4</v>
      </c>
      <c r="W51" s="498">
        <v>5</v>
      </c>
      <c r="X51" s="498">
        <v>5</v>
      </c>
      <c r="Y51" s="498">
        <v>2</v>
      </c>
      <c r="Z51" s="535">
        <v>50</v>
      </c>
      <c r="AA51" s="498"/>
      <c r="AB51" s="498"/>
      <c r="AC51" s="498"/>
      <c r="AD51" s="498"/>
      <c r="AE51" s="498"/>
      <c r="AF51" s="498"/>
      <c r="AG51" s="498"/>
      <c r="AH51" s="498"/>
      <c r="AI51" s="498"/>
      <c r="AJ51" s="498"/>
      <c r="AK51" s="498"/>
      <c r="AL51" s="498"/>
      <c r="AM51" s="379"/>
      <c r="AN51" s="379"/>
      <c r="AO51" s="379"/>
      <c r="AP51" s="379" t="s">
        <v>2887</v>
      </c>
      <c r="AQ51" s="379" t="s">
        <v>2875</v>
      </c>
      <c r="AR51" s="379" t="s">
        <v>2875</v>
      </c>
      <c r="AS51" s="379" t="s">
        <v>2876</v>
      </c>
      <c r="AT51" s="379" t="s">
        <v>639</v>
      </c>
      <c r="AU51" s="528">
        <v>0</v>
      </c>
    </row>
    <row r="52" spans="1:47" ht="204.75">
      <c r="A52" s="379" t="s">
        <v>2902</v>
      </c>
      <c r="B52" s="502" t="s">
        <v>278</v>
      </c>
      <c r="C52" s="502" t="s">
        <v>280</v>
      </c>
      <c r="D52" s="379" t="s">
        <v>2692</v>
      </c>
      <c r="E52" s="379" t="s">
        <v>2903</v>
      </c>
      <c r="F52" s="379" t="s">
        <v>2904</v>
      </c>
      <c r="G52" s="380">
        <v>1</v>
      </c>
      <c r="H52" s="387" t="s">
        <v>2905</v>
      </c>
      <c r="I52" s="379" t="s">
        <v>241</v>
      </c>
      <c r="J52" s="379" t="s">
        <v>357</v>
      </c>
      <c r="K52" s="379" t="s">
        <v>33</v>
      </c>
      <c r="L52" s="379" t="s">
        <v>419</v>
      </c>
      <c r="M52" s="379" t="s">
        <v>420</v>
      </c>
      <c r="N52" s="498">
        <v>300</v>
      </c>
      <c r="O52" s="498">
        <v>300</v>
      </c>
      <c r="P52" s="498">
        <v>300</v>
      </c>
      <c r="Q52" s="498">
        <v>300</v>
      </c>
      <c r="R52" s="498">
        <v>300</v>
      </c>
      <c r="S52" s="498">
        <v>300</v>
      </c>
      <c r="T52" s="498">
        <v>300</v>
      </c>
      <c r="U52" s="498">
        <v>300</v>
      </c>
      <c r="V52" s="498">
        <v>300</v>
      </c>
      <c r="W52" s="498">
        <v>300</v>
      </c>
      <c r="X52" s="498">
        <v>300</v>
      </c>
      <c r="Y52" s="498">
        <v>200</v>
      </c>
      <c r="Z52" s="535">
        <v>3500</v>
      </c>
      <c r="AA52" s="498"/>
      <c r="AB52" s="498"/>
      <c r="AC52" s="498"/>
      <c r="AD52" s="498"/>
      <c r="AE52" s="498"/>
      <c r="AF52" s="498"/>
      <c r="AG52" s="498"/>
      <c r="AH52" s="498"/>
      <c r="AI52" s="498"/>
      <c r="AJ52" s="498"/>
      <c r="AK52" s="498"/>
      <c r="AL52" s="498"/>
      <c r="AM52" s="379"/>
      <c r="AN52" s="379"/>
      <c r="AO52" s="379"/>
      <c r="AP52" s="379" t="s">
        <v>2906</v>
      </c>
      <c r="AQ52" s="379" t="s">
        <v>2875</v>
      </c>
      <c r="AR52" s="379" t="s">
        <v>2875</v>
      </c>
      <c r="AS52" s="379" t="s">
        <v>2876</v>
      </c>
      <c r="AT52" s="379" t="s">
        <v>2882</v>
      </c>
      <c r="AU52" s="528">
        <v>0</v>
      </c>
    </row>
    <row r="53" spans="1:47" ht="126">
      <c r="A53" s="379" t="s">
        <v>2907</v>
      </c>
      <c r="B53" s="502" t="s">
        <v>278</v>
      </c>
      <c r="C53" s="502" t="s">
        <v>280</v>
      </c>
      <c r="D53" s="379" t="s">
        <v>2692</v>
      </c>
      <c r="E53" s="379" t="s">
        <v>2908</v>
      </c>
      <c r="F53" s="379" t="s">
        <v>2909</v>
      </c>
      <c r="G53" s="380">
        <v>2</v>
      </c>
      <c r="H53" s="387" t="s">
        <v>2910</v>
      </c>
      <c r="I53" s="387" t="s">
        <v>268</v>
      </c>
      <c r="J53" s="379" t="s">
        <v>357</v>
      </c>
      <c r="K53" s="379" t="s">
        <v>33</v>
      </c>
      <c r="L53" s="379" t="s">
        <v>419</v>
      </c>
      <c r="M53" s="379" t="s">
        <v>420</v>
      </c>
      <c r="N53" s="498">
        <v>25</v>
      </c>
      <c r="O53" s="498">
        <v>25</v>
      </c>
      <c r="P53" s="498">
        <v>25</v>
      </c>
      <c r="Q53" s="498">
        <v>25</v>
      </c>
      <c r="R53" s="498">
        <v>25</v>
      </c>
      <c r="S53" s="498">
        <v>25</v>
      </c>
      <c r="T53" s="498">
        <v>25</v>
      </c>
      <c r="U53" s="498">
        <v>25</v>
      </c>
      <c r="V53" s="498">
        <v>25</v>
      </c>
      <c r="W53" s="498">
        <v>25</v>
      </c>
      <c r="X53" s="498">
        <v>25</v>
      </c>
      <c r="Y53" s="498">
        <v>25</v>
      </c>
      <c r="Z53" s="535">
        <v>300</v>
      </c>
      <c r="AA53" s="498"/>
      <c r="AB53" s="498"/>
      <c r="AC53" s="498"/>
      <c r="AD53" s="498"/>
      <c r="AE53" s="498"/>
      <c r="AF53" s="498"/>
      <c r="AG53" s="498"/>
      <c r="AH53" s="498"/>
      <c r="AI53" s="498"/>
      <c r="AJ53" s="498"/>
      <c r="AK53" s="498"/>
      <c r="AL53" s="498"/>
      <c r="AM53" s="379"/>
      <c r="AN53" s="379"/>
      <c r="AO53" s="379"/>
      <c r="AP53" s="379" t="s">
        <v>2911</v>
      </c>
      <c r="AQ53" s="379" t="s">
        <v>2875</v>
      </c>
      <c r="AR53" s="379" t="s">
        <v>2875</v>
      </c>
      <c r="AS53" s="379" t="s">
        <v>2876</v>
      </c>
      <c r="AT53" s="379" t="s">
        <v>639</v>
      </c>
      <c r="AU53" s="528">
        <v>0</v>
      </c>
    </row>
    <row r="54" spans="1:47" ht="378">
      <c r="A54" s="379" t="s">
        <v>2912</v>
      </c>
      <c r="B54" s="502" t="s">
        <v>278</v>
      </c>
      <c r="C54" s="502" t="s">
        <v>280</v>
      </c>
      <c r="D54" s="379" t="s">
        <v>2692</v>
      </c>
      <c r="E54" s="379" t="s">
        <v>2913</v>
      </c>
      <c r="F54" s="379" t="s">
        <v>2914</v>
      </c>
      <c r="G54" s="380">
        <v>3</v>
      </c>
      <c r="H54" s="387" t="s">
        <v>2915</v>
      </c>
      <c r="I54" s="379" t="s">
        <v>241</v>
      </c>
      <c r="J54" s="379" t="s">
        <v>357</v>
      </c>
      <c r="K54" s="379" t="s">
        <v>33</v>
      </c>
      <c r="L54" s="379" t="s">
        <v>419</v>
      </c>
      <c r="M54" s="379" t="s">
        <v>420</v>
      </c>
      <c r="N54" s="498">
        <v>0</v>
      </c>
      <c r="O54" s="498">
        <v>250</v>
      </c>
      <c r="P54" s="498">
        <v>150</v>
      </c>
      <c r="Q54" s="498">
        <v>150</v>
      </c>
      <c r="R54" s="498">
        <v>150</v>
      </c>
      <c r="S54" s="498">
        <v>0</v>
      </c>
      <c r="T54" s="498">
        <v>150</v>
      </c>
      <c r="U54" s="498">
        <v>0</v>
      </c>
      <c r="V54" s="498">
        <v>0</v>
      </c>
      <c r="W54" s="498">
        <v>150</v>
      </c>
      <c r="X54" s="498">
        <v>0</v>
      </c>
      <c r="Y54" s="498">
        <v>0</v>
      </c>
      <c r="Z54" s="535">
        <v>1000</v>
      </c>
      <c r="AA54" s="498"/>
      <c r="AB54" s="498"/>
      <c r="AC54" s="498"/>
      <c r="AD54" s="498"/>
      <c r="AE54" s="498"/>
      <c r="AF54" s="498"/>
      <c r="AG54" s="498"/>
      <c r="AH54" s="498"/>
      <c r="AI54" s="498"/>
      <c r="AJ54" s="498"/>
      <c r="AK54" s="498"/>
      <c r="AL54" s="498"/>
      <c r="AM54" s="379"/>
      <c r="AN54" s="379"/>
      <c r="AO54" s="379"/>
      <c r="AP54" s="379" t="s">
        <v>2916</v>
      </c>
      <c r="AQ54" s="379" t="s">
        <v>2875</v>
      </c>
      <c r="AR54" s="379" t="s">
        <v>2875</v>
      </c>
      <c r="AS54" s="379" t="s">
        <v>2876</v>
      </c>
      <c r="AT54" s="379" t="s">
        <v>639</v>
      </c>
      <c r="AU54" s="528">
        <v>0</v>
      </c>
    </row>
    <row r="55" spans="1:47" ht="126">
      <c r="A55" s="379" t="s">
        <v>2917</v>
      </c>
      <c r="B55" s="502" t="s">
        <v>278</v>
      </c>
      <c r="C55" s="536" t="s">
        <v>279</v>
      </c>
      <c r="D55" s="379"/>
      <c r="E55" s="379" t="s">
        <v>2918</v>
      </c>
      <c r="F55" s="379" t="s">
        <v>2919</v>
      </c>
      <c r="G55" s="380">
        <v>2</v>
      </c>
      <c r="H55" s="387" t="s">
        <v>2920</v>
      </c>
      <c r="I55" s="379" t="s">
        <v>241</v>
      </c>
      <c r="J55" s="379" t="s">
        <v>357</v>
      </c>
      <c r="K55" s="379" t="s">
        <v>33</v>
      </c>
      <c r="L55" s="379" t="s">
        <v>419</v>
      </c>
      <c r="M55" s="379" t="s">
        <v>420</v>
      </c>
      <c r="N55" s="498">
        <v>5</v>
      </c>
      <c r="O55" s="498">
        <v>5</v>
      </c>
      <c r="P55" s="498">
        <v>5</v>
      </c>
      <c r="Q55" s="498">
        <v>5</v>
      </c>
      <c r="R55" s="498">
        <v>5</v>
      </c>
      <c r="S55" s="498">
        <v>5</v>
      </c>
      <c r="T55" s="498">
        <v>5</v>
      </c>
      <c r="U55" s="498">
        <v>5</v>
      </c>
      <c r="V55" s="498">
        <v>5</v>
      </c>
      <c r="W55" s="498">
        <v>5</v>
      </c>
      <c r="X55" s="498">
        <v>5</v>
      </c>
      <c r="Y55" s="498">
        <v>5</v>
      </c>
      <c r="Z55" s="527">
        <v>60</v>
      </c>
      <c r="AA55" s="498"/>
      <c r="AB55" s="498"/>
      <c r="AC55" s="498"/>
      <c r="AD55" s="498"/>
      <c r="AE55" s="498"/>
      <c r="AF55" s="498"/>
      <c r="AG55" s="498"/>
      <c r="AH55" s="498"/>
      <c r="AI55" s="498"/>
      <c r="AJ55" s="498"/>
      <c r="AK55" s="498"/>
      <c r="AL55" s="486"/>
      <c r="AM55" s="379"/>
      <c r="AN55" s="379"/>
      <c r="AO55" s="379"/>
      <c r="AP55" s="379" t="s">
        <v>2921</v>
      </c>
      <c r="AQ55" s="379" t="s">
        <v>2922</v>
      </c>
      <c r="AR55" s="379" t="s">
        <v>2922</v>
      </c>
      <c r="AS55" s="379" t="s">
        <v>2923</v>
      </c>
      <c r="AT55" s="379" t="s">
        <v>639</v>
      </c>
      <c r="AU55" s="528">
        <v>0</v>
      </c>
    </row>
    <row r="56" spans="1:47" ht="141.75">
      <c r="A56" s="379" t="s">
        <v>2924</v>
      </c>
      <c r="B56" s="502" t="s">
        <v>278</v>
      </c>
      <c r="C56" s="536" t="s">
        <v>279</v>
      </c>
      <c r="D56" s="379"/>
      <c r="E56" s="379" t="s">
        <v>2925</v>
      </c>
      <c r="F56" s="379" t="s">
        <v>2926</v>
      </c>
      <c r="G56" s="380">
        <v>2</v>
      </c>
      <c r="H56" s="387" t="s">
        <v>2927</v>
      </c>
      <c r="I56" s="379" t="s">
        <v>135</v>
      </c>
      <c r="J56" s="379" t="s">
        <v>357</v>
      </c>
      <c r="K56" s="379" t="s">
        <v>33</v>
      </c>
      <c r="L56" s="379" t="s">
        <v>419</v>
      </c>
      <c r="M56" s="379" t="s">
        <v>420</v>
      </c>
      <c r="N56" s="498">
        <v>1</v>
      </c>
      <c r="O56" s="498">
        <v>2</v>
      </c>
      <c r="P56" s="498">
        <v>1</v>
      </c>
      <c r="Q56" s="498">
        <v>1</v>
      </c>
      <c r="R56" s="498">
        <v>1</v>
      </c>
      <c r="S56" s="498">
        <v>2</v>
      </c>
      <c r="T56" s="498">
        <v>1</v>
      </c>
      <c r="U56" s="498">
        <v>1</v>
      </c>
      <c r="V56" s="498">
        <v>1</v>
      </c>
      <c r="W56" s="498">
        <v>2</v>
      </c>
      <c r="X56" s="498">
        <v>1</v>
      </c>
      <c r="Y56" s="498">
        <v>1</v>
      </c>
      <c r="Z56" s="527">
        <v>15</v>
      </c>
      <c r="AA56" s="498"/>
      <c r="AB56" s="498"/>
      <c r="AC56" s="498"/>
      <c r="AD56" s="498"/>
      <c r="AE56" s="498"/>
      <c r="AF56" s="498"/>
      <c r="AG56" s="498"/>
      <c r="AH56" s="498"/>
      <c r="AI56" s="498"/>
      <c r="AJ56" s="498"/>
      <c r="AK56" s="498"/>
      <c r="AL56" s="486"/>
      <c r="AM56" s="379"/>
      <c r="AN56" s="379"/>
      <c r="AO56" s="379"/>
      <c r="AP56" s="379" t="s">
        <v>2921</v>
      </c>
      <c r="AQ56" s="379" t="s">
        <v>2922</v>
      </c>
      <c r="AR56" s="379" t="s">
        <v>2922</v>
      </c>
      <c r="AS56" s="379" t="s">
        <v>2923</v>
      </c>
      <c r="AT56" s="379" t="s">
        <v>639</v>
      </c>
      <c r="AU56" s="528">
        <v>0</v>
      </c>
    </row>
    <row r="57" spans="1:47" ht="141.75">
      <c r="A57" s="379" t="s">
        <v>2928</v>
      </c>
      <c r="B57" s="502" t="s">
        <v>111</v>
      </c>
      <c r="C57" s="502" t="s">
        <v>270</v>
      </c>
      <c r="D57" s="379"/>
      <c r="E57" s="379" t="s">
        <v>2929</v>
      </c>
      <c r="F57" s="379" t="s">
        <v>2930</v>
      </c>
      <c r="G57" s="380">
        <v>3</v>
      </c>
      <c r="H57" s="387" t="s">
        <v>2931</v>
      </c>
      <c r="I57" s="379" t="s">
        <v>78</v>
      </c>
      <c r="J57" s="379" t="s">
        <v>357</v>
      </c>
      <c r="K57" s="379" t="s">
        <v>33</v>
      </c>
      <c r="L57" s="379" t="s">
        <v>419</v>
      </c>
      <c r="M57" s="379" t="s">
        <v>420</v>
      </c>
      <c r="N57" s="498">
        <v>20</v>
      </c>
      <c r="O57" s="498">
        <v>20</v>
      </c>
      <c r="P57" s="498">
        <v>20</v>
      </c>
      <c r="Q57" s="498">
        <v>20</v>
      </c>
      <c r="R57" s="498">
        <v>20</v>
      </c>
      <c r="S57" s="498">
        <v>20</v>
      </c>
      <c r="T57" s="498">
        <v>20</v>
      </c>
      <c r="U57" s="498">
        <v>20</v>
      </c>
      <c r="V57" s="498">
        <v>20</v>
      </c>
      <c r="W57" s="498">
        <v>20</v>
      </c>
      <c r="X57" s="498">
        <v>20</v>
      </c>
      <c r="Y57" s="498">
        <v>20</v>
      </c>
      <c r="Z57" s="527">
        <v>240</v>
      </c>
      <c r="AA57" s="498"/>
      <c r="AB57" s="498"/>
      <c r="AC57" s="498"/>
      <c r="AD57" s="498"/>
      <c r="AE57" s="498"/>
      <c r="AF57" s="498"/>
      <c r="AG57" s="498"/>
      <c r="AH57" s="498"/>
      <c r="AI57" s="498"/>
      <c r="AJ57" s="498"/>
      <c r="AK57" s="498"/>
      <c r="AL57" s="498"/>
      <c r="AM57" s="379"/>
      <c r="AN57" s="379"/>
      <c r="AO57" s="379"/>
      <c r="AP57" s="379" t="s">
        <v>2932</v>
      </c>
      <c r="AQ57" s="379" t="s">
        <v>2933</v>
      </c>
      <c r="AR57" s="379" t="s">
        <v>2933</v>
      </c>
      <c r="AS57" s="379" t="s">
        <v>2934</v>
      </c>
      <c r="AT57" s="379" t="s">
        <v>639</v>
      </c>
      <c r="AU57" s="528">
        <v>0</v>
      </c>
    </row>
    <row r="58" spans="1:47" ht="110.25">
      <c r="A58" s="379" t="s">
        <v>2935</v>
      </c>
      <c r="B58" s="502" t="s">
        <v>111</v>
      </c>
      <c r="C58" s="502" t="s">
        <v>270</v>
      </c>
      <c r="D58" s="379"/>
      <c r="E58" s="379" t="s">
        <v>2936</v>
      </c>
      <c r="F58" s="379" t="s">
        <v>2937</v>
      </c>
      <c r="G58" s="380">
        <v>2</v>
      </c>
      <c r="H58" s="387" t="s">
        <v>2938</v>
      </c>
      <c r="I58" s="379" t="s">
        <v>78</v>
      </c>
      <c r="J58" s="379" t="s">
        <v>357</v>
      </c>
      <c r="K58" s="379" t="s">
        <v>33</v>
      </c>
      <c r="L58" s="379" t="s">
        <v>419</v>
      </c>
      <c r="M58" s="379" t="s">
        <v>420</v>
      </c>
      <c r="N58" s="498">
        <v>10</v>
      </c>
      <c r="O58" s="498">
        <v>10</v>
      </c>
      <c r="P58" s="498">
        <v>10</v>
      </c>
      <c r="Q58" s="498">
        <v>10</v>
      </c>
      <c r="R58" s="498">
        <v>10</v>
      </c>
      <c r="S58" s="498">
        <v>10</v>
      </c>
      <c r="T58" s="498">
        <v>10</v>
      </c>
      <c r="U58" s="498">
        <v>10</v>
      </c>
      <c r="V58" s="498">
        <v>10</v>
      </c>
      <c r="W58" s="498">
        <v>10</v>
      </c>
      <c r="X58" s="498">
        <v>10</v>
      </c>
      <c r="Y58" s="498">
        <v>10</v>
      </c>
      <c r="Z58" s="527">
        <v>120</v>
      </c>
      <c r="AA58" s="498"/>
      <c r="AB58" s="498"/>
      <c r="AC58" s="498"/>
      <c r="AD58" s="498"/>
      <c r="AE58" s="498"/>
      <c r="AF58" s="498"/>
      <c r="AG58" s="498"/>
      <c r="AH58" s="498"/>
      <c r="AI58" s="498"/>
      <c r="AJ58" s="498"/>
      <c r="AK58" s="498"/>
      <c r="AL58" s="498"/>
      <c r="AM58" s="379"/>
      <c r="AN58" s="379"/>
      <c r="AO58" s="379"/>
      <c r="AP58" s="379" t="s">
        <v>2939</v>
      </c>
      <c r="AQ58" s="379" t="s">
        <v>2933</v>
      </c>
      <c r="AR58" s="379" t="s">
        <v>2933</v>
      </c>
      <c r="AS58" s="379" t="s">
        <v>2934</v>
      </c>
      <c r="AT58" s="379" t="s">
        <v>639</v>
      </c>
      <c r="AU58" s="528">
        <v>0</v>
      </c>
    </row>
    <row r="59" spans="1:47" ht="189">
      <c r="A59" s="379" t="s">
        <v>2940</v>
      </c>
      <c r="B59" s="502" t="s">
        <v>111</v>
      </c>
      <c r="C59" s="502" t="s">
        <v>270</v>
      </c>
      <c r="D59" s="379"/>
      <c r="E59" s="379" t="s">
        <v>2941</v>
      </c>
      <c r="F59" s="379" t="s">
        <v>2942</v>
      </c>
      <c r="G59" s="380">
        <v>3</v>
      </c>
      <c r="H59" s="387" t="s">
        <v>2769</v>
      </c>
      <c r="I59" s="379" t="s">
        <v>78</v>
      </c>
      <c r="J59" s="379" t="s">
        <v>357</v>
      </c>
      <c r="K59" s="379" t="s">
        <v>33</v>
      </c>
      <c r="L59" s="379" t="s">
        <v>419</v>
      </c>
      <c r="M59" s="379" t="s">
        <v>420</v>
      </c>
      <c r="N59" s="498">
        <v>4</v>
      </c>
      <c r="O59" s="498">
        <v>4</v>
      </c>
      <c r="P59" s="498">
        <v>4</v>
      </c>
      <c r="Q59" s="498">
        <v>4</v>
      </c>
      <c r="R59" s="498">
        <v>4</v>
      </c>
      <c r="S59" s="498">
        <v>4</v>
      </c>
      <c r="T59" s="498">
        <v>4</v>
      </c>
      <c r="U59" s="498">
        <v>4</v>
      </c>
      <c r="V59" s="498">
        <v>4</v>
      </c>
      <c r="W59" s="498">
        <v>4</v>
      </c>
      <c r="X59" s="498">
        <v>4</v>
      </c>
      <c r="Y59" s="498">
        <v>4</v>
      </c>
      <c r="Z59" s="527">
        <v>48</v>
      </c>
      <c r="AA59" s="498"/>
      <c r="AB59" s="498"/>
      <c r="AC59" s="498"/>
      <c r="AD59" s="498"/>
      <c r="AE59" s="498"/>
      <c r="AF59" s="498"/>
      <c r="AG59" s="498"/>
      <c r="AH59" s="498"/>
      <c r="AI59" s="498"/>
      <c r="AJ59" s="498"/>
      <c r="AK59" s="498"/>
      <c r="AL59" s="498"/>
      <c r="AM59" s="379"/>
      <c r="AN59" s="379"/>
      <c r="AO59" s="379"/>
      <c r="AP59" s="379" t="s">
        <v>2939</v>
      </c>
      <c r="AQ59" s="379" t="s">
        <v>2933</v>
      </c>
      <c r="AR59" s="379" t="s">
        <v>2933</v>
      </c>
      <c r="AS59" s="379" t="s">
        <v>2934</v>
      </c>
      <c r="AT59" s="379" t="s">
        <v>2772</v>
      </c>
      <c r="AU59" s="528">
        <v>0</v>
      </c>
    </row>
    <row r="60" spans="1:47" ht="78.75">
      <c r="A60" s="379" t="s">
        <v>2943</v>
      </c>
      <c r="B60" s="502" t="s">
        <v>111</v>
      </c>
      <c r="C60" s="502" t="s">
        <v>270</v>
      </c>
      <c r="D60" s="379"/>
      <c r="E60" s="379" t="s">
        <v>2944</v>
      </c>
      <c r="F60" s="379" t="s">
        <v>2945</v>
      </c>
      <c r="G60" s="380">
        <v>2</v>
      </c>
      <c r="H60" s="387" t="s">
        <v>2946</v>
      </c>
      <c r="I60" s="379" t="s">
        <v>78</v>
      </c>
      <c r="J60" s="379" t="s">
        <v>357</v>
      </c>
      <c r="K60" s="379" t="s">
        <v>33</v>
      </c>
      <c r="L60" s="379" t="s">
        <v>419</v>
      </c>
      <c r="M60" s="379" t="s">
        <v>420</v>
      </c>
      <c r="N60" s="498">
        <v>4</v>
      </c>
      <c r="O60" s="498">
        <v>4</v>
      </c>
      <c r="P60" s="498">
        <v>4</v>
      </c>
      <c r="Q60" s="498">
        <v>4</v>
      </c>
      <c r="R60" s="498">
        <v>4</v>
      </c>
      <c r="S60" s="498">
        <v>4</v>
      </c>
      <c r="T60" s="498">
        <v>4</v>
      </c>
      <c r="U60" s="498">
        <v>4</v>
      </c>
      <c r="V60" s="498">
        <v>4</v>
      </c>
      <c r="W60" s="498">
        <v>4</v>
      </c>
      <c r="X60" s="498">
        <v>4</v>
      </c>
      <c r="Y60" s="498">
        <v>4</v>
      </c>
      <c r="Z60" s="527">
        <v>48</v>
      </c>
      <c r="AA60" s="498"/>
      <c r="AB60" s="498"/>
      <c r="AC60" s="498"/>
      <c r="AD60" s="498"/>
      <c r="AE60" s="498"/>
      <c r="AF60" s="498"/>
      <c r="AG60" s="498"/>
      <c r="AH60" s="498"/>
      <c r="AI60" s="498"/>
      <c r="AJ60" s="498"/>
      <c r="AK60" s="498"/>
      <c r="AL60" s="498"/>
      <c r="AM60" s="379"/>
      <c r="AN60" s="379"/>
      <c r="AO60" s="379"/>
      <c r="AP60" s="379" t="s">
        <v>2947</v>
      </c>
      <c r="AQ60" s="379" t="s">
        <v>2933</v>
      </c>
      <c r="AR60" s="379" t="s">
        <v>2933</v>
      </c>
      <c r="AS60" s="379" t="s">
        <v>2934</v>
      </c>
      <c r="AT60" s="379" t="s">
        <v>639</v>
      </c>
      <c r="AU60" s="528">
        <v>0</v>
      </c>
    </row>
    <row r="61" spans="1:47" ht="94.5">
      <c r="A61" s="379" t="s">
        <v>2948</v>
      </c>
      <c r="B61" s="502" t="s">
        <v>111</v>
      </c>
      <c r="C61" s="502" t="s">
        <v>270</v>
      </c>
      <c r="D61" s="537"/>
      <c r="E61" s="537" t="s">
        <v>2949</v>
      </c>
      <c r="F61" s="537" t="s">
        <v>2950</v>
      </c>
      <c r="G61" s="538">
        <v>3</v>
      </c>
      <c r="H61" s="539" t="s">
        <v>2951</v>
      </c>
      <c r="I61" s="379" t="s">
        <v>78</v>
      </c>
      <c r="J61" s="537" t="s">
        <v>357</v>
      </c>
      <c r="K61" s="379" t="s">
        <v>33</v>
      </c>
      <c r="L61" s="379" t="s">
        <v>180</v>
      </c>
      <c r="M61" s="537" t="s">
        <v>420</v>
      </c>
      <c r="N61" s="540"/>
      <c r="O61" s="540">
        <v>1</v>
      </c>
      <c r="P61" s="540"/>
      <c r="Q61" s="540">
        <v>1</v>
      </c>
      <c r="R61" s="540"/>
      <c r="S61" s="540">
        <v>1</v>
      </c>
      <c r="T61" s="540"/>
      <c r="U61" s="540">
        <v>1</v>
      </c>
      <c r="V61" s="540"/>
      <c r="W61" s="540">
        <v>1</v>
      </c>
      <c r="X61" s="540"/>
      <c r="Y61" s="540">
        <v>1</v>
      </c>
      <c r="Z61" s="541">
        <v>6</v>
      </c>
      <c r="AA61" s="540"/>
      <c r="AB61" s="540"/>
      <c r="AC61" s="540"/>
      <c r="AD61" s="540"/>
      <c r="AE61" s="540"/>
      <c r="AF61" s="540"/>
      <c r="AG61" s="540"/>
      <c r="AH61" s="540"/>
      <c r="AI61" s="540"/>
      <c r="AJ61" s="540"/>
      <c r="AK61" s="540"/>
      <c r="AL61" s="540"/>
      <c r="AM61" s="537"/>
      <c r="AN61" s="537"/>
      <c r="AO61" s="537"/>
      <c r="AP61" s="537" t="s">
        <v>2952</v>
      </c>
      <c r="AQ61" s="537" t="s">
        <v>2933</v>
      </c>
      <c r="AR61" s="537" t="s">
        <v>2933</v>
      </c>
      <c r="AS61" s="537" t="s">
        <v>2934</v>
      </c>
      <c r="AT61" s="379" t="s">
        <v>639</v>
      </c>
      <c r="AU61" s="542">
        <v>0</v>
      </c>
    </row>
    <row r="62" spans="1:47">
      <c r="H62" s="421"/>
    </row>
    <row r="63" spans="1:47">
      <c r="H63" s="421"/>
    </row>
  </sheetData>
  <sheetProtection algorithmName="SHA-512" hashValue="7rw+ReKxDli1IoXyP7euxASJC20p8ZQj5q1htkjdFZUjFrJ51CdASQV75m4Vls2Uu4L7LK0dyBBBUWVUZS6OOw==" saltValue="1dRu1D7WVRfyDaNNzdwi7Q==" spinCount="100000" sheet="1" objects="1" scenarios="1"/>
  <mergeCells count="10">
    <mergeCell ref="N6:Y6"/>
    <mergeCell ref="Z6:AK6"/>
    <mergeCell ref="C1:AP3"/>
    <mergeCell ref="AQ1:AR2"/>
    <mergeCell ref="AS1:AT2"/>
    <mergeCell ref="AQ3:AR3"/>
    <mergeCell ref="AS3:AT3"/>
    <mergeCell ref="C4:AP4"/>
    <mergeCell ref="AQ4:AR4"/>
    <mergeCell ref="AS4:AT4"/>
  </mergeCells>
  <dataValidations count="29">
    <dataValidation type="list" allowBlank="1" showInputMessage="1" showErrorMessage="1" sqref="K8:K61" xr:uid="{B6BACE67-E8E9-4E8E-B41D-FF2AC6E2FA4E}">
      <formula1>"Más es más,Menos es más"</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56" xr:uid="{CE737E10-EEBC-4FDB-99A7-840E143D6978}">
      <formula1>"1,2,3"</formula1>
    </dataValidation>
    <dataValidation type="list" allowBlank="1" showInputMessage="1" showErrorMessage="1" sqref="F233:F904" xr:uid="{0A13A08B-1C3F-4934-9322-0DE2D7C314CC}">
      <formula1>#REF!</formula1>
    </dataValidation>
    <dataValidation type="list" allowBlank="1" showInputMessage="1" showErrorMessage="1" prompt="Seleccione una opción" sqref="L535:L557" xr:uid="{D46C3950-3FD9-4F37-B03B-6B6D125A53C1}">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E57:E63 F7:F56" xr:uid="{6A820810-E5E8-448E-BA8B-C2E16C9D8F29}"/>
    <dataValidation allowBlank="1" showInputMessage="1" showErrorMessage="1" prompt="Unidad en que se medirá la actividad, está relacionado al indicador de desempeño. _x000a__x000a_Por ejemplo: Cantidad, tiempo, porcentaje, Kilómetros, metros, etc." sqref="J7:J61 I62:I585 H57:H585" xr:uid="{B736A108-DDB0-470D-9BE9-86FA266AB50A}"/>
    <dataValidation type="list" allowBlank="1" showInputMessage="1" showErrorMessage="1" sqref="M8:M61" xr:uid="{1C47006D-AD27-4B9C-B4AF-AA837EE49D70}">
      <formula1>"SI,NO"</formula1>
    </dataValidation>
    <dataValidation type="list" allowBlank="1" showInputMessage="1" showErrorMessage="1" sqref="L8:L61" xr:uid="{7CCA3EE1-6587-4522-8226-BF9CE83314EB}">
      <formula1>"Acumulada,Puntual"</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H8:H56" xr:uid="{464EB742-888D-4C19-AF2A-5B65BACCE6C2}"/>
    <dataValidation allowBlank="1" showInputMessage="1" showErrorMessage="1" prompt="Agregar información puntual de la actividad que se va a desarrollar. _x000a_Explicar de forma breve y precisa en qué consiste dicho actividad. _x000a_" sqref="E7" xr:uid="{B3A14C8D-FC62-4F5C-8A04-A4246E018B63}"/>
    <dataValidation allowBlank="1" showInputMessage="1" showErrorMessage="1" prompt="Seleccionar la estrategia en base al objetivo estratégico y la actividad o el proyecto a realizar. " sqref="C7" xr:uid="{AEBF6C38-C901-4243-99BA-14918031BFAB}"/>
    <dataValidation allowBlank="1" showInputMessage="1" showErrorMessage="1" prompt="Seleccionar el objetivo en base a la actividad o el proyecto a realizar. " sqref="B7" xr:uid="{2D01DE56-D022-48F5-AE2F-CB07472F1D9B}"/>
    <dataValidation allowBlank="1" showInputMessage="1" showErrorMessage="1" prompt="Pendiente investigar los ejes estratégicos que aplican para EDENORTE. " sqref="A7" xr:uid="{E5020245-DB96-4E00-8D57-458AAF548CF3}"/>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G5" xr:uid="{48A5BD68-7243-49D2-9DCB-A0A899778469}"/>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13CB7D81-CA51-4BFF-BCA0-7FD58D6E9B1D}"/>
    <dataValidation allowBlank="1" showInputMessage="1" showErrorMessage="1" prompt="Indicar Sí: Cuando se requiere un proceso de compras para realizar la actividad. _x000a__x000a_Indicar No: Cuando no requiere proceso de compras para realizar la actividad." sqref="M7" xr:uid="{86A435EF-3C6A-4CA8-AAC2-6E662B9537A4}"/>
    <dataValidation allowBlank="1" showInputMessage="1" showErrorMessage="1" prompt="Evalúe antes de seleccionar el tipo de actividad: _x000a__x000a_* Puntual: Debe realizarse únicamente en la fecha establecida._x000a__x000a_* Acumulada: Puede realizarse en cualquier momento. " sqref="L7" xr:uid="{87CB25AC-E220-44BA-B552-8FF0F5DB5484}"/>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ADA69C62-C6FE-4F4C-8466-6171DB7EF941}"/>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7:I7" xr:uid="{AA02095A-F1EA-49AE-98CC-A1ED516C18B4}"/>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 xr:uid="{24C85859-F13F-4843-BBBE-343C6A95ED7A}"/>
    <dataValidation allowBlank="1" showInputMessage="1" showErrorMessage="1" prompt="Establecer el indicador  en que se medirá el avance o la ejecución de la actividad. " sqref="G75:G603" xr:uid="{E0248295-237F-4D23-A68E-2B1813AA46B1}"/>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E111:E241 E8:E56 D57:D241" xr:uid="{4D765177-31D5-4827-B985-667EC36FA043}"/>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F905:F2144" xr:uid="{17D802C4-1AFB-4B6F-8006-B28741A10158}"/>
    <dataValidation allowBlank="1" showInputMessage="1" showErrorMessage="1" prompt="Evalúe antes de seleccionar el tipo de actividad: _x000a__x000a_* Puntual: Debe realizarse únicamente en la fecha establecida._x000a_* Acumulada: Puede realizarse en cualquier momento. " sqref="K213:K488" xr:uid="{24ADCB26-D7A0-4D4E-8CAE-A96A4784DD20}"/>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F64:F232" xr:uid="{2A12BA65-0B46-4DF3-BDE1-4AFD3B78C761}">
      <formula1>#REF!</formula1>
    </dataValidation>
    <dataValidation type="list" allowBlank="1" showInputMessage="1" showErrorMessage="1" prompt="Indicar si se requiere o no proceso de compra para realizar esta actividad. " sqref="L62:L534" xr:uid="{00B8523C-089B-49E2-B802-E40BF3ECA8C6}">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K62:K212" xr:uid="{F8BBC3D8-2C49-4F9D-B428-D6DD32CC96CE}">
      <formula1>#REF!</formula1>
    </dataValidation>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E64:E110" xr:uid="{76796B4E-070A-49F7-913E-B0D831C16361}"/>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G57:G74" xr:uid="{13647401-1094-42F9-882D-B85C2ABF8560}"/>
  </dataValidations>
  <hyperlinks>
    <hyperlink ref="A1" location="INDICE!A1" display="◄INICIO" xr:uid="{96DE669F-E52E-4380-A108-C437CBC16209}"/>
  </hyperlinks>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3B1CE-7CF2-4CE0-9888-BBD85CE76CFA}">
  <sheetPr codeName="Hoja17"/>
  <dimension ref="A1:AV17"/>
  <sheetViews>
    <sheetView showGridLines="0" zoomScaleNormal="100" workbookViewId="0"/>
  </sheetViews>
  <sheetFormatPr baseColWidth="10" defaultColWidth="18.875" defaultRowHeight="15.75"/>
  <cols>
    <col min="1" max="25" width="18.875" style="356"/>
    <col min="26" max="26" width="18.875" style="421"/>
    <col min="27" max="41" width="0" style="356" hidden="1" customWidth="1"/>
    <col min="42" max="16384" width="18.875" style="356"/>
  </cols>
  <sheetData>
    <row r="1" spans="1:48" s="344" customFormat="1" ht="22.5">
      <c r="A1" s="287" t="s">
        <v>3584</v>
      </c>
      <c r="B1" s="288"/>
      <c r="C1" s="339"/>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8"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8"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8" s="344" customFormat="1" ht="21" thickBot="1">
      <c r="A4" s="308"/>
      <c r="B4" s="309"/>
      <c r="C4" s="354"/>
      <c r="D4" s="310" t="s">
        <v>2953</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44927</v>
      </c>
      <c r="AU4" s="353"/>
    </row>
    <row r="6" spans="1:48" ht="16.5" thickBot="1">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8" s="359" customFormat="1" ht="56.25">
      <c r="A7" s="319" t="s">
        <v>7</v>
      </c>
      <c r="B7" s="319" t="s">
        <v>297</v>
      </c>
      <c r="C7" s="319" t="s">
        <v>298</v>
      </c>
      <c r="D7" s="319" t="s">
        <v>299</v>
      </c>
      <c r="E7" s="319" t="s">
        <v>300</v>
      </c>
      <c r="F7" s="319" t="s">
        <v>318</v>
      </c>
      <c r="G7" s="319" t="s">
        <v>302</v>
      </c>
      <c r="H7" s="319" t="s">
        <v>304</v>
      </c>
      <c r="I7" s="319" t="s">
        <v>303</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309</v>
      </c>
      <c r="AQ7" s="320" t="s">
        <v>310</v>
      </c>
      <c r="AR7" s="320" t="s">
        <v>311</v>
      </c>
      <c r="AS7" s="320" t="s">
        <v>312</v>
      </c>
      <c r="AT7" s="320" t="s">
        <v>313</v>
      </c>
      <c r="AU7" s="320" t="s">
        <v>314</v>
      </c>
      <c r="AV7" s="415"/>
    </row>
    <row r="8" spans="1:48" ht="157.5">
      <c r="A8" s="360" t="s">
        <v>2954</v>
      </c>
      <c r="B8" s="360" t="s">
        <v>244</v>
      </c>
      <c r="C8" s="365" t="s">
        <v>246</v>
      </c>
      <c r="D8" s="360"/>
      <c r="E8" s="416" t="s">
        <v>2955</v>
      </c>
      <c r="F8" s="360" t="s">
        <v>2956</v>
      </c>
      <c r="G8" s="543">
        <v>2</v>
      </c>
      <c r="H8" s="360" t="s">
        <v>2957</v>
      </c>
      <c r="I8" s="360" t="s">
        <v>55</v>
      </c>
      <c r="J8" s="360" t="s">
        <v>357</v>
      </c>
      <c r="K8" s="360" t="s">
        <v>33</v>
      </c>
      <c r="L8" s="360" t="s">
        <v>419</v>
      </c>
      <c r="M8" s="360" t="s">
        <v>35</v>
      </c>
      <c r="N8" s="363">
        <v>1000</v>
      </c>
      <c r="O8" s="363">
        <v>1000</v>
      </c>
      <c r="P8" s="363">
        <v>1000</v>
      </c>
      <c r="Q8" s="363">
        <v>1000</v>
      </c>
      <c r="R8" s="363">
        <v>1000</v>
      </c>
      <c r="S8" s="363">
        <v>1000</v>
      </c>
      <c r="T8" s="363">
        <v>1000</v>
      </c>
      <c r="U8" s="363">
        <v>1000</v>
      </c>
      <c r="V8" s="363">
        <v>1000</v>
      </c>
      <c r="W8" s="363">
        <v>1000</v>
      </c>
      <c r="X8" s="363">
        <v>1000</v>
      </c>
      <c r="Y8" s="363">
        <v>1000</v>
      </c>
      <c r="Z8" s="544">
        <v>12000</v>
      </c>
      <c r="AA8" s="363"/>
      <c r="AB8" s="363"/>
      <c r="AC8" s="363"/>
      <c r="AD8" s="363"/>
      <c r="AE8" s="363"/>
      <c r="AF8" s="363"/>
      <c r="AG8" s="363"/>
      <c r="AH8" s="363"/>
      <c r="AI8" s="363"/>
      <c r="AJ8" s="363"/>
      <c r="AK8" s="363"/>
      <c r="AL8" s="363"/>
      <c r="AM8" s="360"/>
      <c r="AN8" s="360"/>
      <c r="AO8" s="360"/>
      <c r="AP8" s="360" t="s">
        <v>2958</v>
      </c>
      <c r="AQ8" s="360" t="s">
        <v>2959</v>
      </c>
      <c r="AR8" s="360" t="s">
        <v>2959</v>
      </c>
      <c r="AS8" s="360" t="s">
        <v>2960</v>
      </c>
      <c r="AT8" s="545"/>
      <c r="AU8" s="546"/>
    </row>
    <row r="9" spans="1:48" ht="204.75">
      <c r="A9" s="360" t="s">
        <v>2961</v>
      </c>
      <c r="B9" s="360" t="s">
        <v>244</v>
      </c>
      <c r="C9" s="365" t="s">
        <v>246</v>
      </c>
      <c r="D9" s="360"/>
      <c r="E9" s="416" t="s">
        <v>2962</v>
      </c>
      <c r="F9" s="360" t="s">
        <v>2963</v>
      </c>
      <c r="G9" s="362">
        <v>3</v>
      </c>
      <c r="H9" s="362" t="s">
        <v>2964</v>
      </c>
      <c r="I9" s="360" t="s">
        <v>268</v>
      </c>
      <c r="J9" s="360" t="s">
        <v>357</v>
      </c>
      <c r="K9" s="360" t="s">
        <v>33</v>
      </c>
      <c r="L9" s="360" t="s">
        <v>419</v>
      </c>
      <c r="M9" s="360" t="s">
        <v>35</v>
      </c>
      <c r="N9" s="363">
        <v>20</v>
      </c>
      <c r="O9" s="363">
        <v>20</v>
      </c>
      <c r="P9" s="363">
        <v>20</v>
      </c>
      <c r="Q9" s="363">
        <v>20</v>
      </c>
      <c r="R9" s="363">
        <v>20</v>
      </c>
      <c r="S9" s="363">
        <v>20</v>
      </c>
      <c r="T9" s="363">
        <v>20</v>
      </c>
      <c r="U9" s="363">
        <v>20</v>
      </c>
      <c r="V9" s="363">
        <v>15</v>
      </c>
      <c r="W9" s="363">
        <v>20</v>
      </c>
      <c r="X9" s="363">
        <v>20</v>
      </c>
      <c r="Y9" s="363">
        <v>15</v>
      </c>
      <c r="Z9" s="544">
        <f t="shared" ref="Z9:Z17" si="0">SUM(N9:Y9)</f>
        <v>230</v>
      </c>
      <c r="AA9" s="366"/>
      <c r="AB9" s="366"/>
      <c r="AC9" s="366"/>
      <c r="AD9" s="366"/>
      <c r="AE9" s="366"/>
      <c r="AF9" s="366"/>
      <c r="AG9" s="366"/>
      <c r="AH9" s="366"/>
      <c r="AI9" s="366"/>
      <c r="AJ9" s="366"/>
      <c r="AK9" s="366"/>
      <c r="AL9" s="366"/>
      <c r="AM9" s="360"/>
      <c r="AN9" s="360"/>
      <c r="AO9" s="360"/>
      <c r="AP9" s="360" t="s">
        <v>2958</v>
      </c>
      <c r="AQ9" s="360" t="s">
        <v>2959</v>
      </c>
      <c r="AR9" s="360" t="s">
        <v>2959</v>
      </c>
      <c r="AS9" s="360" t="s">
        <v>2960</v>
      </c>
      <c r="AT9" s="545"/>
      <c r="AU9" s="546"/>
    </row>
    <row r="10" spans="1:48" ht="78.75">
      <c r="A10" s="360" t="s">
        <v>2965</v>
      </c>
      <c r="B10" s="416" t="s">
        <v>250</v>
      </c>
      <c r="C10" s="365" t="s">
        <v>254</v>
      </c>
      <c r="D10" s="360"/>
      <c r="E10" s="416" t="s">
        <v>2966</v>
      </c>
      <c r="F10" s="416" t="s">
        <v>2967</v>
      </c>
      <c r="G10" s="362">
        <v>3</v>
      </c>
      <c r="H10" s="360" t="s">
        <v>2968</v>
      </c>
      <c r="I10" s="360" t="s">
        <v>268</v>
      </c>
      <c r="J10" s="360" t="s">
        <v>357</v>
      </c>
      <c r="K10" s="360" t="s">
        <v>33</v>
      </c>
      <c r="L10" s="360" t="s">
        <v>419</v>
      </c>
      <c r="M10" s="360" t="s">
        <v>35</v>
      </c>
      <c r="N10" s="363">
        <v>2000</v>
      </c>
      <c r="O10" s="363">
        <v>1500</v>
      </c>
      <c r="P10" s="363">
        <v>2000</v>
      </c>
      <c r="Q10" s="363">
        <v>2000</v>
      </c>
      <c r="R10" s="363">
        <v>1500</v>
      </c>
      <c r="S10" s="363">
        <v>1500</v>
      </c>
      <c r="T10" s="363">
        <v>2000</v>
      </c>
      <c r="U10" s="363">
        <v>1500</v>
      </c>
      <c r="V10" s="363">
        <v>2000</v>
      </c>
      <c r="W10" s="363">
        <v>1500</v>
      </c>
      <c r="X10" s="363">
        <v>2000</v>
      </c>
      <c r="Y10" s="363">
        <v>1500</v>
      </c>
      <c r="Z10" s="544">
        <f t="shared" si="0"/>
        <v>21000</v>
      </c>
      <c r="AA10" s="363"/>
      <c r="AB10" s="363"/>
      <c r="AC10" s="363"/>
      <c r="AD10" s="363"/>
      <c r="AE10" s="363"/>
      <c r="AF10" s="363"/>
      <c r="AG10" s="363"/>
      <c r="AH10" s="363"/>
      <c r="AI10" s="363"/>
      <c r="AJ10" s="363"/>
      <c r="AK10" s="363"/>
      <c r="AL10" s="363"/>
      <c r="AM10" s="360"/>
      <c r="AN10" s="360"/>
      <c r="AO10" s="360"/>
      <c r="AP10" s="360" t="s">
        <v>2958</v>
      </c>
      <c r="AQ10" s="360" t="s">
        <v>2959</v>
      </c>
      <c r="AR10" s="360" t="s">
        <v>2959</v>
      </c>
      <c r="AS10" s="360" t="s">
        <v>2960</v>
      </c>
      <c r="AT10" s="547" t="s">
        <v>639</v>
      </c>
      <c r="AU10" s="548"/>
    </row>
    <row r="11" spans="1:48" ht="157.5">
      <c r="A11" s="360" t="s">
        <v>2969</v>
      </c>
      <c r="B11" s="416" t="s">
        <v>236</v>
      </c>
      <c r="C11" s="360" t="s">
        <v>237</v>
      </c>
      <c r="D11" s="360"/>
      <c r="E11" s="416" t="s">
        <v>2970</v>
      </c>
      <c r="F11" s="360" t="s">
        <v>2971</v>
      </c>
      <c r="G11" s="362">
        <v>3</v>
      </c>
      <c r="H11" s="360" t="s">
        <v>2972</v>
      </c>
      <c r="I11" s="360" t="s">
        <v>268</v>
      </c>
      <c r="J11" s="360" t="s">
        <v>357</v>
      </c>
      <c r="K11" s="360" t="s">
        <v>33</v>
      </c>
      <c r="L11" s="360" t="s">
        <v>419</v>
      </c>
      <c r="M11" s="360" t="s">
        <v>35</v>
      </c>
      <c r="N11" s="363">
        <v>2500</v>
      </c>
      <c r="O11" s="363">
        <v>2500</v>
      </c>
      <c r="P11" s="363">
        <v>2500</v>
      </c>
      <c r="Q11" s="363">
        <v>2500</v>
      </c>
      <c r="R11" s="363">
        <v>2500</v>
      </c>
      <c r="S11" s="363">
        <v>2500</v>
      </c>
      <c r="T11" s="363">
        <v>2500</v>
      </c>
      <c r="U11" s="363">
        <v>2500</v>
      </c>
      <c r="V11" s="363">
        <v>2500</v>
      </c>
      <c r="W11" s="363">
        <v>2500</v>
      </c>
      <c r="X11" s="363">
        <v>2500</v>
      </c>
      <c r="Y11" s="363">
        <v>2500</v>
      </c>
      <c r="Z11" s="544">
        <f t="shared" si="0"/>
        <v>30000</v>
      </c>
      <c r="AA11" s="363"/>
      <c r="AB11" s="363"/>
      <c r="AC11" s="363"/>
      <c r="AD11" s="363"/>
      <c r="AE11" s="363"/>
      <c r="AF11" s="363"/>
      <c r="AG11" s="363"/>
      <c r="AH11" s="363"/>
      <c r="AI11" s="363"/>
      <c r="AJ11" s="363"/>
      <c r="AK11" s="363"/>
      <c r="AL11" s="363"/>
      <c r="AM11" s="360"/>
      <c r="AN11" s="360"/>
      <c r="AO11" s="360"/>
      <c r="AP11" s="360" t="s">
        <v>2958</v>
      </c>
      <c r="AQ11" s="360" t="s">
        <v>2959</v>
      </c>
      <c r="AR11" s="360" t="s">
        <v>2959</v>
      </c>
      <c r="AS11" s="360" t="s">
        <v>2960</v>
      </c>
      <c r="AT11" s="547" t="s">
        <v>639</v>
      </c>
      <c r="AU11" s="548">
        <v>156300</v>
      </c>
    </row>
    <row r="12" spans="1:48" ht="126">
      <c r="A12" s="360" t="s">
        <v>2973</v>
      </c>
      <c r="B12" s="416" t="s">
        <v>278</v>
      </c>
      <c r="C12" s="416" t="s">
        <v>282</v>
      </c>
      <c r="D12" s="360"/>
      <c r="E12" s="416" t="s">
        <v>2974</v>
      </c>
      <c r="F12" s="360" t="s">
        <v>2975</v>
      </c>
      <c r="G12" s="362">
        <v>3</v>
      </c>
      <c r="H12" s="360" t="s">
        <v>2976</v>
      </c>
      <c r="I12" s="360" t="s">
        <v>268</v>
      </c>
      <c r="J12" s="360" t="s">
        <v>357</v>
      </c>
      <c r="K12" s="360" t="s">
        <v>33</v>
      </c>
      <c r="L12" s="360" t="s">
        <v>419</v>
      </c>
      <c r="M12" s="360" t="s">
        <v>751</v>
      </c>
      <c r="N12" s="363">
        <v>100</v>
      </c>
      <c r="O12" s="363">
        <v>385</v>
      </c>
      <c r="P12" s="363">
        <v>300</v>
      </c>
      <c r="Q12" s="363">
        <v>385</v>
      </c>
      <c r="R12" s="363">
        <v>300</v>
      </c>
      <c r="S12" s="363">
        <v>350</v>
      </c>
      <c r="T12" s="363">
        <v>180</v>
      </c>
      <c r="U12" s="363">
        <v>150</v>
      </c>
      <c r="V12" s="363">
        <v>200</v>
      </c>
      <c r="W12" s="363">
        <v>200</v>
      </c>
      <c r="X12" s="363">
        <v>350</v>
      </c>
      <c r="Y12" s="363">
        <v>100</v>
      </c>
      <c r="Z12" s="544">
        <f t="shared" si="0"/>
        <v>3000</v>
      </c>
      <c r="AA12" s="363"/>
      <c r="AB12" s="363"/>
      <c r="AC12" s="363"/>
      <c r="AD12" s="363"/>
      <c r="AE12" s="363"/>
      <c r="AF12" s="363"/>
      <c r="AG12" s="363"/>
      <c r="AH12" s="363"/>
      <c r="AI12" s="363"/>
      <c r="AJ12" s="363"/>
      <c r="AK12" s="363"/>
      <c r="AL12" s="363"/>
      <c r="AM12" s="360"/>
      <c r="AN12" s="360"/>
      <c r="AO12" s="360"/>
      <c r="AP12" s="360" t="s">
        <v>2958</v>
      </c>
      <c r="AQ12" s="360" t="s">
        <v>2959</v>
      </c>
      <c r="AR12" s="360" t="s">
        <v>2959</v>
      </c>
      <c r="AS12" s="360" t="s">
        <v>2960</v>
      </c>
      <c r="AT12" s="547" t="s">
        <v>639</v>
      </c>
      <c r="AU12" s="548"/>
    </row>
    <row r="13" spans="1:48" ht="110.25">
      <c r="A13" s="360" t="s">
        <v>2977</v>
      </c>
      <c r="B13" s="360" t="s">
        <v>278</v>
      </c>
      <c r="C13" s="416" t="s">
        <v>282</v>
      </c>
      <c r="D13" s="360"/>
      <c r="E13" s="416" t="s">
        <v>2978</v>
      </c>
      <c r="F13" s="360" t="s">
        <v>2979</v>
      </c>
      <c r="G13" s="362">
        <v>3</v>
      </c>
      <c r="H13" s="360" t="s">
        <v>2980</v>
      </c>
      <c r="I13" s="360" t="s">
        <v>268</v>
      </c>
      <c r="J13" s="360" t="s">
        <v>357</v>
      </c>
      <c r="K13" s="360" t="s">
        <v>33</v>
      </c>
      <c r="L13" s="360" t="s">
        <v>419</v>
      </c>
      <c r="M13" s="360" t="s">
        <v>35</v>
      </c>
      <c r="N13" s="363">
        <v>3000</v>
      </c>
      <c r="O13" s="363">
        <v>3500</v>
      </c>
      <c r="P13" s="363">
        <v>3500</v>
      </c>
      <c r="Q13" s="363">
        <v>3500</v>
      </c>
      <c r="R13" s="363">
        <v>3500</v>
      </c>
      <c r="S13" s="363">
        <v>3500</v>
      </c>
      <c r="T13" s="363">
        <v>3500</v>
      </c>
      <c r="U13" s="363">
        <v>2500</v>
      </c>
      <c r="V13" s="363">
        <v>2500</v>
      </c>
      <c r="W13" s="363">
        <v>3000</v>
      </c>
      <c r="X13" s="363">
        <v>3000</v>
      </c>
      <c r="Y13" s="363">
        <v>3000</v>
      </c>
      <c r="Z13" s="544">
        <f t="shared" si="0"/>
        <v>38000</v>
      </c>
      <c r="AA13" s="363"/>
      <c r="AB13" s="363"/>
      <c r="AC13" s="363"/>
      <c r="AD13" s="363"/>
      <c r="AE13" s="363"/>
      <c r="AF13" s="363"/>
      <c r="AG13" s="363"/>
      <c r="AH13" s="363"/>
      <c r="AI13" s="363"/>
      <c r="AJ13" s="363"/>
      <c r="AK13" s="363"/>
      <c r="AL13" s="363"/>
      <c r="AM13" s="360"/>
      <c r="AN13" s="360"/>
      <c r="AO13" s="360"/>
      <c r="AP13" s="360" t="s">
        <v>2958</v>
      </c>
      <c r="AQ13" s="360" t="s">
        <v>2959</v>
      </c>
      <c r="AR13" s="360" t="s">
        <v>2959</v>
      </c>
      <c r="AS13" s="360" t="s">
        <v>2960</v>
      </c>
      <c r="AT13" s="547" t="s">
        <v>639</v>
      </c>
      <c r="AU13" s="548"/>
    </row>
    <row r="14" spans="1:48" ht="141.75">
      <c r="A14" s="360" t="s">
        <v>2981</v>
      </c>
      <c r="B14" s="360" t="s">
        <v>122</v>
      </c>
      <c r="C14" s="360" t="s">
        <v>275</v>
      </c>
      <c r="D14" s="360"/>
      <c r="E14" s="416" t="s">
        <v>2982</v>
      </c>
      <c r="F14" s="360" t="s">
        <v>2983</v>
      </c>
      <c r="G14" s="362">
        <v>3</v>
      </c>
      <c r="H14" s="545" t="s">
        <v>2984</v>
      </c>
      <c r="I14" s="360" t="s">
        <v>268</v>
      </c>
      <c r="J14" s="545" t="s">
        <v>357</v>
      </c>
      <c r="K14" s="360" t="s">
        <v>33</v>
      </c>
      <c r="L14" s="545" t="s">
        <v>180</v>
      </c>
      <c r="M14" s="360" t="s">
        <v>35</v>
      </c>
      <c r="N14" s="363">
        <v>1</v>
      </c>
      <c r="O14" s="363">
        <v>1</v>
      </c>
      <c r="P14" s="363">
        <v>1</v>
      </c>
      <c r="Q14" s="363">
        <v>1</v>
      </c>
      <c r="R14" s="363">
        <v>1</v>
      </c>
      <c r="S14" s="363">
        <v>1</v>
      </c>
      <c r="T14" s="363">
        <v>1</v>
      </c>
      <c r="U14" s="363">
        <v>1</v>
      </c>
      <c r="V14" s="363">
        <v>1</v>
      </c>
      <c r="W14" s="363">
        <v>1</v>
      </c>
      <c r="X14" s="363">
        <v>1</v>
      </c>
      <c r="Y14" s="363"/>
      <c r="Z14" s="544">
        <f t="shared" si="0"/>
        <v>11</v>
      </c>
      <c r="AA14" s="363"/>
      <c r="AB14" s="363"/>
      <c r="AC14" s="363"/>
      <c r="AD14" s="363"/>
      <c r="AE14" s="363"/>
      <c r="AF14" s="363"/>
      <c r="AG14" s="363"/>
      <c r="AH14" s="363"/>
      <c r="AI14" s="363"/>
      <c r="AJ14" s="363"/>
      <c r="AK14" s="363"/>
      <c r="AL14" s="363"/>
      <c r="AM14" s="360"/>
      <c r="AN14" s="360"/>
      <c r="AO14" s="360"/>
      <c r="AP14" s="360" t="s">
        <v>2958</v>
      </c>
      <c r="AQ14" s="360" t="s">
        <v>2959</v>
      </c>
      <c r="AR14" s="360" t="s">
        <v>2959</v>
      </c>
      <c r="AS14" s="360" t="s">
        <v>2960</v>
      </c>
      <c r="AT14" s="547" t="s">
        <v>639</v>
      </c>
      <c r="AU14" s="548"/>
    </row>
    <row r="15" spans="1:48" ht="157.5">
      <c r="A15" s="360" t="s">
        <v>2985</v>
      </c>
      <c r="B15" s="360" t="s">
        <v>278</v>
      </c>
      <c r="C15" s="360" t="s">
        <v>282</v>
      </c>
      <c r="D15" s="360"/>
      <c r="E15" s="416" t="s">
        <v>2986</v>
      </c>
      <c r="F15" s="360" t="s">
        <v>2987</v>
      </c>
      <c r="G15" s="362">
        <v>3</v>
      </c>
      <c r="H15" s="360" t="s">
        <v>2988</v>
      </c>
      <c r="I15" s="360" t="s">
        <v>2989</v>
      </c>
      <c r="J15" s="360" t="s">
        <v>357</v>
      </c>
      <c r="K15" s="360" t="s">
        <v>33</v>
      </c>
      <c r="L15" s="360" t="s">
        <v>419</v>
      </c>
      <c r="M15" s="360" t="s">
        <v>751</v>
      </c>
      <c r="N15" s="363"/>
      <c r="O15" s="363"/>
      <c r="P15" s="363">
        <v>2</v>
      </c>
      <c r="Q15" s="363">
        <v>2</v>
      </c>
      <c r="R15" s="363">
        <v>2</v>
      </c>
      <c r="S15" s="363">
        <v>2</v>
      </c>
      <c r="T15" s="363">
        <v>2</v>
      </c>
      <c r="U15" s="363">
        <v>2</v>
      </c>
      <c r="V15" s="363">
        <v>2</v>
      </c>
      <c r="W15" s="363">
        <v>2</v>
      </c>
      <c r="X15" s="363">
        <v>2</v>
      </c>
      <c r="Y15" s="363">
        <v>2</v>
      </c>
      <c r="Z15" s="544">
        <f t="shared" si="0"/>
        <v>20</v>
      </c>
      <c r="AA15" s="363"/>
      <c r="AB15" s="363"/>
      <c r="AC15" s="363"/>
      <c r="AD15" s="363"/>
      <c r="AE15" s="363"/>
      <c r="AF15" s="363"/>
      <c r="AG15" s="363"/>
      <c r="AH15" s="363"/>
      <c r="AI15" s="363"/>
      <c r="AJ15" s="363"/>
      <c r="AK15" s="363"/>
      <c r="AL15" s="363"/>
      <c r="AM15" s="360"/>
      <c r="AN15" s="360"/>
      <c r="AO15" s="360"/>
      <c r="AP15" s="360" t="s">
        <v>2958</v>
      </c>
      <c r="AQ15" s="360" t="s">
        <v>2959</v>
      </c>
      <c r="AR15" s="360" t="s">
        <v>2959</v>
      </c>
      <c r="AS15" s="360" t="s">
        <v>2960</v>
      </c>
      <c r="AT15" s="547" t="s">
        <v>639</v>
      </c>
      <c r="AU15" s="548">
        <v>638300</v>
      </c>
    </row>
    <row r="16" spans="1:48" ht="189">
      <c r="A16" s="360" t="s">
        <v>2990</v>
      </c>
      <c r="B16" s="360" t="s">
        <v>278</v>
      </c>
      <c r="C16" s="360" t="s">
        <v>280</v>
      </c>
      <c r="D16" s="360"/>
      <c r="E16" s="416" t="s">
        <v>2991</v>
      </c>
      <c r="F16" s="360" t="s">
        <v>2992</v>
      </c>
      <c r="G16" s="362">
        <v>3</v>
      </c>
      <c r="H16" s="360" t="s">
        <v>2993</v>
      </c>
      <c r="I16" s="360" t="s">
        <v>2989</v>
      </c>
      <c r="J16" s="360" t="s">
        <v>357</v>
      </c>
      <c r="K16" s="360" t="s">
        <v>33</v>
      </c>
      <c r="L16" s="360" t="s">
        <v>419</v>
      </c>
      <c r="M16" s="360" t="s">
        <v>751</v>
      </c>
      <c r="N16" s="363"/>
      <c r="O16" s="363"/>
      <c r="P16" s="363">
        <v>2</v>
      </c>
      <c r="Q16" s="363">
        <v>2</v>
      </c>
      <c r="R16" s="363">
        <v>2</v>
      </c>
      <c r="S16" s="363">
        <v>2</v>
      </c>
      <c r="T16" s="363">
        <v>2</v>
      </c>
      <c r="U16" s="363">
        <v>2</v>
      </c>
      <c r="V16" s="363">
        <v>2</v>
      </c>
      <c r="W16" s="363">
        <v>2</v>
      </c>
      <c r="X16" s="363">
        <v>2</v>
      </c>
      <c r="Y16" s="363">
        <v>2</v>
      </c>
      <c r="Z16" s="544">
        <f t="shared" si="0"/>
        <v>20</v>
      </c>
      <c r="AA16" s="363"/>
      <c r="AB16" s="363"/>
      <c r="AC16" s="363"/>
      <c r="AD16" s="363"/>
      <c r="AE16" s="363"/>
      <c r="AF16" s="363"/>
      <c r="AG16" s="363"/>
      <c r="AH16" s="363"/>
      <c r="AI16" s="363"/>
      <c r="AJ16" s="363"/>
      <c r="AK16" s="363"/>
      <c r="AL16" s="363"/>
      <c r="AM16" s="360"/>
      <c r="AN16" s="360"/>
      <c r="AO16" s="360"/>
      <c r="AP16" s="360" t="s">
        <v>2958</v>
      </c>
      <c r="AQ16" s="360" t="s">
        <v>2959</v>
      </c>
      <c r="AR16" s="360" t="s">
        <v>2959</v>
      </c>
      <c r="AS16" s="360" t="s">
        <v>2960</v>
      </c>
      <c r="AT16" s="547" t="s">
        <v>2994</v>
      </c>
      <c r="AU16" s="548">
        <v>205400</v>
      </c>
    </row>
    <row r="17" spans="1:47" ht="220.5">
      <c r="A17" s="360" t="s">
        <v>2995</v>
      </c>
      <c r="B17" s="365" t="s">
        <v>278</v>
      </c>
      <c r="C17" s="365" t="s">
        <v>282</v>
      </c>
      <c r="D17" s="360"/>
      <c r="E17" s="360" t="s">
        <v>2996</v>
      </c>
      <c r="F17" s="360" t="s">
        <v>2997</v>
      </c>
      <c r="G17" s="362">
        <v>3</v>
      </c>
      <c r="H17" s="360" t="s">
        <v>2998</v>
      </c>
      <c r="I17" s="360" t="s">
        <v>255</v>
      </c>
      <c r="J17" s="360" t="s">
        <v>357</v>
      </c>
      <c r="K17" s="360" t="s">
        <v>33</v>
      </c>
      <c r="L17" s="360" t="s">
        <v>419</v>
      </c>
      <c r="M17" s="360" t="s">
        <v>447</v>
      </c>
      <c r="N17" s="363"/>
      <c r="O17" s="363"/>
      <c r="P17" s="363">
        <v>1000</v>
      </c>
      <c r="Q17" s="363">
        <v>1000</v>
      </c>
      <c r="R17" s="363">
        <v>1000</v>
      </c>
      <c r="S17" s="363">
        <v>1000</v>
      </c>
      <c r="T17" s="363">
        <v>1000</v>
      </c>
      <c r="U17" s="363">
        <v>1000</v>
      </c>
      <c r="V17" s="363">
        <v>1000</v>
      </c>
      <c r="W17" s="363">
        <v>1000</v>
      </c>
      <c r="X17" s="363">
        <v>1000</v>
      </c>
      <c r="Y17" s="363">
        <v>1000</v>
      </c>
      <c r="Z17" s="544">
        <f t="shared" si="0"/>
        <v>10000</v>
      </c>
      <c r="AA17" s="363"/>
      <c r="AB17" s="363"/>
      <c r="AC17" s="363"/>
      <c r="AD17" s="363"/>
      <c r="AE17" s="363"/>
      <c r="AF17" s="363"/>
      <c r="AG17" s="363"/>
      <c r="AH17" s="363"/>
      <c r="AI17" s="363"/>
      <c r="AJ17" s="363"/>
      <c r="AK17" s="363"/>
      <c r="AL17" s="363"/>
      <c r="AM17" s="360"/>
      <c r="AN17" s="360"/>
      <c r="AO17" s="360"/>
      <c r="AP17" s="360" t="s">
        <v>2958</v>
      </c>
      <c r="AQ17" s="360" t="s">
        <v>2959</v>
      </c>
      <c r="AR17" s="360" t="s">
        <v>2959</v>
      </c>
      <c r="AS17" s="360" t="s">
        <v>2960</v>
      </c>
      <c r="AT17" s="547" t="s">
        <v>639</v>
      </c>
      <c r="AU17" s="548">
        <v>2000000</v>
      </c>
    </row>
  </sheetData>
  <sheetProtection algorithmName="SHA-512" hashValue="f24zcDus6TuiDiwuCv9/UJCcrUE4Evbu7fB0KHkBr1vK4jxPSlPRfnvD8RyA1oUo2b0DCXeOsP7T55QzuJfwBA==" saltValue="/h2y0vMBw1vZLGNIRfceOw=="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29">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16 F18:F28" xr:uid="{B5EBD3EE-35E8-4963-BE38-40AFD2CB17D1}"/>
    <dataValidation allowBlank="1" showInputMessage="1" showErrorMessage="1" prompt="Agregar información puntual de la actividad que se va a desarrollar. _x000a_Explicar de forma breve y precisa en qué consiste dicho actividad. _x000a_" sqref="E7" xr:uid="{DA19ACEF-1902-4E62-B609-745E293C5194}"/>
    <dataValidation allowBlank="1" showInputMessage="1" showErrorMessage="1" prompt="Seleccionar la estrategia en base al objetivo estratégico y la actividad o el proyecto a realizar. " sqref="C7" xr:uid="{162DE188-ECDF-43F8-951A-3104E25E35E1}"/>
    <dataValidation allowBlank="1" showInputMessage="1" showErrorMessage="1" prompt="Seleccionar el objetivo en base a la actividad o el proyecto a realizar. " sqref="B7" xr:uid="{B115026A-4D05-4AAC-9723-34E6917E6400}"/>
    <dataValidation allowBlank="1" showInputMessage="1" showErrorMessage="1" prompt="Pendiente investigar los ejes estratégicos que aplican para EDENORTE. " sqref="A7" xr:uid="{B3459AC6-DEC4-47CB-92DC-D0D3F8A1BE34}"/>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29:F104" xr:uid="{B5BE3238-4B53-4CB7-B625-6F34D0E1C5BE}"/>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5:I5" xr:uid="{74D170AF-C816-480B-8F22-E7714E9B8C87}"/>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H8:H16" xr:uid="{B2983D98-AEAE-4169-9692-626FFAB15EE6}"/>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B4D2595A-775F-48AB-AE40-A9CB10F9B38E}"/>
    <dataValidation allowBlank="1" showInputMessage="1" showErrorMessage="1" prompt="Indicar Sí: Cuando se requiere un proceso de compras para realizar la actividad. _x000a__x000a_Indicar No: Cuando no requiere proceso de compras para realizar la actividad." sqref="M7" xr:uid="{D7491E62-A19C-4334-A46B-491300E4EE27}"/>
    <dataValidation allowBlank="1" showInputMessage="1" showErrorMessage="1" prompt="Evalúe antes de seleccionar el tipo de actividad: _x000a__x000a_* Puntual: Debe realizarse únicamente en la fecha establecida._x000a__x000a_* Acumulada: Puede realizarse en cualquier momento. " sqref="L7" xr:uid="{FA90B0D1-4ACB-4FCD-9884-0217DBB27FE3}"/>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88996D53-FDB2-4687-82DD-077474B689EE}"/>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7:I7" xr:uid="{1227353B-AF8C-4B78-A69B-B217E3DF84B7}"/>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 xr:uid="{0A5A8EDD-72E3-4CE8-8196-FBC3392C8B08}"/>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H18:I68" xr:uid="{FAA9BD0C-5B5B-4426-A64E-24A741B859BA}"/>
    <dataValidation allowBlank="1" showInputMessage="1" showErrorMessage="1" prompt="Establecer el indicador  en que se medirá el avance o la ejecución de la actividad. " sqref="H69:I597" xr:uid="{B52B0B81-01F8-4886-9009-9D84754B4F08}"/>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05:F235 E13:E16 E8:E11 E18:E235" xr:uid="{1101473A-275C-4BBC-BE03-2FBBE22E19D3}"/>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899:G2138" xr:uid="{183394EF-4301-4C1A-B125-86849C45A719}"/>
    <dataValidation allowBlank="1" showInputMessage="1" showErrorMessage="1" prompt="Evalúe antes de seleccionar el tipo de actividad: _x000a__x000a_* Puntual: Debe realizarse únicamente en la fecha establecida._x000a_* Acumulada: Puede realizarse en cualquier momento. " sqref="L207:L482" xr:uid="{1D74EF0C-5FB8-42FC-AA3E-3CE9DD2CED0C}"/>
    <dataValidation type="list" allowBlank="1" showErrorMessage="1" prompt="Indicar Sí: Cuando se requiere un proceso de compras para realizar la actividad. _x000a__x000a_Indicar No: Cuando no requiere proceso de compras para realizar la actividad." sqref="M8:M17" xr:uid="{385FB8FD-B341-4ED3-AA52-F8F5980C951E}">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L16" xr:uid="{D95A808F-2534-4DB9-ACFD-3EDD5DE6089B}">
      <formula1>#REF!</formula1>
    </dataValidation>
    <dataValidation type="list" allowBlank="1" showInputMessage="1" showErrorMessage="1" sqref="G227:G898" xr:uid="{038F673D-2385-4384-957A-575B737A0820}">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3CA728B9-B073-4999-A4DE-85638552ACB2}">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17" xr:uid="{05276255-611B-4C0D-8273-FA9540E70911}">
      <formula1>#REF!</formula1>
    </dataValidation>
    <dataValidation type="list" allowBlank="1" showInputMessage="1" showErrorMessage="1" prompt="Seleccione una opción" sqref="M529:M551" xr:uid="{196D2780-A413-4D7B-BC4E-FDD0B4F87EF2}">
      <formula1>#REF!</formula1>
    </dataValidation>
    <dataValidation allowBlank="1" showInputMessage="1" showErrorMessage="1" prompt="Unidad en que se medirá la actividad, está relacionado al indicador de desempeño. _x000a__x000a_Por ejemplo: Cantidad, tiempo, porcentaje, Kilómetros, metros, etc." sqref="J7:J579" xr:uid="{264D8EB9-C1F7-44C5-AC71-E01DCB977C77}"/>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226" xr:uid="{EA142BAF-A695-400A-8144-8CEF425144FC}">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17:L206" xr:uid="{3870D82F-4434-4309-A4E0-0296293D203D}">
      <formula1>#REF!</formula1>
    </dataValidation>
    <dataValidation type="list" allowBlank="1" showInputMessage="1" showErrorMessage="1" prompt="Indicar si se requiere o no proceso de compra para realizar esta actividad. " sqref="M18:M528" xr:uid="{5DF3D11B-4E18-4028-937A-19FE3E112F39}">
      <formula1>#REF!</formula1>
    </dataValidation>
  </dataValidations>
  <hyperlinks>
    <hyperlink ref="A1" location="INDICE!A1" display="◄INICIO" xr:uid="{79B81752-2CB0-420C-84A1-C35358E4B7FA}"/>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C56D-CDDE-478C-8294-221D7FAC0E44}">
  <sheetPr codeName="Hoja18"/>
  <dimension ref="A1:AU103"/>
  <sheetViews>
    <sheetView showGridLines="0" zoomScale="85" zoomScaleNormal="85" workbookViewId="0"/>
  </sheetViews>
  <sheetFormatPr baseColWidth="10" defaultColWidth="18.875" defaultRowHeight="15.75"/>
  <cols>
    <col min="1" max="4" width="18.875" style="356"/>
    <col min="5" max="5" width="18.875" style="421"/>
    <col min="6" max="6" width="18.875" style="356"/>
    <col min="7" max="7" width="18.875" style="421"/>
    <col min="8" max="8" width="18.875" style="356"/>
    <col min="9" max="9" width="18.875" style="421"/>
    <col min="10" max="26" width="18.875" style="356"/>
    <col min="27" max="41" width="0" style="356" hidden="1" customWidth="1"/>
    <col min="42" max="16384" width="18.875" style="356"/>
  </cols>
  <sheetData>
    <row r="1" spans="1:47" s="344" customFormat="1" ht="22.5">
      <c r="A1" s="287" t="s">
        <v>3584</v>
      </c>
      <c r="B1" s="288"/>
      <c r="C1" s="339"/>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7"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7"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7" s="344" customFormat="1" ht="21" thickBot="1">
      <c r="A4" s="308"/>
      <c r="B4" s="309"/>
      <c r="C4" s="354"/>
      <c r="D4" s="310" t="s">
        <v>2999</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44949</v>
      </c>
      <c r="AU4" s="353"/>
    </row>
    <row r="6" spans="1:47" ht="16.5" thickBot="1">
      <c r="E6" s="356"/>
      <c r="G6" s="356"/>
      <c r="I6" s="356"/>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7" s="359" customFormat="1" ht="56.25">
      <c r="A7" s="319" t="s">
        <v>7</v>
      </c>
      <c r="B7" s="319" t="s">
        <v>297</v>
      </c>
      <c r="C7" s="319" t="s">
        <v>298</v>
      </c>
      <c r="D7" s="319" t="s">
        <v>299</v>
      </c>
      <c r="E7" s="319" t="s">
        <v>300</v>
      </c>
      <c r="F7" s="319" t="s">
        <v>318</v>
      </c>
      <c r="G7" s="319" t="s">
        <v>302</v>
      </c>
      <c r="H7" s="319" t="s">
        <v>303</v>
      </c>
      <c r="I7" s="319" t="s">
        <v>304</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309</v>
      </c>
      <c r="AQ7" s="320" t="s">
        <v>310</v>
      </c>
      <c r="AR7" s="320" t="s">
        <v>311</v>
      </c>
      <c r="AS7" s="320" t="s">
        <v>312</v>
      </c>
      <c r="AT7" s="320" t="s">
        <v>313</v>
      </c>
      <c r="AU7" s="320" t="s">
        <v>314</v>
      </c>
    </row>
    <row r="8" spans="1:47" ht="189">
      <c r="A8" s="360" t="s">
        <v>3000</v>
      </c>
      <c r="B8" s="365" t="s">
        <v>111</v>
      </c>
      <c r="C8" s="470" t="s">
        <v>2766</v>
      </c>
      <c r="D8" s="547"/>
      <c r="E8" s="360" t="s">
        <v>3001</v>
      </c>
      <c r="F8" s="360" t="s">
        <v>3002</v>
      </c>
      <c r="G8" s="362">
        <v>3</v>
      </c>
      <c r="H8" s="422" t="s">
        <v>135</v>
      </c>
      <c r="I8" s="422" t="s">
        <v>1158</v>
      </c>
      <c r="J8" s="422" t="s">
        <v>357</v>
      </c>
      <c r="K8" s="422" t="s">
        <v>33</v>
      </c>
      <c r="L8" s="422" t="s">
        <v>419</v>
      </c>
      <c r="M8" s="422" t="s">
        <v>447</v>
      </c>
      <c r="N8" s="363">
        <v>1</v>
      </c>
      <c r="O8" s="363">
        <v>1</v>
      </c>
      <c r="P8" s="363">
        <v>1</v>
      </c>
      <c r="Q8" s="363">
        <v>1</v>
      </c>
      <c r="R8" s="363">
        <v>1</v>
      </c>
      <c r="S8" s="363">
        <v>1</v>
      </c>
      <c r="T8" s="363">
        <v>1</v>
      </c>
      <c r="U8" s="363">
        <v>1</v>
      </c>
      <c r="V8" s="363">
        <v>1</v>
      </c>
      <c r="W8" s="363">
        <v>1</v>
      </c>
      <c r="X8" s="363">
        <v>1</v>
      </c>
      <c r="Y8" s="363">
        <v>1</v>
      </c>
      <c r="Z8" s="364">
        <v>12</v>
      </c>
      <c r="AA8" s="363"/>
      <c r="AB8" s="363"/>
      <c r="AC8" s="363"/>
      <c r="AD8" s="363"/>
      <c r="AE8" s="363"/>
      <c r="AF8" s="363"/>
      <c r="AG8" s="363"/>
      <c r="AH8" s="363"/>
      <c r="AI8" s="363"/>
      <c r="AJ8" s="363"/>
      <c r="AK8" s="363"/>
      <c r="AL8" s="363"/>
      <c r="AM8" s="360"/>
      <c r="AN8" s="360"/>
      <c r="AO8" s="360"/>
      <c r="AP8" s="360" t="s">
        <v>3003</v>
      </c>
      <c r="AQ8" s="360" t="s">
        <v>3004</v>
      </c>
      <c r="AR8" s="422" t="s">
        <v>683</v>
      </c>
      <c r="AS8" s="360" t="s">
        <v>3005</v>
      </c>
      <c r="AT8" s="360"/>
      <c r="AU8" s="549">
        <v>3193200</v>
      </c>
    </row>
    <row r="9" spans="1:47" ht="141.75">
      <c r="A9" s="360" t="s">
        <v>3006</v>
      </c>
      <c r="B9" s="365" t="s">
        <v>111</v>
      </c>
      <c r="C9" s="470" t="s">
        <v>2766</v>
      </c>
      <c r="D9" s="547"/>
      <c r="E9" s="360" t="s">
        <v>3007</v>
      </c>
      <c r="F9" s="360" t="s">
        <v>3008</v>
      </c>
      <c r="G9" s="362">
        <v>3</v>
      </c>
      <c r="H9" s="422" t="s">
        <v>135</v>
      </c>
      <c r="I9" s="429" t="s">
        <v>2972</v>
      </c>
      <c r="J9" s="422" t="s">
        <v>357</v>
      </c>
      <c r="K9" s="422" t="s">
        <v>33</v>
      </c>
      <c r="L9" s="422" t="s">
        <v>419</v>
      </c>
      <c r="M9" s="422" t="s">
        <v>447</v>
      </c>
      <c r="N9" s="363">
        <v>1</v>
      </c>
      <c r="O9" s="363">
        <v>1</v>
      </c>
      <c r="P9" s="363">
        <v>1</v>
      </c>
      <c r="Q9" s="363">
        <v>1</v>
      </c>
      <c r="R9" s="363">
        <v>1</v>
      </c>
      <c r="S9" s="363">
        <v>1</v>
      </c>
      <c r="T9" s="363">
        <v>1</v>
      </c>
      <c r="U9" s="363">
        <v>1</v>
      </c>
      <c r="V9" s="363">
        <v>1</v>
      </c>
      <c r="W9" s="363">
        <v>1</v>
      </c>
      <c r="X9" s="363">
        <v>1</v>
      </c>
      <c r="Y9" s="363">
        <v>1</v>
      </c>
      <c r="Z9" s="364">
        <v>12</v>
      </c>
      <c r="AA9" s="363"/>
      <c r="AB9" s="363"/>
      <c r="AC9" s="363"/>
      <c r="AD9" s="363"/>
      <c r="AE9" s="363"/>
      <c r="AF9" s="363"/>
      <c r="AG9" s="366"/>
      <c r="AH9" s="366"/>
      <c r="AI9" s="366"/>
      <c r="AJ9" s="366"/>
      <c r="AK9" s="366"/>
      <c r="AL9" s="366"/>
      <c r="AM9" s="360"/>
      <c r="AN9" s="360"/>
      <c r="AO9" s="360"/>
      <c r="AP9" s="360" t="s">
        <v>3003</v>
      </c>
      <c r="AQ9" s="360" t="s">
        <v>3004</v>
      </c>
      <c r="AR9" s="360" t="s">
        <v>683</v>
      </c>
      <c r="AS9" s="360" t="s">
        <v>3005</v>
      </c>
      <c r="AT9" s="360"/>
      <c r="AU9" s="549">
        <v>1982000</v>
      </c>
    </row>
    <row r="10" spans="1:47" ht="173.25">
      <c r="A10" s="360" t="s">
        <v>3009</v>
      </c>
      <c r="B10" s="365" t="s">
        <v>111</v>
      </c>
      <c r="C10" s="470" t="s">
        <v>2766</v>
      </c>
      <c r="D10" s="547"/>
      <c r="E10" s="360" t="s">
        <v>3010</v>
      </c>
      <c r="F10" s="360" t="s">
        <v>3011</v>
      </c>
      <c r="G10" s="362">
        <v>3</v>
      </c>
      <c r="H10" s="422" t="s">
        <v>135</v>
      </c>
      <c r="I10" s="422" t="s">
        <v>2972</v>
      </c>
      <c r="J10" s="422" t="s">
        <v>357</v>
      </c>
      <c r="K10" s="422" t="s">
        <v>33</v>
      </c>
      <c r="L10" s="422" t="s">
        <v>419</v>
      </c>
      <c r="M10" s="422" t="s">
        <v>447</v>
      </c>
      <c r="N10" s="363">
        <v>1</v>
      </c>
      <c r="O10" s="363">
        <v>1</v>
      </c>
      <c r="P10" s="363">
        <v>1</v>
      </c>
      <c r="Q10" s="363">
        <v>1</v>
      </c>
      <c r="R10" s="363">
        <v>1</v>
      </c>
      <c r="S10" s="363">
        <v>1</v>
      </c>
      <c r="T10" s="363">
        <v>1</v>
      </c>
      <c r="U10" s="363">
        <v>1</v>
      </c>
      <c r="V10" s="363">
        <v>1</v>
      </c>
      <c r="W10" s="363">
        <v>1</v>
      </c>
      <c r="X10" s="363">
        <v>1</v>
      </c>
      <c r="Y10" s="363">
        <v>1</v>
      </c>
      <c r="Z10" s="364">
        <v>12</v>
      </c>
      <c r="AA10" s="363"/>
      <c r="AB10" s="363"/>
      <c r="AC10" s="363"/>
      <c r="AD10" s="363"/>
      <c r="AE10" s="363"/>
      <c r="AF10" s="363"/>
      <c r="AG10" s="369"/>
      <c r="AH10" s="369"/>
      <c r="AI10" s="369"/>
      <c r="AJ10" s="369"/>
      <c r="AK10" s="369"/>
      <c r="AL10" s="369"/>
      <c r="AM10" s="360"/>
      <c r="AN10" s="360"/>
      <c r="AO10" s="360"/>
      <c r="AP10" s="360" t="s">
        <v>3003</v>
      </c>
      <c r="AQ10" s="360" t="s">
        <v>3004</v>
      </c>
      <c r="AR10" s="360" t="s">
        <v>683</v>
      </c>
      <c r="AS10" s="360" t="s">
        <v>3005</v>
      </c>
      <c r="AT10" s="360"/>
      <c r="AU10" s="549">
        <v>627000</v>
      </c>
    </row>
    <row r="11" spans="1:47" ht="141.75">
      <c r="A11" s="360" t="s">
        <v>3012</v>
      </c>
      <c r="B11" s="365" t="s">
        <v>111</v>
      </c>
      <c r="C11" s="470" t="s">
        <v>2766</v>
      </c>
      <c r="D11" s="547"/>
      <c r="E11" s="360" t="s">
        <v>3013</v>
      </c>
      <c r="F11" s="360" t="s">
        <v>3014</v>
      </c>
      <c r="G11" s="362">
        <v>3</v>
      </c>
      <c r="H11" s="422" t="s">
        <v>135</v>
      </c>
      <c r="I11" s="434" t="s">
        <v>1158</v>
      </c>
      <c r="J11" s="422" t="s">
        <v>357</v>
      </c>
      <c r="K11" s="422" t="s">
        <v>33</v>
      </c>
      <c r="L11" s="422" t="s">
        <v>419</v>
      </c>
      <c r="M11" s="422" t="s">
        <v>447</v>
      </c>
      <c r="N11" s="363">
        <v>5</v>
      </c>
      <c r="O11" s="363">
        <v>5</v>
      </c>
      <c r="P11" s="363">
        <v>10</v>
      </c>
      <c r="Q11" s="363">
        <v>10</v>
      </c>
      <c r="R11" s="363">
        <v>10</v>
      </c>
      <c r="S11" s="363">
        <v>10</v>
      </c>
      <c r="T11" s="363">
        <v>10</v>
      </c>
      <c r="U11" s="363">
        <v>10</v>
      </c>
      <c r="V11" s="363">
        <v>10</v>
      </c>
      <c r="W11" s="363">
        <v>10</v>
      </c>
      <c r="X11" s="363"/>
      <c r="Y11" s="363"/>
      <c r="Z11" s="364">
        <v>90</v>
      </c>
      <c r="AA11" s="363"/>
      <c r="AB11" s="363"/>
      <c r="AC11" s="363"/>
      <c r="AD11" s="363"/>
      <c r="AE11" s="363"/>
      <c r="AF11" s="363"/>
      <c r="AG11" s="363"/>
      <c r="AH11" s="363"/>
      <c r="AI11" s="363"/>
      <c r="AJ11" s="363"/>
      <c r="AK11" s="363"/>
      <c r="AL11" s="363"/>
      <c r="AM11" s="360"/>
      <c r="AN11" s="360"/>
      <c r="AO11" s="360"/>
      <c r="AP11" s="360" t="s">
        <v>3003</v>
      </c>
      <c r="AQ11" s="360" t="s">
        <v>3004</v>
      </c>
      <c r="AR11" s="360" t="s">
        <v>683</v>
      </c>
      <c r="AS11" s="360" t="s">
        <v>3005</v>
      </c>
      <c r="AT11" s="360"/>
      <c r="AU11" s="549">
        <v>11314107</v>
      </c>
    </row>
    <row r="12" spans="1:47" ht="173.25">
      <c r="A12" s="360" t="s">
        <v>3015</v>
      </c>
      <c r="B12" s="365" t="s">
        <v>111</v>
      </c>
      <c r="C12" s="470" t="s">
        <v>2766</v>
      </c>
      <c r="D12" s="547"/>
      <c r="E12" s="360" t="s">
        <v>3016</v>
      </c>
      <c r="F12" s="360" t="s">
        <v>3017</v>
      </c>
      <c r="G12" s="362">
        <v>3</v>
      </c>
      <c r="H12" s="422" t="s">
        <v>135</v>
      </c>
      <c r="I12" s="434" t="s">
        <v>3018</v>
      </c>
      <c r="J12" s="422" t="s">
        <v>357</v>
      </c>
      <c r="K12" s="422" t="s">
        <v>33</v>
      </c>
      <c r="L12" s="422" t="s">
        <v>419</v>
      </c>
      <c r="M12" s="422" t="s">
        <v>447</v>
      </c>
      <c r="N12" s="363"/>
      <c r="O12" s="363"/>
      <c r="P12" s="363">
        <v>1</v>
      </c>
      <c r="Q12" s="363"/>
      <c r="R12" s="363"/>
      <c r="S12" s="363"/>
      <c r="T12" s="363"/>
      <c r="U12" s="363"/>
      <c r="V12" s="363"/>
      <c r="W12" s="363"/>
      <c r="X12" s="363"/>
      <c r="Y12" s="363"/>
      <c r="Z12" s="364">
        <v>1</v>
      </c>
      <c r="AA12" s="363"/>
      <c r="AB12" s="363"/>
      <c r="AC12" s="363"/>
      <c r="AD12" s="363"/>
      <c r="AE12" s="363"/>
      <c r="AF12" s="363"/>
      <c r="AG12" s="363"/>
      <c r="AH12" s="363"/>
      <c r="AI12" s="363"/>
      <c r="AJ12" s="363"/>
      <c r="AK12" s="363"/>
      <c r="AL12" s="363"/>
      <c r="AM12" s="360"/>
      <c r="AN12" s="360"/>
      <c r="AO12" s="360"/>
      <c r="AP12" s="360" t="s">
        <v>3003</v>
      </c>
      <c r="AQ12" s="360" t="s">
        <v>3004</v>
      </c>
      <c r="AR12" s="360" t="s">
        <v>683</v>
      </c>
      <c r="AS12" s="360" t="s">
        <v>3005</v>
      </c>
      <c r="AT12" s="360"/>
      <c r="AU12" s="549">
        <v>216000</v>
      </c>
    </row>
    <row r="13" spans="1:47" ht="189">
      <c r="A13" s="360" t="s">
        <v>3019</v>
      </c>
      <c r="B13" s="365" t="s">
        <v>111</v>
      </c>
      <c r="C13" s="470" t="s">
        <v>2766</v>
      </c>
      <c r="D13" s="547"/>
      <c r="E13" s="360" t="s">
        <v>3020</v>
      </c>
      <c r="F13" s="360" t="s">
        <v>3021</v>
      </c>
      <c r="G13" s="362">
        <v>3</v>
      </c>
      <c r="H13" s="422" t="s">
        <v>135</v>
      </c>
      <c r="I13" s="434" t="s">
        <v>3018</v>
      </c>
      <c r="J13" s="422" t="s">
        <v>357</v>
      </c>
      <c r="K13" s="422" t="s">
        <v>33</v>
      </c>
      <c r="L13" s="422" t="s">
        <v>419</v>
      </c>
      <c r="M13" s="422" t="s">
        <v>447</v>
      </c>
      <c r="N13" s="363"/>
      <c r="O13" s="363"/>
      <c r="P13" s="363">
        <v>1</v>
      </c>
      <c r="Q13" s="363"/>
      <c r="R13" s="363"/>
      <c r="S13" s="363"/>
      <c r="T13" s="363"/>
      <c r="U13" s="363"/>
      <c r="V13" s="363"/>
      <c r="W13" s="363"/>
      <c r="X13" s="363"/>
      <c r="Y13" s="363"/>
      <c r="Z13" s="364">
        <v>1</v>
      </c>
      <c r="AA13" s="363"/>
      <c r="AB13" s="363"/>
      <c r="AC13" s="363"/>
      <c r="AD13" s="363"/>
      <c r="AE13" s="363"/>
      <c r="AF13" s="363"/>
      <c r="AG13" s="363"/>
      <c r="AH13" s="363"/>
      <c r="AI13" s="363"/>
      <c r="AJ13" s="363"/>
      <c r="AK13" s="363"/>
      <c r="AL13" s="363"/>
      <c r="AM13" s="360"/>
      <c r="AN13" s="360"/>
      <c r="AO13" s="360"/>
      <c r="AP13" s="360" t="s">
        <v>3003</v>
      </c>
      <c r="AQ13" s="360" t="s">
        <v>3004</v>
      </c>
      <c r="AR13" s="360" t="s">
        <v>683</v>
      </c>
      <c r="AS13" s="360" t="s">
        <v>3005</v>
      </c>
      <c r="AT13" s="360"/>
      <c r="AU13" s="549">
        <v>180000</v>
      </c>
    </row>
    <row r="14" spans="1:47" ht="141.75">
      <c r="A14" s="360" t="s">
        <v>3022</v>
      </c>
      <c r="B14" s="365" t="s">
        <v>111</v>
      </c>
      <c r="C14" s="470" t="s">
        <v>2766</v>
      </c>
      <c r="D14" s="547"/>
      <c r="E14" s="360" t="s">
        <v>3023</v>
      </c>
      <c r="F14" s="360" t="s">
        <v>3024</v>
      </c>
      <c r="G14" s="362">
        <v>3</v>
      </c>
      <c r="H14" s="422" t="s">
        <v>135</v>
      </c>
      <c r="I14" s="434" t="s">
        <v>3018</v>
      </c>
      <c r="J14" s="422" t="s">
        <v>357</v>
      </c>
      <c r="K14" s="422" t="s">
        <v>33</v>
      </c>
      <c r="L14" s="422" t="s">
        <v>419</v>
      </c>
      <c r="M14" s="422" t="s">
        <v>447</v>
      </c>
      <c r="N14" s="363"/>
      <c r="O14" s="363"/>
      <c r="P14" s="363"/>
      <c r="Q14" s="363"/>
      <c r="R14" s="363">
        <v>1</v>
      </c>
      <c r="S14" s="363"/>
      <c r="T14" s="363"/>
      <c r="U14" s="363"/>
      <c r="V14" s="363"/>
      <c r="W14" s="363"/>
      <c r="X14" s="363"/>
      <c r="Y14" s="363"/>
      <c r="Z14" s="364">
        <v>1</v>
      </c>
      <c r="AA14" s="363"/>
      <c r="AB14" s="363"/>
      <c r="AC14" s="363"/>
      <c r="AD14" s="363"/>
      <c r="AE14" s="363"/>
      <c r="AF14" s="363"/>
      <c r="AG14" s="363"/>
      <c r="AH14" s="363"/>
      <c r="AI14" s="363"/>
      <c r="AJ14" s="363"/>
      <c r="AK14" s="363"/>
      <c r="AL14" s="363"/>
      <c r="AM14" s="360"/>
      <c r="AN14" s="360"/>
      <c r="AO14" s="360"/>
      <c r="AP14" s="360" t="s">
        <v>3003</v>
      </c>
      <c r="AQ14" s="360" t="s">
        <v>3004</v>
      </c>
      <c r="AR14" s="360" t="s">
        <v>683</v>
      </c>
      <c r="AS14" s="360" t="s">
        <v>3005</v>
      </c>
      <c r="AT14" s="360"/>
      <c r="AU14" s="549">
        <v>192000</v>
      </c>
    </row>
    <row r="15" spans="1:47" ht="141.75">
      <c r="A15" s="360" t="s">
        <v>3025</v>
      </c>
      <c r="B15" s="365" t="s">
        <v>111</v>
      </c>
      <c r="C15" s="470" t="s">
        <v>2766</v>
      </c>
      <c r="D15" s="547"/>
      <c r="E15" s="360" t="s">
        <v>3026</v>
      </c>
      <c r="F15" s="360" t="s">
        <v>3027</v>
      </c>
      <c r="G15" s="362">
        <v>3</v>
      </c>
      <c r="H15" s="422" t="s">
        <v>135</v>
      </c>
      <c r="I15" s="434" t="s">
        <v>3018</v>
      </c>
      <c r="J15" s="422" t="s">
        <v>357</v>
      </c>
      <c r="K15" s="422" t="s">
        <v>33</v>
      </c>
      <c r="L15" s="422" t="s">
        <v>419</v>
      </c>
      <c r="M15" s="422" t="s">
        <v>447</v>
      </c>
      <c r="N15" s="363"/>
      <c r="O15" s="363"/>
      <c r="P15" s="363"/>
      <c r="Q15" s="363"/>
      <c r="R15" s="363">
        <v>1</v>
      </c>
      <c r="S15" s="363"/>
      <c r="T15" s="363"/>
      <c r="U15" s="363"/>
      <c r="V15" s="363"/>
      <c r="W15" s="363"/>
      <c r="X15" s="363"/>
      <c r="Y15" s="363"/>
      <c r="Z15" s="364">
        <v>1</v>
      </c>
      <c r="AA15" s="363"/>
      <c r="AB15" s="363"/>
      <c r="AC15" s="363"/>
      <c r="AD15" s="363"/>
      <c r="AE15" s="363"/>
      <c r="AF15" s="363"/>
      <c r="AG15" s="363"/>
      <c r="AH15" s="363"/>
      <c r="AI15" s="363"/>
      <c r="AJ15" s="363"/>
      <c r="AK15" s="363"/>
      <c r="AL15" s="363"/>
      <c r="AM15" s="360"/>
      <c r="AN15" s="360"/>
      <c r="AO15" s="360"/>
      <c r="AP15" s="360" t="s">
        <v>3003</v>
      </c>
      <c r="AQ15" s="360" t="s">
        <v>3004</v>
      </c>
      <c r="AR15" s="360" t="s">
        <v>683</v>
      </c>
      <c r="AS15" s="360" t="s">
        <v>3005</v>
      </c>
      <c r="AT15" s="360"/>
      <c r="AU15" s="550">
        <v>180000</v>
      </c>
    </row>
    <row r="16" spans="1:47" ht="141.75">
      <c r="A16" s="360" t="s">
        <v>3028</v>
      </c>
      <c r="B16" s="365" t="s">
        <v>111</v>
      </c>
      <c r="C16" s="470" t="s">
        <v>2766</v>
      </c>
      <c r="D16" s="547"/>
      <c r="E16" s="360" t="s">
        <v>3029</v>
      </c>
      <c r="F16" s="360" t="s">
        <v>3030</v>
      </c>
      <c r="G16" s="362">
        <v>3</v>
      </c>
      <c r="H16" s="422" t="s">
        <v>135</v>
      </c>
      <c r="I16" s="434" t="s">
        <v>3018</v>
      </c>
      <c r="J16" s="422" t="s">
        <v>357</v>
      </c>
      <c r="K16" s="422" t="s">
        <v>33</v>
      </c>
      <c r="L16" s="422" t="s">
        <v>419</v>
      </c>
      <c r="M16" s="422" t="s">
        <v>447</v>
      </c>
      <c r="N16" s="363"/>
      <c r="O16" s="363"/>
      <c r="P16" s="363"/>
      <c r="Q16" s="363"/>
      <c r="R16" s="363"/>
      <c r="S16" s="363">
        <v>1</v>
      </c>
      <c r="T16" s="363"/>
      <c r="U16" s="363"/>
      <c r="V16" s="363"/>
      <c r="W16" s="363"/>
      <c r="X16" s="363"/>
      <c r="Y16" s="363"/>
      <c r="Z16" s="364">
        <v>1</v>
      </c>
      <c r="AA16" s="363"/>
      <c r="AB16" s="363"/>
      <c r="AC16" s="363"/>
      <c r="AD16" s="363"/>
      <c r="AE16" s="363"/>
      <c r="AF16" s="363"/>
      <c r="AG16" s="363"/>
      <c r="AH16" s="363"/>
      <c r="AI16" s="363"/>
      <c r="AJ16" s="363"/>
      <c r="AK16" s="363"/>
      <c r="AL16" s="363"/>
      <c r="AM16" s="360"/>
      <c r="AN16" s="360"/>
      <c r="AO16" s="360"/>
      <c r="AP16" s="360" t="s">
        <v>3003</v>
      </c>
      <c r="AQ16" s="360" t="s">
        <v>3004</v>
      </c>
      <c r="AR16" s="360" t="s">
        <v>683</v>
      </c>
      <c r="AS16" s="360" t="s">
        <v>3005</v>
      </c>
      <c r="AT16" s="360"/>
      <c r="AU16" s="550">
        <v>240000</v>
      </c>
    </row>
    <row r="17" spans="1:47" ht="141.75">
      <c r="A17" s="360" t="s">
        <v>3031</v>
      </c>
      <c r="B17" s="365" t="s">
        <v>111</v>
      </c>
      <c r="C17" s="470" t="s">
        <v>2766</v>
      </c>
      <c r="D17" s="547"/>
      <c r="E17" s="360" t="s">
        <v>3032</v>
      </c>
      <c r="F17" s="360" t="s">
        <v>3033</v>
      </c>
      <c r="G17" s="362">
        <v>3</v>
      </c>
      <c r="H17" s="422" t="s">
        <v>135</v>
      </c>
      <c r="I17" s="434" t="s">
        <v>2972</v>
      </c>
      <c r="J17" s="422" t="s">
        <v>357</v>
      </c>
      <c r="K17" s="422" t="s">
        <v>33</v>
      </c>
      <c r="L17" s="422" t="s">
        <v>419</v>
      </c>
      <c r="M17" s="422" t="s">
        <v>447</v>
      </c>
      <c r="N17" s="363">
        <v>1</v>
      </c>
      <c r="O17" s="363">
        <v>1</v>
      </c>
      <c r="P17" s="363">
        <v>1</v>
      </c>
      <c r="Q17" s="363">
        <v>1</v>
      </c>
      <c r="R17" s="363">
        <v>1</v>
      </c>
      <c r="S17" s="363">
        <v>1</v>
      </c>
      <c r="T17" s="363">
        <v>1</v>
      </c>
      <c r="U17" s="363">
        <v>1</v>
      </c>
      <c r="V17" s="363">
        <v>1</v>
      </c>
      <c r="W17" s="363">
        <v>1</v>
      </c>
      <c r="X17" s="363">
        <v>1</v>
      </c>
      <c r="Y17" s="363">
        <v>1</v>
      </c>
      <c r="Z17" s="364">
        <v>12</v>
      </c>
      <c r="AA17" s="363"/>
      <c r="AB17" s="363"/>
      <c r="AC17" s="363"/>
      <c r="AD17" s="363"/>
      <c r="AE17" s="363"/>
      <c r="AF17" s="363"/>
      <c r="AG17" s="363"/>
      <c r="AH17" s="363"/>
      <c r="AI17" s="363"/>
      <c r="AJ17" s="363"/>
      <c r="AK17" s="363"/>
      <c r="AL17" s="363"/>
      <c r="AM17" s="360"/>
      <c r="AN17" s="360"/>
      <c r="AO17" s="360"/>
      <c r="AP17" s="360" t="s">
        <v>3003</v>
      </c>
      <c r="AQ17" s="360" t="s">
        <v>3004</v>
      </c>
      <c r="AR17" s="360" t="s">
        <v>683</v>
      </c>
      <c r="AS17" s="360" t="s">
        <v>3005</v>
      </c>
      <c r="AT17" s="360" t="s">
        <v>194</v>
      </c>
      <c r="AU17" s="550">
        <v>2574843</v>
      </c>
    </row>
    <row r="18" spans="1:47" ht="157.5">
      <c r="A18" s="360" t="s">
        <v>3034</v>
      </c>
      <c r="B18" s="365" t="s">
        <v>111</v>
      </c>
      <c r="C18" s="470" t="s">
        <v>2766</v>
      </c>
      <c r="D18" s="547"/>
      <c r="E18" s="360" t="s">
        <v>3035</v>
      </c>
      <c r="F18" s="360" t="s">
        <v>3036</v>
      </c>
      <c r="G18" s="362">
        <v>3</v>
      </c>
      <c r="H18" s="422" t="s">
        <v>135</v>
      </c>
      <c r="I18" s="434" t="s">
        <v>3037</v>
      </c>
      <c r="J18" s="422" t="s">
        <v>357</v>
      </c>
      <c r="K18" s="422" t="s">
        <v>33</v>
      </c>
      <c r="L18" s="422" t="s">
        <v>419</v>
      </c>
      <c r="M18" s="422" t="s">
        <v>420</v>
      </c>
      <c r="N18" s="363">
        <v>2</v>
      </c>
      <c r="O18" s="363">
        <v>2</v>
      </c>
      <c r="P18" s="363">
        <v>2</v>
      </c>
      <c r="Q18" s="363">
        <v>2</v>
      </c>
      <c r="R18" s="363">
        <v>2</v>
      </c>
      <c r="S18" s="363">
        <v>2</v>
      </c>
      <c r="T18" s="363">
        <v>2</v>
      </c>
      <c r="U18" s="363">
        <v>2</v>
      </c>
      <c r="V18" s="363">
        <v>2</v>
      </c>
      <c r="W18" s="363">
        <v>2</v>
      </c>
      <c r="X18" s="363">
        <v>2</v>
      </c>
      <c r="Y18" s="363"/>
      <c r="Z18" s="364">
        <v>22</v>
      </c>
      <c r="AA18" s="363"/>
      <c r="AB18" s="363"/>
      <c r="AC18" s="363"/>
      <c r="AD18" s="363"/>
      <c r="AE18" s="363"/>
      <c r="AF18" s="363"/>
      <c r="AG18" s="363"/>
      <c r="AH18" s="363"/>
      <c r="AI18" s="363"/>
      <c r="AJ18" s="363"/>
      <c r="AK18" s="363"/>
      <c r="AL18" s="363"/>
      <c r="AM18" s="360"/>
      <c r="AN18" s="360"/>
      <c r="AO18" s="360"/>
      <c r="AP18" s="360" t="s">
        <v>3038</v>
      </c>
      <c r="AQ18" s="360" t="s">
        <v>3004</v>
      </c>
      <c r="AR18" s="360" t="s">
        <v>683</v>
      </c>
      <c r="AS18" s="360" t="s">
        <v>3005</v>
      </c>
      <c r="AT18" s="360"/>
      <c r="AU18" s="550"/>
    </row>
    <row r="19" spans="1:47" ht="141.75">
      <c r="A19" s="360" t="s">
        <v>3039</v>
      </c>
      <c r="B19" s="365" t="s">
        <v>111</v>
      </c>
      <c r="C19" s="470" t="s">
        <v>2766</v>
      </c>
      <c r="D19" s="547"/>
      <c r="E19" s="360" t="s">
        <v>3040</v>
      </c>
      <c r="F19" s="360" t="s">
        <v>3041</v>
      </c>
      <c r="G19" s="362">
        <v>3</v>
      </c>
      <c r="H19" s="422" t="s">
        <v>135</v>
      </c>
      <c r="I19" s="434" t="s">
        <v>2972</v>
      </c>
      <c r="J19" s="422" t="s">
        <v>357</v>
      </c>
      <c r="K19" s="422" t="s">
        <v>33</v>
      </c>
      <c r="L19" s="422" t="s">
        <v>419</v>
      </c>
      <c r="M19" s="422" t="s">
        <v>447</v>
      </c>
      <c r="N19" s="363"/>
      <c r="O19" s="363"/>
      <c r="P19" s="363">
        <v>1</v>
      </c>
      <c r="Q19" s="363"/>
      <c r="R19" s="363">
        <v>1</v>
      </c>
      <c r="S19" s="363"/>
      <c r="T19" s="363">
        <v>1</v>
      </c>
      <c r="U19" s="363"/>
      <c r="V19" s="363">
        <v>1</v>
      </c>
      <c r="W19" s="363"/>
      <c r="X19" s="363"/>
      <c r="Y19" s="363"/>
      <c r="Z19" s="364">
        <v>4</v>
      </c>
      <c r="AA19" s="363"/>
      <c r="AB19" s="363"/>
      <c r="AC19" s="363"/>
      <c r="AD19" s="363"/>
      <c r="AE19" s="363"/>
      <c r="AF19" s="363"/>
      <c r="AG19" s="363"/>
      <c r="AH19" s="363"/>
      <c r="AI19" s="363"/>
      <c r="AJ19" s="363"/>
      <c r="AK19" s="363"/>
      <c r="AL19" s="363"/>
      <c r="AM19" s="360"/>
      <c r="AN19" s="360"/>
      <c r="AO19" s="360"/>
      <c r="AP19" s="360" t="s">
        <v>3003</v>
      </c>
      <c r="AQ19" s="360" t="s">
        <v>3004</v>
      </c>
      <c r="AR19" s="360" t="s">
        <v>683</v>
      </c>
      <c r="AS19" s="360" t="s">
        <v>3005</v>
      </c>
      <c r="AT19" s="360"/>
      <c r="AU19" s="550">
        <v>35000</v>
      </c>
    </row>
    <row r="20" spans="1:47" ht="141.75">
      <c r="A20" s="360" t="s">
        <v>3042</v>
      </c>
      <c r="B20" s="365" t="s">
        <v>111</v>
      </c>
      <c r="C20" s="470" t="s">
        <v>2766</v>
      </c>
      <c r="D20" s="547"/>
      <c r="E20" s="360" t="s">
        <v>3043</v>
      </c>
      <c r="F20" s="360" t="s">
        <v>3044</v>
      </c>
      <c r="G20" s="362">
        <v>2</v>
      </c>
      <c r="H20" s="422" t="s">
        <v>135</v>
      </c>
      <c r="I20" s="434" t="s">
        <v>2972</v>
      </c>
      <c r="J20" s="422" t="s">
        <v>357</v>
      </c>
      <c r="K20" s="422" t="s">
        <v>33</v>
      </c>
      <c r="L20" s="422" t="s">
        <v>419</v>
      </c>
      <c r="M20" s="422" t="s">
        <v>447</v>
      </c>
      <c r="N20" s="363"/>
      <c r="O20" s="363"/>
      <c r="P20" s="363"/>
      <c r="Q20" s="363">
        <v>1</v>
      </c>
      <c r="R20" s="363"/>
      <c r="S20" s="363"/>
      <c r="T20" s="363"/>
      <c r="U20" s="363"/>
      <c r="V20" s="363"/>
      <c r="W20" s="363"/>
      <c r="X20" s="363">
        <v>1</v>
      </c>
      <c r="Y20" s="363"/>
      <c r="Z20" s="364">
        <v>2</v>
      </c>
      <c r="AA20" s="363"/>
      <c r="AB20" s="363"/>
      <c r="AC20" s="363"/>
      <c r="AD20" s="363"/>
      <c r="AE20" s="363"/>
      <c r="AF20" s="363"/>
      <c r="AG20" s="363"/>
      <c r="AH20" s="363"/>
      <c r="AI20" s="363"/>
      <c r="AJ20" s="363"/>
      <c r="AK20" s="363"/>
      <c r="AL20" s="363"/>
      <c r="AM20" s="360"/>
      <c r="AN20" s="360"/>
      <c r="AO20" s="360"/>
      <c r="AP20" s="360" t="s">
        <v>3003</v>
      </c>
      <c r="AQ20" s="360" t="s">
        <v>3004</v>
      </c>
      <c r="AR20" s="360" t="s">
        <v>683</v>
      </c>
      <c r="AS20" s="360" t="s">
        <v>3005</v>
      </c>
      <c r="AT20" s="360"/>
      <c r="AU20" s="550">
        <v>10500</v>
      </c>
    </row>
    <row r="21" spans="1:47" ht="141.75">
      <c r="A21" s="360" t="s">
        <v>3045</v>
      </c>
      <c r="B21" s="365" t="s">
        <v>111</v>
      </c>
      <c r="C21" s="470" t="s">
        <v>2766</v>
      </c>
      <c r="D21" s="547"/>
      <c r="E21" s="360" t="s">
        <v>3046</v>
      </c>
      <c r="F21" s="360" t="s">
        <v>3047</v>
      </c>
      <c r="G21" s="362">
        <v>3</v>
      </c>
      <c r="H21" s="422" t="s">
        <v>135</v>
      </c>
      <c r="I21" s="434" t="s">
        <v>2972</v>
      </c>
      <c r="J21" s="422" t="s">
        <v>357</v>
      </c>
      <c r="K21" s="422" t="s">
        <v>33</v>
      </c>
      <c r="L21" s="422" t="s">
        <v>419</v>
      </c>
      <c r="M21" s="422" t="s">
        <v>447</v>
      </c>
      <c r="N21" s="363">
        <v>1</v>
      </c>
      <c r="O21" s="363">
        <v>1</v>
      </c>
      <c r="P21" s="363">
        <v>1</v>
      </c>
      <c r="Q21" s="363">
        <v>1</v>
      </c>
      <c r="R21" s="363">
        <v>1</v>
      </c>
      <c r="S21" s="363">
        <v>1</v>
      </c>
      <c r="T21" s="363">
        <v>1</v>
      </c>
      <c r="U21" s="363">
        <v>1</v>
      </c>
      <c r="V21" s="363">
        <v>1</v>
      </c>
      <c r="W21" s="363">
        <v>1</v>
      </c>
      <c r="X21" s="363">
        <v>1</v>
      </c>
      <c r="Y21" s="363"/>
      <c r="Z21" s="364">
        <v>11</v>
      </c>
      <c r="AA21" s="363"/>
      <c r="AB21" s="363"/>
      <c r="AC21" s="363"/>
      <c r="AD21" s="363"/>
      <c r="AE21" s="363"/>
      <c r="AF21" s="363"/>
      <c r="AG21" s="363"/>
      <c r="AH21" s="363"/>
      <c r="AI21" s="363"/>
      <c r="AJ21" s="363"/>
      <c r="AK21" s="363"/>
      <c r="AL21" s="363"/>
      <c r="AM21" s="360"/>
      <c r="AN21" s="360"/>
      <c r="AO21" s="360"/>
      <c r="AP21" s="360" t="s">
        <v>3003</v>
      </c>
      <c r="AQ21" s="360" t="s">
        <v>3004</v>
      </c>
      <c r="AR21" s="360" t="s">
        <v>683</v>
      </c>
      <c r="AS21" s="360" t="s">
        <v>3005</v>
      </c>
      <c r="AT21" s="360"/>
      <c r="AU21" s="550">
        <v>115500</v>
      </c>
    </row>
    <row r="22" spans="1:47" ht="141.75">
      <c r="A22" s="360" t="s">
        <v>3048</v>
      </c>
      <c r="B22" s="365" t="s">
        <v>111</v>
      </c>
      <c r="C22" s="470" t="s">
        <v>2766</v>
      </c>
      <c r="D22" s="547"/>
      <c r="E22" s="360" t="s">
        <v>3049</v>
      </c>
      <c r="F22" s="360" t="s">
        <v>3050</v>
      </c>
      <c r="G22" s="362">
        <v>2</v>
      </c>
      <c r="H22" s="422" t="s">
        <v>135</v>
      </c>
      <c r="I22" s="434" t="s">
        <v>2972</v>
      </c>
      <c r="J22" s="422" t="s">
        <v>357</v>
      </c>
      <c r="K22" s="422" t="s">
        <v>33</v>
      </c>
      <c r="L22" s="422" t="s">
        <v>419</v>
      </c>
      <c r="M22" s="422" t="s">
        <v>447</v>
      </c>
      <c r="N22" s="363"/>
      <c r="O22" s="363">
        <v>1</v>
      </c>
      <c r="P22" s="363"/>
      <c r="Q22" s="363"/>
      <c r="R22" s="363"/>
      <c r="S22" s="363">
        <v>1</v>
      </c>
      <c r="T22" s="363"/>
      <c r="U22" s="363"/>
      <c r="V22" s="363">
        <v>1</v>
      </c>
      <c r="W22" s="363"/>
      <c r="X22" s="363"/>
      <c r="Y22" s="363"/>
      <c r="Z22" s="364">
        <v>3</v>
      </c>
      <c r="AA22" s="363"/>
      <c r="AB22" s="363"/>
      <c r="AC22" s="363"/>
      <c r="AD22" s="363"/>
      <c r="AE22" s="363"/>
      <c r="AF22" s="363"/>
      <c r="AG22" s="363"/>
      <c r="AH22" s="363"/>
      <c r="AI22" s="363"/>
      <c r="AJ22" s="363"/>
      <c r="AK22" s="363"/>
      <c r="AL22" s="363"/>
      <c r="AM22" s="360"/>
      <c r="AN22" s="360"/>
      <c r="AO22" s="360"/>
      <c r="AP22" s="360" t="s">
        <v>3003</v>
      </c>
      <c r="AQ22" s="360" t="s">
        <v>3004</v>
      </c>
      <c r="AR22" s="360" t="s">
        <v>683</v>
      </c>
      <c r="AS22" s="360" t="s">
        <v>3005</v>
      </c>
      <c r="AT22" s="360"/>
      <c r="AU22" s="550">
        <v>15750</v>
      </c>
    </row>
    <row r="23" spans="1:47" ht="141.75">
      <c r="A23" s="360" t="s">
        <v>3051</v>
      </c>
      <c r="B23" s="365" t="s">
        <v>111</v>
      </c>
      <c r="C23" s="470" t="s">
        <v>2766</v>
      </c>
      <c r="D23" s="547"/>
      <c r="E23" s="360" t="s">
        <v>3052</v>
      </c>
      <c r="F23" s="360" t="s">
        <v>3053</v>
      </c>
      <c r="G23" s="362">
        <v>2</v>
      </c>
      <c r="H23" s="422" t="s">
        <v>135</v>
      </c>
      <c r="I23" s="434" t="s">
        <v>2972</v>
      </c>
      <c r="J23" s="422" t="s">
        <v>357</v>
      </c>
      <c r="K23" s="422" t="s">
        <v>33</v>
      </c>
      <c r="L23" s="422" t="s">
        <v>419</v>
      </c>
      <c r="M23" s="422" t="s">
        <v>447</v>
      </c>
      <c r="N23" s="363"/>
      <c r="O23" s="363">
        <v>1</v>
      </c>
      <c r="P23" s="363"/>
      <c r="Q23" s="363"/>
      <c r="R23" s="363"/>
      <c r="S23" s="363">
        <v>1</v>
      </c>
      <c r="T23" s="363"/>
      <c r="U23" s="363"/>
      <c r="V23" s="363">
        <v>1</v>
      </c>
      <c r="W23" s="363"/>
      <c r="X23" s="363"/>
      <c r="Y23" s="363"/>
      <c r="Z23" s="364">
        <v>3</v>
      </c>
      <c r="AA23" s="363"/>
      <c r="AB23" s="363"/>
      <c r="AC23" s="363"/>
      <c r="AD23" s="363"/>
      <c r="AE23" s="363"/>
      <c r="AF23" s="363"/>
      <c r="AG23" s="363"/>
      <c r="AH23" s="363"/>
      <c r="AI23" s="363"/>
      <c r="AJ23" s="363"/>
      <c r="AK23" s="363"/>
      <c r="AL23" s="462"/>
      <c r="AM23" s="360"/>
      <c r="AN23" s="360"/>
      <c r="AO23" s="360"/>
      <c r="AP23" s="360" t="s">
        <v>3003</v>
      </c>
      <c r="AQ23" s="360" t="s">
        <v>3004</v>
      </c>
      <c r="AR23" s="360" t="s">
        <v>683</v>
      </c>
      <c r="AS23" s="360" t="s">
        <v>3005</v>
      </c>
      <c r="AT23" s="360"/>
      <c r="AU23" s="550">
        <v>21000</v>
      </c>
    </row>
    <row r="24" spans="1:47" ht="141.75">
      <c r="A24" s="360" t="s">
        <v>3054</v>
      </c>
      <c r="B24" s="365" t="s">
        <v>111</v>
      </c>
      <c r="C24" s="470" t="s">
        <v>2766</v>
      </c>
      <c r="D24" s="547"/>
      <c r="E24" s="360" t="s">
        <v>3055</v>
      </c>
      <c r="F24" s="360" t="s">
        <v>3056</v>
      </c>
      <c r="G24" s="362">
        <v>2</v>
      </c>
      <c r="H24" s="422" t="s">
        <v>135</v>
      </c>
      <c r="I24" s="434" t="s">
        <v>2972</v>
      </c>
      <c r="J24" s="422" t="s">
        <v>357</v>
      </c>
      <c r="K24" s="422" t="s">
        <v>33</v>
      </c>
      <c r="L24" s="422" t="s">
        <v>419</v>
      </c>
      <c r="M24" s="422" t="s">
        <v>447</v>
      </c>
      <c r="N24" s="363"/>
      <c r="O24" s="363">
        <v>2</v>
      </c>
      <c r="P24" s="363"/>
      <c r="Q24" s="363"/>
      <c r="R24" s="363">
        <v>2</v>
      </c>
      <c r="S24" s="363"/>
      <c r="T24" s="363"/>
      <c r="U24" s="363">
        <v>2</v>
      </c>
      <c r="V24" s="363"/>
      <c r="W24" s="363"/>
      <c r="X24" s="363">
        <v>2</v>
      </c>
      <c r="Y24" s="363"/>
      <c r="Z24" s="364">
        <v>8</v>
      </c>
      <c r="AA24" s="363"/>
      <c r="AB24" s="363"/>
      <c r="AC24" s="363"/>
      <c r="AD24" s="363"/>
      <c r="AE24" s="363"/>
      <c r="AF24" s="363"/>
      <c r="AG24" s="363"/>
      <c r="AH24" s="363"/>
      <c r="AI24" s="363"/>
      <c r="AJ24" s="363"/>
      <c r="AK24" s="363"/>
      <c r="AL24" s="462"/>
      <c r="AM24" s="360"/>
      <c r="AN24" s="360"/>
      <c r="AO24" s="360"/>
      <c r="AP24" s="360" t="s">
        <v>3003</v>
      </c>
      <c r="AQ24" s="360" t="s">
        <v>3004</v>
      </c>
      <c r="AR24" s="360" t="s">
        <v>683</v>
      </c>
      <c r="AS24" s="360" t="s">
        <v>3005</v>
      </c>
      <c r="AT24" s="360"/>
      <c r="AU24" s="550">
        <v>84000</v>
      </c>
    </row>
    <row r="25" spans="1:47" ht="141.75">
      <c r="A25" s="360" t="s">
        <v>3057</v>
      </c>
      <c r="B25" s="365" t="s">
        <v>111</v>
      </c>
      <c r="C25" s="470" t="s">
        <v>2766</v>
      </c>
      <c r="D25" s="547"/>
      <c r="E25" s="360" t="s">
        <v>3058</v>
      </c>
      <c r="F25" s="360" t="s">
        <v>3059</v>
      </c>
      <c r="G25" s="362">
        <v>2</v>
      </c>
      <c r="H25" s="422" t="s">
        <v>135</v>
      </c>
      <c r="I25" s="434" t="s">
        <v>3060</v>
      </c>
      <c r="J25" s="422" t="s">
        <v>812</v>
      </c>
      <c r="K25" s="422" t="s">
        <v>33</v>
      </c>
      <c r="L25" s="422" t="s">
        <v>419</v>
      </c>
      <c r="M25" s="422" t="s">
        <v>447</v>
      </c>
      <c r="N25" s="367">
        <v>1</v>
      </c>
      <c r="O25" s="367">
        <v>1</v>
      </c>
      <c r="P25" s="367">
        <v>1</v>
      </c>
      <c r="Q25" s="367">
        <v>1</v>
      </c>
      <c r="R25" s="367">
        <v>1</v>
      </c>
      <c r="S25" s="367">
        <v>1</v>
      </c>
      <c r="T25" s="367">
        <v>1</v>
      </c>
      <c r="U25" s="367">
        <v>1</v>
      </c>
      <c r="V25" s="367">
        <v>1</v>
      </c>
      <c r="W25" s="367">
        <v>1</v>
      </c>
      <c r="X25" s="367">
        <v>1</v>
      </c>
      <c r="Y25" s="367">
        <v>1</v>
      </c>
      <c r="Z25" s="368">
        <v>1</v>
      </c>
      <c r="AA25" s="363"/>
      <c r="AB25" s="363"/>
      <c r="AC25" s="363"/>
      <c r="AD25" s="363"/>
      <c r="AE25" s="363"/>
      <c r="AF25" s="363"/>
      <c r="AG25" s="363"/>
      <c r="AH25" s="363"/>
      <c r="AI25" s="363"/>
      <c r="AJ25" s="363"/>
      <c r="AK25" s="363"/>
      <c r="AL25" s="462"/>
      <c r="AM25" s="360"/>
      <c r="AN25" s="360"/>
      <c r="AO25" s="360"/>
      <c r="AP25" s="360" t="s">
        <v>3061</v>
      </c>
      <c r="AQ25" s="360" t="s">
        <v>3004</v>
      </c>
      <c r="AR25" s="360" t="s">
        <v>683</v>
      </c>
      <c r="AS25" s="360" t="s">
        <v>3005</v>
      </c>
      <c r="AT25" s="360"/>
      <c r="AU25" s="550">
        <v>262500</v>
      </c>
    </row>
    <row r="26" spans="1:47" ht="141.75">
      <c r="A26" s="360" t="s">
        <v>3062</v>
      </c>
      <c r="B26" s="365" t="s">
        <v>111</v>
      </c>
      <c r="C26" s="470" t="s">
        <v>2766</v>
      </c>
      <c r="D26" s="547"/>
      <c r="E26" s="360" t="s">
        <v>3063</v>
      </c>
      <c r="F26" s="360" t="s">
        <v>3064</v>
      </c>
      <c r="G26" s="362">
        <v>3</v>
      </c>
      <c r="H26" s="422" t="s">
        <v>135</v>
      </c>
      <c r="I26" s="434" t="s">
        <v>2972</v>
      </c>
      <c r="J26" s="422" t="s">
        <v>357</v>
      </c>
      <c r="K26" s="422" t="s">
        <v>33</v>
      </c>
      <c r="L26" s="422" t="s">
        <v>419</v>
      </c>
      <c r="M26" s="422" t="s">
        <v>447</v>
      </c>
      <c r="N26" s="363"/>
      <c r="O26" s="363"/>
      <c r="P26" s="363"/>
      <c r="Q26" s="363"/>
      <c r="R26" s="363"/>
      <c r="S26" s="363">
        <v>1</v>
      </c>
      <c r="T26" s="363"/>
      <c r="U26" s="363"/>
      <c r="V26" s="363"/>
      <c r="W26" s="363"/>
      <c r="X26" s="363"/>
      <c r="Y26" s="363"/>
      <c r="Z26" s="364">
        <v>1</v>
      </c>
      <c r="AA26" s="363"/>
      <c r="AB26" s="363"/>
      <c r="AC26" s="363"/>
      <c r="AD26" s="363"/>
      <c r="AE26" s="363"/>
      <c r="AF26" s="363"/>
      <c r="AG26" s="363"/>
      <c r="AH26" s="363"/>
      <c r="AI26" s="363"/>
      <c r="AJ26" s="363"/>
      <c r="AK26" s="363"/>
      <c r="AL26" s="462"/>
      <c r="AM26" s="360"/>
      <c r="AN26" s="360"/>
      <c r="AO26" s="360"/>
      <c r="AP26" s="360" t="s">
        <v>3003</v>
      </c>
      <c r="AQ26" s="360" t="s">
        <v>3004</v>
      </c>
      <c r="AR26" s="360" t="s">
        <v>683</v>
      </c>
      <c r="AS26" s="360" t="s">
        <v>3005</v>
      </c>
      <c r="AT26" s="360"/>
      <c r="AU26" s="550">
        <v>8750</v>
      </c>
    </row>
    <row r="27" spans="1:47" ht="141.75">
      <c r="A27" s="360" t="s">
        <v>3065</v>
      </c>
      <c r="B27" s="365" t="s">
        <v>111</v>
      </c>
      <c r="C27" s="470" t="s">
        <v>2766</v>
      </c>
      <c r="D27" s="547"/>
      <c r="E27" s="360" t="s">
        <v>3066</v>
      </c>
      <c r="F27" s="360" t="s">
        <v>3067</v>
      </c>
      <c r="G27" s="362">
        <v>3</v>
      </c>
      <c r="H27" s="422" t="s">
        <v>135</v>
      </c>
      <c r="I27" s="422" t="s">
        <v>2972</v>
      </c>
      <c r="J27" s="422" t="s">
        <v>357</v>
      </c>
      <c r="K27" s="422" t="s">
        <v>33</v>
      </c>
      <c r="L27" s="422" t="s">
        <v>419</v>
      </c>
      <c r="M27" s="422" t="s">
        <v>447</v>
      </c>
      <c r="N27" s="363"/>
      <c r="O27" s="363"/>
      <c r="P27" s="363"/>
      <c r="Q27" s="363"/>
      <c r="R27" s="363"/>
      <c r="S27" s="363"/>
      <c r="T27" s="363">
        <v>1</v>
      </c>
      <c r="U27" s="363"/>
      <c r="V27" s="363"/>
      <c r="W27" s="363"/>
      <c r="X27" s="363"/>
      <c r="Y27" s="363"/>
      <c r="Z27" s="364">
        <v>1</v>
      </c>
      <c r="AA27" s="363"/>
      <c r="AB27" s="363"/>
      <c r="AC27" s="363"/>
      <c r="AD27" s="363"/>
      <c r="AE27" s="363"/>
      <c r="AF27" s="363"/>
      <c r="AG27" s="363"/>
      <c r="AH27" s="363"/>
      <c r="AI27" s="363"/>
      <c r="AJ27" s="363"/>
      <c r="AK27" s="363"/>
      <c r="AL27" s="462"/>
      <c r="AM27" s="360"/>
      <c r="AN27" s="360"/>
      <c r="AO27" s="360"/>
      <c r="AP27" s="360" t="s">
        <v>3003</v>
      </c>
      <c r="AQ27" s="360" t="s">
        <v>3004</v>
      </c>
      <c r="AR27" s="360" t="s">
        <v>683</v>
      </c>
      <c r="AS27" s="360" t="s">
        <v>3005</v>
      </c>
      <c r="AT27" s="360" t="s">
        <v>194</v>
      </c>
      <c r="AU27" s="550">
        <v>399400</v>
      </c>
    </row>
    <row r="28" spans="1:47" ht="126">
      <c r="A28" s="360" t="s">
        <v>3068</v>
      </c>
      <c r="B28" s="365" t="s">
        <v>111</v>
      </c>
      <c r="C28" s="470" t="s">
        <v>2766</v>
      </c>
      <c r="D28" s="547"/>
      <c r="E28" s="360" t="s">
        <v>3069</v>
      </c>
      <c r="F28" s="360" t="s">
        <v>3070</v>
      </c>
      <c r="G28" s="362">
        <v>3</v>
      </c>
      <c r="H28" s="422" t="s">
        <v>677</v>
      </c>
      <c r="I28" s="422" t="s">
        <v>2972</v>
      </c>
      <c r="J28" s="422" t="s">
        <v>357</v>
      </c>
      <c r="K28" s="422" t="s">
        <v>33</v>
      </c>
      <c r="L28" s="422" t="s">
        <v>419</v>
      </c>
      <c r="M28" s="422" t="s">
        <v>447</v>
      </c>
      <c r="N28" s="363"/>
      <c r="O28" s="363"/>
      <c r="P28" s="363"/>
      <c r="Q28" s="363"/>
      <c r="R28" s="363">
        <v>2</v>
      </c>
      <c r="S28" s="363"/>
      <c r="T28" s="363">
        <v>2</v>
      </c>
      <c r="U28" s="363"/>
      <c r="V28" s="363">
        <v>2</v>
      </c>
      <c r="W28" s="363"/>
      <c r="X28" s="363"/>
      <c r="Y28" s="363"/>
      <c r="Z28" s="364">
        <v>6</v>
      </c>
      <c r="AA28" s="363"/>
      <c r="AB28" s="363"/>
      <c r="AC28" s="363"/>
      <c r="AD28" s="363"/>
      <c r="AE28" s="363"/>
      <c r="AF28" s="363"/>
      <c r="AG28" s="363"/>
      <c r="AH28" s="363"/>
      <c r="AI28" s="363"/>
      <c r="AJ28" s="363"/>
      <c r="AK28" s="363"/>
      <c r="AL28" s="462"/>
      <c r="AM28" s="360"/>
      <c r="AN28" s="360"/>
      <c r="AO28" s="360"/>
      <c r="AP28" s="360" t="s">
        <v>3003</v>
      </c>
      <c r="AQ28" s="360" t="s">
        <v>3004</v>
      </c>
      <c r="AR28" s="360" t="s">
        <v>683</v>
      </c>
      <c r="AS28" s="360" t="s">
        <v>3005</v>
      </c>
      <c r="AT28" s="360" t="s">
        <v>194</v>
      </c>
      <c r="AU28" s="550">
        <v>2683450</v>
      </c>
    </row>
    <row r="29" spans="1:47" ht="141.75">
      <c r="A29" s="360" t="s">
        <v>3071</v>
      </c>
      <c r="B29" s="365" t="s">
        <v>111</v>
      </c>
      <c r="C29" s="365" t="s">
        <v>2766</v>
      </c>
      <c r="D29" s="547"/>
      <c r="E29" s="360" t="s">
        <v>3072</v>
      </c>
      <c r="F29" s="360" t="s">
        <v>3073</v>
      </c>
      <c r="G29" s="362">
        <v>3</v>
      </c>
      <c r="H29" s="422" t="s">
        <v>135</v>
      </c>
      <c r="I29" s="422" t="s">
        <v>2972</v>
      </c>
      <c r="J29" s="422" t="s">
        <v>357</v>
      </c>
      <c r="K29" s="422" t="s">
        <v>33</v>
      </c>
      <c r="L29" s="422" t="s">
        <v>419</v>
      </c>
      <c r="M29" s="422" t="s">
        <v>447</v>
      </c>
      <c r="N29" s="363"/>
      <c r="O29" s="363"/>
      <c r="P29" s="363"/>
      <c r="Q29" s="363"/>
      <c r="R29" s="363"/>
      <c r="S29" s="363"/>
      <c r="T29" s="363"/>
      <c r="U29" s="363"/>
      <c r="V29" s="363"/>
      <c r="W29" s="363"/>
      <c r="X29" s="363">
        <v>2</v>
      </c>
      <c r="Y29" s="363"/>
      <c r="Z29" s="364">
        <v>2</v>
      </c>
      <c r="AA29" s="363"/>
      <c r="AB29" s="363"/>
      <c r="AC29" s="363"/>
      <c r="AD29" s="363"/>
      <c r="AE29" s="363"/>
      <c r="AF29" s="363"/>
      <c r="AG29" s="363"/>
      <c r="AH29" s="363"/>
      <c r="AI29" s="363"/>
      <c r="AJ29" s="363"/>
      <c r="AK29" s="363"/>
      <c r="AL29" s="462"/>
      <c r="AM29" s="360"/>
      <c r="AN29" s="360"/>
      <c r="AO29" s="360"/>
      <c r="AP29" s="360" t="s">
        <v>3003</v>
      </c>
      <c r="AQ29" s="360" t="s">
        <v>3004</v>
      </c>
      <c r="AR29" s="360" t="s">
        <v>683</v>
      </c>
      <c r="AS29" s="360" t="s">
        <v>3005</v>
      </c>
      <c r="AT29" s="360" t="s">
        <v>194</v>
      </c>
      <c r="AU29" s="550">
        <v>1665000</v>
      </c>
    </row>
    <row r="30" spans="1:47" ht="173.25">
      <c r="A30" s="360" t="s">
        <v>3074</v>
      </c>
      <c r="B30" s="365" t="s">
        <v>111</v>
      </c>
      <c r="C30" s="365" t="s">
        <v>2766</v>
      </c>
      <c r="D30" s="360"/>
      <c r="E30" s="360" t="s">
        <v>3075</v>
      </c>
      <c r="F30" s="360" t="s">
        <v>3076</v>
      </c>
      <c r="G30" s="362">
        <v>3</v>
      </c>
      <c r="H30" s="422" t="s">
        <v>135</v>
      </c>
      <c r="I30" s="422" t="s">
        <v>3077</v>
      </c>
      <c r="J30" s="422" t="s">
        <v>812</v>
      </c>
      <c r="K30" s="422" t="s">
        <v>33</v>
      </c>
      <c r="L30" s="422" t="s">
        <v>419</v>
      </c>
      <c r="M30" s="422" t="s">
        <v>420</v>
      </c>
      <c r="N30" s="363"/>
      <c r="O30" s="363"/>
      <c r="P30" s="363"/>
      <c r="Q30" s="363"/>
      <c r="R30" s="363"/>
      <c r="S30" s="363"/>
      <c r="T30" s="363"/>
      <c r="U30" s="363"/>
      <c r="V30" s="367">
        <v>0.3</v>
      </c>
      <c r="W30" s="367">
        <v>0.5</v>
      </c>
      <c r="X30" s="367">
        <v>0.2</v>
      </c>
      <c r="Y30" s="367"/>
      <c r="Z30" s="368">
        <v>1</v>
      </c>
      <c r="AA30" s="363"/>
      <c r="AB30" s="363"/>
      <c r="AC30" s="363"/>
      <c r="AD30" s="363"/>
      <c r="AE30" s="363"/>
      <c r="AF30" s="363"/>
      <c r="AG30" s="363"/>
      <c r="AH30" s="363"/>
      <c r="AI30" s="363"/>
      <c r="AJ30" s="363"/>
      <c r="AK30" s="363"/>
      <c r="AL30" s="462"/>
      <c r="AM30" s="360"/>
      <c r="AN30" s="360"/>
      <c r="AO30" s="360"/>
      <c r="AP30" s="360" t="s">
        <v>3003</v>
      </c>
      <c r="AQ30" s="360" t="s">
        <v>3004</v>
      </c>
      <c r="AR30" s="360" t="s">
        <v>683</v>
      </c>
      <c r="AS30" s="360" t="s">
        <v>3005</v>
      </c>
      <c r="AT30" s="360"/>
      <c r="AU30" s="550"/>
    </row>
    <row r="31" spans="1:47" ht="78.75">
      <c r="A31" s="360" t="s">
        <v>3078</v>
      </c>
      <c r="B31" s="365" t="s">
        <v>111</v>
      </c>
      <c r="C31" s="365" t="s">
        <v>2766</v>
      </c>
      <c r="D31" s="360"/>
      <c r="E31" s="360" t="s">
        <v>3079</v>
      </c>
      <c r="F31" s="360" t="s">
        <v>3080</v>
      </c>
      <c r="G31" s="362">
        <v>1</v>
      </c>
      <c r="H31" s="422" t="s">
        <v>324</v>
      </c>
      <c r="I31" s="422" t="s">
        <v>3081</v>
      </c>
      <c r="J31" s="422" t="s">
        <v>812</v>
      </c>
      <c r="K31" s="422" t="s">
        <v>33</v>
      </c>
      <c r="L31" s="422" t="s">
        <v>419</v>
      </c>
      <c r="M31" s="422" t="s">
        <v>420</v>
      </c>
      <c r="N31" s="363"/>
      <c r="O31" s="363"/>
      <c r="P31" s="363"/>
      <c r="Q31" s="363"/>
      <c r="R31" s="363"/>
      <c r="S31" s="363"/>
      <c r="T31" s="363"/>
      <c r="U31" s="363"/>
      <c r="V31" s="367">
        <v>1</v>
      </c>
      <c r="W31" s="367"/>
      <c r="X31" s="367"/>
      <c r="Y31" s="367"/>
      <c r="Z31" s="368">
        <v>1</v>
      </c>
      <c r="AA31" s="363"/>
      <c r="AB31" s="363"/>
      <c r="AC31" s="363"/>
      <c r="AD31" s="363"/>
      <c r="AE31" s="363"/>
      <c r="AF31" s="363"/>
      <c r="AG31" s="363"/>
      <c r="AH31" s="363"/>
      <c r="AI31" s="363"/>
      <c r="AJ31" s="363"/>
      <c r="AK31" s="363"/>
      <c r="AL31" s="462"/>
      <c r="AM31" s="360"/>
      <c r="AN31" s="360"/>
      <c r="AO31" s="360"/>
      <c r="AP31" s="360" t="s">
        <v>398</v>
      </c>
      <c r="AQ31" s="360" t="s">
        <v>3004</v>
      </c>
      <c r="AR31" s="360" t="s">
        <v>683</v>
      </c>
      <c r="AS31" s="360" t="s">
        <v>3005</v>
      </c>
      <c r="AT31" s="360"/>
      <c r="AU31" s="550"/>
    </row>
    <row r="32" spans="1:47" ht="141.75">
      <c r="A32" s="360" t="s">
        <v>3082</v>
      </c>
      <c r="B32" s="365" t="s">
        <v>111</v>
      </c>
      <c r="C32" s="365" t="s">
        <v>2766</v>
      </c>
      <c r="D32" s="360"/>
      <c r="E32" s="360" t="s">
        <v>3083</v>
      </c>
      <c r="F32" s="360" t="s">
        <v>3084</v>
      </c>
      <c r="G32" s="362">
        <v>3</v>
      </c>
      <c r="H32" s="422" t="s">
        <v>324</v>
      </c>
      <c r="I32" s="422" t="s">
        <v>3081</v>
      </c>
      <c r="J32" s="422" t="s">
        <v>812</v>
      </c>
      <c r="K32" s="422" t="s">
        <v>33</v>
      </c>
      <c r="L32" s="422" t="s">
        <v>419</v>
      </c>
      <c r="M32" s="422" t="s">
        <v>420</v>
      </c>
      <c r="N32" s="363"/>
      <c r="O32" s="363"/>
      <c r="P32" s="363"/>
      <c r="Q32" s="363"/>
      <c r="R32" s="363"/>
      <c r="S32" s="363"/>
      <c r="T32" s="363"/>
      <c r="U32" s="363"/>
      <c r="V32" s="367"/>
      <c r="W32" s="367">
        <v>1</v>
      </c>
      <c r="X32" s="367"/>
      <c r="Y32" s="367"/>
      <c r="Z32" s="368">
        <v>1</v>
      </c>
      <c r="AA32" s="363"/>
      <c r="AB32" s="363"/>
      <c r="AC32" s="363"/>
      <c r="AD32" s="363"/>
      <c r="AE32" s="363"/>
      <c r="AF32" s="363"/>
      <c r="AG32" s="363"/>
      <c r="AH32" s="363"/>
      <c r="AI32" s="363"/>
      <c r="AJ32" s="363"/>
      <c r="AK32" s="363"/>
      <c r="AL32" s="462"/>
      <c r="AM32" s="360"/>
      <c r="AN32" s="360"/>
      <c r="AO32" s="360"/>
      <c r="AP32" s="360" t="s">
        <v>3085</v>
      </c>
      <c r="AQ32" s="360" t="s">
        <v>3004</v>
      </c>
      <c r="AR32" s="360" t="s">
        <v>683</v>
      </c>
      <c r="AS32" s="360" t="s">
        <v>3005</v>
      </c>
      <c r="AT32" s="360"/>
      <c r="AU32" s="550"/>
    </row>
    <row r="33" spans="1:47" ht="63">
      <c r="A33" s="360" t="s">
        <v>3086</v>
      </c>
      <c r="B33" s="365" t="s">
        <v>111</v>
      </c>
      <c r="C33" s="365" t="s">
        <v>2766</v>
      </c>
      <c r="D33" s="360"/>
      <c r="E33" s="360" t="s">
        <v>3087</v>
      </c>
      <c r="F33" s="360" t="s">
        <v>3088</v>
      </c>
      <c r="G33" s="362">
        <v>2</v>
      </c>
      <c r="H33" s="422" t="s">
        <v>324</v>
      </c>
      <c r="I33" s="422" t="s">
        <v>3081</v>
      </c>
      <c r="J33" s="422" t="s">
        <v>812</v>
      </c>
      <c r="K33" s="422" t="s">
        <v>33</v>
      </c>
      <c r="L33" s="422" t="s">
        <v>419</v>
      </c>
      <c r="M33" s="422" t="s">
        <v>420</v>
      </c>
      <c r="N33" s="363"/>
      <c r="O33" s="363"/>
      <c r="P33" s="363"/>
      <c r="Q33" s="363"/>
      <c r="R33" s="363"/>
      <c r="S33" s="363"/>
      <c r="T33" s="363"/>
      <c r="U33" s="363"/>
      <c r="V33" s="367"/>
      <c r="W33" s="367"/>
      <c r="X33" s="367">
        <v>1</v>
      </c>
      <c r="Y33" s="367"/>
      <c r="Z33" s="368">
        <v>1</v>
      </c>
      <c r="AA33" s="363"/>
      <c r="AB33" s="363"/>
      <c r="AC33" s="363"/>
      <c r="AD33" s="363"/>
      <c r="AE33" s="363"/>
      <c r="AF33" s="363"/>
      <c r="AG33" s="363"/>
      <c r="AH33" s="363"/>
      <c r="AI33" s="363"/>
      <c r="AJ33" s="363"/>
      <c r="AK33" s="363"/>
      <c r="AL33" s="462"/>
      <c r="AM33" s="360"/>
      <c r="AN33" s="360"/>
      <c r="AO33" s="360"/>
      <c r="AP33" s="360" t="s">
        <v>398</v>
      </c>
      <c r="AQ33" s="360" t="s">
        <v>3004</v>
      </c>
      <c r="AR33" s="360" t="s">
        <v>683</v>
      </c>
      <c r="AS33" s="360" t="s">
        <v>3005</v>
      </c>
      <c r="AT33" s="360"/>
      <c r="AU33" s="550"/>
    </row>
    <row r="34" spans="1:47" ht="141.75">
      <c r="A34" s="360" t="s">
        <v>3089</v>
      </c>
      <c r="B34" s="365" t="s">
        <v>111</v>
      </c>
      <c r="C34" s="365" t="s">
        <v>2766</v>
      </c>
      <c r="D34" s="360"/>
      <c r="E34" s="360" t="s">
        <v>3090</v>
      </c>
      <c r="F34" s="360" t="s">
        <v>3091</v>
      </c>
      <c r="G34" s="362">
        <v>1</v>
      </c>
      <c r="H34" s="422" t="s">
        <v>135</v>
      </c>
      <c r="I34" s="422" t="s">
        <v>3092</v>
      </c>
      <c r="J34" s="422" t="s">
        <v>357</v>
      </c>
      <c r="K34" s="422" t="s">
        <v>33</v>
      </c>
      <c r="L34" s="422" t="s">
        <v>419</v>
      </c>
      <c r="M34" s="422" t="s">
        <v>420</v>
      </c>
      <c r="N34" s="363"/>
      <c r="O34" s="363"/>
      <c r="P34" s="363"/>
      <c r="Q34" s="363"/>
      <c r="R34" s="363"/>
      <c r="S34" s="363"/>
      <c r="T34" s="363"/>
      <c r="U34" s="363"/>
      <c r="V34" s="363"/>
      <c r="W34" s="363">
        <v>1</v>
      </c>
      <c r="X34" s="363"/>
      <c r="Y34" s="363"/>
      <c r="Z34" s="364">
        <v>1</v>
      </c>
      <c r="AA34" s="363"/>
      <c r="AB34" s="363"/>
      <c r="AC34" s="363"/>
      <c r="AD34" s="363"/>
      <c r="AE34" s="363"/>
      <c r="AF34" s="363"/>
      <c r="AG34" s="363"/>
      <c r="AH34" s="363"/>
      <c r="AI34" s="363"/>
      <c r="AJ34" s="363"/>
      <c r="AK34" s="363"/>
      <c r="AL34" s="462"/>
      <c r="AM34" s="360"/>
      <c r="AN34" s="360"/>
      <c r="AO34" s="360"/>
      <c r="AP34" s="360" t="s">
        <v>3093</v>
      </c>
      <c r="AQ34" s="360" t="s">
        <v>3004</v>
      </c>
      <c r="AR34" s="360" t="s">
        <v>683</v>
      </c>
      <c r="AS34" s="360" t="s">
        <v>3005</v>
      </c>
      <c r="AT34" s="365" t="s">
        <v>2782</v>
      </c>
      <c r="AU34" s="550"/>
    </row>
    <row r="35" spans="1:47" ht="126">
      <c r="A35" s="360" t="s">
        <v>3094</v>
      </c>
      <c r="B35" s="362" t="s">
        <v>111</v>
      </c>
      <c r="C35" s="362" t="s">
        <v>267</v>
      </c>
      <c r="D35" s="362"/>
      <c r="E35" s="360" t="s">
        <v>3095</v>
      </c>
      <c r="F35" s="360" t="s">
        <v>3096</v>
      </c>
      <c r="G35" s="362">
        <v>3</v>
      </c>
      <c r="H35" s="422" t="s">
        <v>78</v>
      </c>
      <c r="I35" s="422" t="s">
        <v>3097</v>
      </c>
      <c r="J35" s="422" t="s">
        <v>812</v>
      </c>
      <c r="K35" s="422" t="s">
        <v>33</v>
      </c>
      <c r="L35" s="422" t="s">
        <v>419</v>
      </c>
      <c r="M35" s="422" t="s">
        <v>420</v>
      </c>
      <c r="N35" s="363"/>
      <c r="O35" s="363"/>
      <c r="P35" s="363"/>
      <c r="Q35" s="363"/>
      <c r="R35" s="363"/>
      <c r="S35" s="367">
        <v>0.5</v>
      </c>
      <c r="T35" s="367">
        <v>0.5</v>
      </c>
      <c r="U35" s="363"/>
      <c r="V35" s="363"/>
      <c r="W35" s="363"/>
      <c r="X35" s="363"/>
      <c r="Y35" s="363"/>
      <c r="Z35" s="441">
        <v>1</v>
      </c>
      <c r="AA35" s="363"/>
      <c r="AB35" s="363"/>
      <c r="AC35" s="363"/>
      <c r="AD35" s="363"/>
      <c r="AE35" s="363"/>
      <c r="AF35" s="363"/>
      <c r="AG35" s="363"/>
      <c r="AH35" s="363"/>
      <c r="AI35" s="363"/>
      <c r="AJ35" s="363"/>
      <c r="AK35" s="363"/>
      <c r="AL35" s="462"/>
      <c r="AM35" s="360"/>
      <c r="AN35" s="360"/>
      <c r="AO35" s="360"/>
      <c r="AP35" s="360" t="s">
        <v>3098</v>
      </c>
      <c r="AQ35" s="360" t="s">
        <v>3099</v>
      </c>
      <c r="AR35" s="360" t="s">
        <v>3100</v>
      </c>
      <c r="AS35" s="360" t="s">
        <v>3101</v>
      </c>
      <c r="AT35" s="360"/>
      <c r="AU35" s="551"/>
    </row>
    <row r="36" spans="1:47" ht="110.25">
      <c r="A36" s="360" t="s">
        <v>3102</v>
      </c>
      <c r="B36" s="362" t="s">
        <v>111</v>
      </c>
      <c r="C36" s="362" t="s">
        <v>267</v>
      </c>
      <c r="D36" s="362" t="s">
        <v>3103</v>
      </c>
      <c r="E36" s="360" t="s">
        <v>3104</v>
      </c>
      <c r="F36" s="360" t="s">
        <v>3105</v>
      </c>
      <c r="G36" s="362">
        <v>3</v>
      </c>
      <c r="H36" s="422" t="s">
        <v>78</v>
      </c>
      <c r="I36" s="422" t="s">
        <v>3097</v>
      </c>
      <c r="J36" s="422" t="s">
        <v>812</v>
      </c>
      <c r="K36" s="422" t="s">
        <v>33</v>
      </c>
      <c r="L36" s="422" t="s">
        <v>419</v>
      </c>
      <c r="M36" s="422" t="s">
        <v>420</v>
      </c>
      <c r="N36" s="367">
        <v>0.1</v>
      </c>
      <c r="O36" s="367">
        <v>0.1</v>
      </c>
      <c r="P36" s="367">
        <v>0.1</v>
      </c>
      <c r="Q36" s="367">
        <v>0.1</v>
      </c>
      <c r="R36" s="367">
        <v>0.1</v>
      </c>
      <c r="S36" s="367">
        <v>0.1</v>
      </c>
      <c r="T36" s="367">
        <v>0.1</v>
      </c>
      <c r="U36" s="367">
        <v>0.1</v>
      </c>
      <c r="V36" s="367">
        <v>0.1</v>
      </c>
      <c r="W36" s="367">
        <v>0.1</v>
      </c>
      <c r="X36" s="363"/>
      <c r="Y36" s="363"/>
      <c r="Z36" s="441">
        <v>1</v>
      </c>
      <c r="AA36" s="363"/>
      <c r="AB36" s="363"/>
      <c r="AC36" s="363"/>
      <c r="AD36" s="363"/>
      <c r="AE36" s="363"/>
      <c r="AF36" s="363"/>
      <c r="AG36" s="363"/>
      <c r="AH36" s="363"/>
      <c r="AI36" s="363"/>
      <c r="AJ36" s="363"/>
      <c r="AK36" s="363"/>
      <c r="AL36" s="462"/>
      <c r="AM36" s="360"/>
      <c r="AN36" s="360"/>
      <c r="AO36" s="360"/>
      <c r="AP36" s="360" t="s">
        <v>3098</v>
      </c>
      <c r="AQ36" s="360" t="s">
        <v>3099</v>
      </c>
      <c r="AR36" s="360" t="s">
        <v>3100</v>
      </c>
      <c r="AS36" s="360" t="s">
        <v>3101</v>
      </c>
      <c r="AT36" s="360"/>
      <c r="AU36" s="551"/>
    </row>
    <row r="37" spans="1:47" ht="126">
      <c r="A37" s="360" t="s">
        <v>3106</v>
      </c>
      <c r="B37" s="362" t="s">
        <v>111</v>
      </c>
      <c r="C37" s="362" t="s">
        <v>267</v>
      </c>
      <c r="D37" s="362" t="s">
        <v>3107</v>
      </c>
      <c r="E37" s="360" t="s">
        <v>3108</v>
      </c>
      <c r="F37" s="360" t="s">
        <v>3109</v>
      </c>
      <c r="G37" s="362">
        <v>3</v>
      </c>
      <c r="H37" s="422" t="s">
        <v>78</v>
      </c>
      <c r="I37" s="422" t="s">
        <v>1321</v>
      </c>
      <c r="J37" s="422" t="s">
        <v>357</v>
      </c>
      <c r="K37" s="422" t="s">
        <v>33</v>
      </c>
      <c r="L37" s="422" t="s">
        <v>419</v>
      </c>
      <c r="M37" s="422" t="s">
        <v>420</v>
      </c>
      <c r="N37" s="363"/>
      <c r="O37" s="363"/>
      <c r="P37" s="363"/>
      <c r="Q37" s="363">
        <v>1</v>
      </c>
      <c r="R37" s="363"/>
      <c r="S37" s="363"/>
      <c r="T37" s="363"/>
      <c r="U37" s="363"/>
      <c r="V37" s="363"/>
      <c r="W37" s="363"/>
      <c r="X37" s="363"/>
      <c r="Y37" s="363"/>
      <c r="Z37" s="417">
        <v>1</v>
      </c>
      <c r="AA37" s="363"/>
      <c r="AB37" s="363"/>
      <c r="AC37" s="363"/>
      <c r="AD37" s="363"/>
      <c r="AE37" s="363"/>
      <c r="AF37" s="363"/>
      <c r="AG37" s="363"/>
      <c r="AH37" s="363"/>
      <c r="AI37" s="363"/>
      <c r="AJ37" s="363"/>
      <c r="AK37" s="363"/>
      <c r="AL37" s="462"/>
      <c r="AM37" s="360"/>
      <c r="AN37" s="360"/>
      <c r="AO37" s="360"/>
      <c r="AP37" s="360" t="s">
        <v>1282</v>
      </c>
      <c r="AQ37" s="360" t="s">
        <v>3099</v>
      </c>
      <c r="AR37" s="360" t="s">
        <v>3100</v>
      </c>
      <c r="AS37" s="360" t="s">
        <v>3101</v>
      </c>
      <c r="AT37" s="360" t="s">
        <v>3110</v>
      </c>
      <c r="AU37" s="551"/>
    </row>
    <row r="38" spans="1:47" ht="63">
      <c r="A38" s="360" t="s">
        <v>3111</v>
      </c>
      <c r="B38" s="362" t="s">
        <v>111</v>
      </c>
      <c r="C38" s="362" t="s">
        <v>267</v>
      </c>
      <c r="D38" s="360"/>
      <c r="E38" s="360" t="s">
        <v>3112</v>
      </c>
      <c r="F38" s="360" t="s">
        <v>3113</v>
      </c>
      <c r="G38" s="362">
        <v>1</v>
      </c>
      <c r="H38" s="422" t="s">
        <v>78</v>
      </c>
      <c r="I38" s="422" t="s">
        <v>3114</v>
      </c>
      <c r="J38" s="422" t="s">
        <v>357</v>
      </c>
      <c r="K38" s="422" t="s">
        <v>33</v>
      </c>
      <c r="L38" s="422" t="s">
        <v>180</v>
      </c>
      <c r="M38" s="422" t="s">
        <v>420</v>
      </c>
      <c r="N38" s="363"/>
      <c r="O38" s="363"/>
      <c r="P38" s="363"/>
      <c r="Q38" s="363"/>
      <c r="R38" s="363">
        <v>1</v>
      </c>
      <c r="S38" s="363"/>
      <c r="T38" s="363"/>
      <c r="U38" s="363">
        <v>1</v>
      </c>
      <c r="V38" s="363"/>
      <c r="W38" s="363"/>
      <c r="X38" s="363">
        <v>1</v>
      </c>
      <c r="Y38" s="363"/>
      <c r="Z38" s="417">
        <v>3</v>
      </c>
      <c r="AA38" s="363"/>
      <c r="AB38" s="363"/>
      <c r="AC38" s="363"/>
      <c r="AD38" s="363"/>
      <c r="AE38" s="363"/>
      <c r="AF38" s="363"/>
      <c r="AG38" s="363"/>
      <c r="AH38" s="363"/>
      <c r="AI38" s="363"/>
      <c r="AJ38" s="363"/>
      <c r="AK38" s="363"/>
      <c r="AL38" s="462"/>
      <c r="AM38" s="360"/>
      <c r="AN38" s="360"/>
      <c r="AO38" s="360"/>
      <c r="AP38" s="360" t="s">
        <v>3115</v>
      </c>
      <c r="AQ38" s="360" t="s">
        <v>3099</v>
      </c>
      <c r="AR38" s="360" t="s">
        <v>3100</v>
      </c>
      <c r="AS38" s="360" t="s">
        <v>3101</v>
      </c>
      <c r="AT38" s="360" t="s">
        <v>3116</v>
      </c>
      <c r="AU38" s="551"/>
    </row>
    <row r="39" spans="1:47" ht="204.75">
      <c r="A39" s="360" t="s">
        <v>3117</v>
      </c>
      <c r="B39" s="362" t="s">
        <v>111</v>
      </c>
      <c r="C39" s="362" t="s">
        <v>116</v>
      </c>
      <c r="D39" s="360"/>
      <c r="E39" s="360" t="s">
        <v>3118</v>
      </c>
      <c r="F39" s="360" t="s">
        <v>3119</v>
      </c>
      <c r="G39" s="362">
        <v>3</v>
      </c>
      <c r="H39" s="422" t="s">
        <v>78</v>
      </c>
      <c r="I39" s="422" t="s">
        <v>3120</v>
      </c>
      <c r="J39" s="422" t="s">
        <v>357</v>
      </c>
      <c r="K39" s="422" t="s">
        <v>33</v>
      </c>
      <c r="L39" s="422" t="s">
        <v>180</v>
      </c>
      <c r="M39" s="422" t="s">
        <v>420</v>
      </c>
      <c r="N39" s="363">
        <v>1</v>
      </c>
      <c r="O39" s="363">
        <v>1</v>
      </c>
      <c r="P39" s="363">
        <v>1</v>
      </c>
      <c r="Q39" s="363">
        <v>1</v>
      </c>
      <c r="R39" s="363">
        <v>1</v>
      </c>
      <c r="S39" s="363">
        <v>1</v>
      </c>
      <c r="T39" s="363">
        <v>1</v>
      </c>
      <c r="U39" s="363">
        <v>1</v>
      </c>
      <c r="V39" s="363">
        <v>1</v>
      </c>
      <c r="W39" s="363">
        <v>1</v>
      </c>
      <c r="X39" s="363">
        <v>1</v>
      </c>
      <c r="Y39" s="363">
        <v>1</v>
      </c>
      <c r="Z39" s="417">
        <v>12</v>
      </c>
      <c r="AA39" s="363"/>
      <c r="AB39" s="363"/>
      <c r="AC39" s="363"/>
      <c r="AD39" s="363"/>
      <c r="AE39" s="363"/>
      <c r="AF39" s="363"/>
      <c r="AG39" s="363"/>
      <c r="AH39" s="363"/>
      <c r="AI39" s="363"/>
      <c r="AJ39" s="363"/>
      <c r="AK39" s="363"/>
      <c r="AL39" s="462"/>
      <c r="AM39" s="360"/>
      <c r="AN39" s="360"/>
      <c r="AO39" s="360"/>
      <c r="AP39" s="360" t="s">
        <v>945</v>
      </c>
      <c r="AQ39" s="360" t="s">
        <v>3099</v>
      </c>
      <c r="AR39" s="360" t="s">
        <v>3100</v>
      </c>
      <c r="AS39" s="360" t="s">
        <v>3101</v>
      </c>
      <c r="AT39" s="360"/>
      <c r="AU39" s="551"/>
    </row>
    <row r="40" spans="1:47" ht="110.25">
      <c r="A40" s="360" t="s">
        <v>3121</v>
      </c>
      <c r="B40" s="362" t="s">
        <v>26</v>
      </c>
      <c r="C40" s="362" t="s">
        <v>261</v>
      </c>
      <c r="D40" s="360"/>
      <c r="E40" s="360" t="s">
        <v>3122</v>
      </c>
      <c r="F40" s="360" t="s">
        <v>3123</v>
      </c>
      <c r="G40" s="362">
        <v>2</v>
      </c>
      <c r="H40" s="422" t="s">
        <v>253</v>
      </c>
      <c r="I40" s="425" t="s">
        <v>3124</v>
      </c>
      <c r="J40" s="422" t="s">
        <v>357</v>
      </c>
      <c r="K40" s="422" t="s">
        <v>33</v>
      </c>
      <c r="L40" s="422" t="s">
        <v>180</v>
      </c>
      <c r="M40" s="422" t="s">
        <v>420</v>
      </c>
      <c r="N40" s="363">
        <v>1</v>
      </c>
      <c r="O40" s="363">
        <v>1</v>
      </c>
      <c r="P40" s="363">
        <v>1</v>
      </c>
      <c r="Q40" s="363">
        <v>1</v>
      </c>
      <c r="R40" s="363">
        <v>1</v>
      </c>
      <c r="S40" s="363">
        <v>1</v>
      </c>
      <c r="T40" s="363">
        <v>1</v>
      </c>
      <c r="U40" s="363">
        <v>1</v>
      </c>
      <c r="V40" s="363">
        <v>1</v>
      </c>
      <c r="W40" s="363">
        <v>1</v>
      </c>
      <c r="X40" s="363">
        <v>1</v>
      </c>
      <c r="Y40" s="363">
        <v>1</v>
      </c>
      <c r="Z40" s="417">
        <v>12</v>
      </c>
      <c r="AA40" s="363"/>
      <c r="AB40" s="363"/>
      <c r="AC40" s="363"/>
      <c r="AD40" s="363"/>
      <c r="AE40" s="363"/>
      <c r="AF40" s="363"/>
      <c r="AG40" s="363"/>
      <c r="AH40" s="363"/>
      <c r="AI40" s="363"/>
      <c r="AJ40" s="363"/>
      <c r="AK40" s="363"/>
      <c r="AL40" s="363"/>
      <c r="AM40" s="360"/>
      <c r="AN40" s="360"/>
      <c r="AO40" s="360"/>
      <c r="AP40" s="360" t="s">
        <v>945</v>
      </c>
      <c r="AQ40" s="360" t="s">
        <v>3099</v>
      </c>
      <c r="AR40" s="360" t="s">
        <v>3100</v>
      </c>
      <c r="AS40" s="360" t="s">
        <v>3101</v>
      </c>
      <c r="AT40" s="360" t="s">
        <v>3125</v>
      </c>
      <c r="AU40" s="551"/>
    </row>
    <row r="41" spans="1:47" ht="126">
      <c r="A41" s="360" t="s">
        <v>3126</v>
      </c>
      <c r="B41" s="365" t="s">
        <v>111</v>
      </c>
      <c r="C41" s="365" t="s">
        <v>116</v>
      </c>
      <c r="D41" s="422"/>
      <c r="E41" s="365" t="s">
        <v>3127</v>
      </c>
      <c r="F41" s="360" t="s">
        <v>3128</v>
      </c>
      <c r="G41" s="362">
        <v>3</v>
      </c>
      <c r="H41" s="422" t="s">
        <v>78</v>
      </c>
      <c r="I41" s="360" t="s">
        <v>3129</v>
      </c>
      <c r="J41" s="360" t="s">
        <v>357</v>
      </c>
      <c r="K41" s="360" t="s">
        <v>33</v>
      </c>
      <c r="L41" s="360" t="s">
        <v>180</v>
      </c>
      <c r="M41" s="360" t="s">
        <v>420</v>
      </c>
      <c r="N41" s="427">
        <v>2</v>
      </c>
      <c r="O41" s="363">
        <v>2</v>
      </c>
      <c r="P41" s="363">
        <v>2</v>
      </c>
      <c r="Q41" s="363">
        <v>2</v>
      </c>
      <c r="R41" s="363">
        <v>2</v>
      </c>
      <c r="S41" s="363">
        <v>2</v>
      </c>
      <c r="T41" s="363">
        <v>2</v>
      </c>
      <c r="U41" s="363">
        <v>2</v>
      </c>
      <c r="V41" s="363">
        <v>2</v>
      </c>
      <c r="W41" s="363">
        <v>2</v>
      </c>
      <c r="X41" s="363">
        <v>2</v>
      </c>
      <c r="Y41" s="363">
        <v>2</v>
      </c>
      <c r="Z41" s="364">
        <v>24</v>
      </c>
      <c r="AA41" s="363"/>
      <c r="AB41" s="363"/>
      <c r="AC41" s="363"/>
      <c r="AD41" s="363"/>
      <c r="AE41" s="363"/>
      <c r="AF41" s="363"/>
      <c r="AG41" s="363"/>
      <c r="AH41" s="363"/>
      <c r="AI41" s="363"/>
      <c r="AJ41" s="363"/>
      <c r="AK41" s="363"/>
      <c r="AL41" s="363"/>
      <c r="AM41" s="360"/>
      <c r="AN41" s="360"/>
      <c r="AO41" s="360"/>
      <c r="AP41" s="362" t="s">
        <v>3130</v>
      </c>
      <c r="AQ41" s="362" t="s">
        <v>3131</v>
      </c>
      <c r="AR41" s="422" t="s">
        <v>3132</v>
      </c>
      <c r="AS41" s="360" t="s">
        <v>3133</v>
      </c>
      <c r="AT41" s="360"/>
      <c r="AU41" s="551"/>
    </row>
    <row r="42" spans="1:47" ht="267.75">
      <c r="A42" s="360" t="s">
        <v>3134</v>
      </c>
      <c r="B42" s="370" t="s">
        <v>122</v>
      </c>
      <c r="C42" s="365" t="s">
        <v>123</v>
      </c>
      <c r="D42" s="422"/>
      <c r="E42" s="365" t="s">
        <v>3135</v>
      </c>
      <c r="F42" s="360" t="s">
        <v>3136</v>
      </c>
      <c r="G42" s="362">
        <v>2</v>
      </c>
      <c r="H42" s="422" t="s">
        <v>135</v>
      </c>
      <c r="I42" s="365" t="s">
        <v>3137</v>
      </c>
      <c r="J42" s="360" t="s">
        <v>812</v>
      </c>
      <c r="K42" s="360" t="s">
        <v>33</v>
      </c>
      <c r="L42" s="360" t="s">
        <v>419</v>
      </c>
      <c r="M42" s="360" t="s">
        <v>420</v>
      </c>
      <c r="N42" s="427"/>
      <c r="O42" s="363"/>
      <c r="P42" s="363"/>
      <c r="Q42" s="367">
        <v>0.6</v>
      </c>
      <c r="R42" s="367">
        <v>0.4</v>
      </c>
      <c r="S42" s="363"/>
      <c r="T42" s="363"/>
      <c r="U42" s="363"/>
      <c r="V42" s="363"/>
      <c r="W42" s="363"/>
      <c r="X42" s="363"/>
      <c r="Y42" s="363"/>
      <c r="Z42" s="368">
        <v>1</v>
      </c>
      <c r="AA42" s="363"/>
      <c r="AB42" s="363"/>
      <c r="AC42" s="363"/>
      <c r="AD42" s="363"/>
      <c r="AE42" s="363"/>
      <c r="AF42" s="363"/>
      <c r="AG42" s="363"/>
      <c r="AH42" s="363"/>
      <c r="AI42" s="363"/>
      <c r="AJ42" s="363"/>
      <c r="AK42" s="363"/>
      <c r="AL42" s="363"/>
      <c r="AM42" s="360"/>
      <c r="AN42" s="360"/>
      <c r="AO42" s="360"/>
      <c r="AP42" s="362" t="s">
        <v>945</v>
      </c>
      <c r="AQ42" s="362" t="s">
        <v>3131</v>
      </c>
      <c r="AR42" s="360" t="s">
        <v>3132</v>
      </c>
      <c r="AS42" s="360" t="s">
        <v>3133</v>
      </c>
      <c r="AT42" s="360"/>
      <c r="AU42" s="551"/>
    </row>
    <row r="43" spans="1:47" ht="204.75">
      <c r="A43" s="360" t="s">
        <v>3138</v>
      </c>
      <c r="B43" s="365" t="s">
        <v>111</v>
      </c>
      <c r="C43" s="365" t="s">
        <v>116</v>
      </c>
      <c r="D43" s="422"/>
      <c r="E43" s="365" t="s">
        <v>3139</v>
      </c>
      <c r="F43" s="360" t="s">
        <v>3140</v>
      </c>
      <c r="G43" s="362">
        <v>2</v>
      </c>
      <c r="H43" s="422" t="s">
        <v>135</v>
      </c>
      <c r="I43" s="360" t="s">
        <v>3141</v>
      </c>
      <c r="J43" s="360" t="s">
        <v>812</v>
      </c>
      <c r="K43" s="360" t="s">
        <v>33</v>
      </c>
      <c r="L43" s="360" t="s">
        <v>419</v>
      </c>
      <c r="M43" s="360" t="s">
        <v>420</v>
      </c>
      <c r="N43" s="552">
        <v>0.34</v>
      </c>
      <c r="O43" s="367">
        <v>0.33</v>
      </c>
      <c r="P43" s="367">
        <v>0.33</v>
      </c>
      <c r="Q43" s="363"/>
      <c r="R43" s="363"/>
      <c r="S43" s="363"/>
      <c r="T43" s="363"/>
      <c r="U43" s="363"/>
      <c r="V43" s="363"/>
      <c r="W43" s="363"/>
      <c r="X43" s="363"/>
      <c r="Y43" s="363"/>
      <c r="Z43" s="368">
        <v>1</v>
      </c>
      <c r="AA43" s="363"/>
      <c r="AB43" s="363"/>
      <c r="AC43" s="363"/>
      <c r="AD43" s="363"/>
      <c r="AE43" s="363"/>
      <c r="AF43" s="363"/>
      <c r="AG43" s="363"/>
      <c r="AH43" s="363"/>
      <c r="AI43" s="363"/>
      <c r="AJ43" s="363"/>
      <c r="AK43" s="363"/>
      <c r="AL43" s="363"/>
      <c r="AM43" s="360"/>
      <c r="AN43" s="360"/>
      <c r="AO43" s="360"/>
      <c r="AP43" s="362" t="s">
        <v>3142</v>
      </c>
      <c r="AQ43" s="362" t="s">
        <v>3131</v>
      </c>
      <c r="AR43" s="360" t="s">
        <v>3132</v>
      </c>
      <c r="AS43" s="360" t="s">
        <v>3133</v>
      </c>
      <c r="AT43" s="360"/>
      <c r="AU43" s="551"/>
    </row>
    <row r="44" spans="1:47" ht="346.5">
      <c r="A44" s="360" t="s">
        <v>3143</v>
      </c>
      <c r="B44" s="365" t="s">
        <v>111</v>
      </c>
      <c r="C44" s="365" t="s">
        <v>116</v>
      </c>
      <c r="D44" s="422"/>
      <c r="E44" s="365" t="s">
        <v>3144</v>
      </c>
      <c r="F44" s="360" t="s">
        <v>3145</v>
      </c>
      <c r="G44" s="362">
        <v>2</v>
      </c>
      <c r="H44" s="422" t="s">
        <v>135</v>
      </c>
      <c r="I44" s="360" t="s">
        <v>3146</v>
      </c>
      <c r="J44" s="360" t="s">
        <v>812</v>
      </c>
      <c r="K44" s="360" t="s">
        <v>33</v>
      </c>
      <c r="L44" s="360" t="s">
        <v>419</v>
      </c>
      <c r="M44" s="360" t="s">
        <v>447</v>
      </c>
      <c r="N44" s="552"/>
      <c r="O44" s="367"/>
      <c r="P44" s="367">
        <v>0.03</v>
      </c>
      <c r="Q44" s="367">
        <v>0.05</v>
      </c>
      <c r="R44" s="367">
        <v>0.05</v>
      </c>
      <c r="S44" s="367">
        <v>0.12</v>
      </c>
      <c r="T44" s="367">
        <v>0.25</v>
      </c>
      <c r="U44" s="367">
        <v>0.25</v>
      </c>
      <c r="V44" s="367">
        <v>0.25</v>
      </c>
      <c r="W44" s="367"/>
      <c r="X44" s="367"/>
      <c r="Y44" s="367"/>
      <c r="Z44" s="368">
        <v>1</v>
      </c>
      <c r="AA44" s="363"/>
      <c r="AB44" s="363"/>
      <c r="AC44" s="363"/>
      <c r="AD44" s="363"/>
      <c r="AE44" s="363"/>
      <c r="AF44" s="363"/>
      <c r="AG44" s="363"/>
      <c r="AH44" s="363"/>
      <c r="AI44" s="363"/>
      <c r="AJ44" s="363"/>
      <c r="AK44" s="363"/>
      <c r="AL44" s="363"/>
      <c r="AM44" s="360"/>
      <c r="AN44" s="360"/>
      <c r="AO44" s="360"/>
      <c r="AP44" s="362" t="s">
        <v>3147</v>
      </c>
      <c r="AQ44" s="362" t="s">
        <v>3131</v>
      </c>
      <c r="AR44" s="360" t="s">
        <v>3132</v>
      </c>
      <c r="AS44" s="360" t="s">
        <v>3133</v>
      </c>
      <c r="AT44" s="360"/>
      <c r="AU44" s="553"/>
    </row>
    <row r="45" spans="1:47" ht="141.75">
      <c r="A45" s="360" t="s">
        <v>3148</v>
      </c>
      <c r="B45" s="365" t="s">
        <v>111</v>
      </c>
      <c r="C45" s="365" t="s">
        <v>116</v>
      </c>
      <c r="D45" s="422"/>
      <c r="E45" s="365" t="s">
        <v>3149</v>
      </c>
      <c r="F45" s="360" t="s">
        <v>3150</v>
      </c>
      <c r="G45" s="362">
        <v>1</v>
      </c>
      <c r="H45" s="422" t="s">
        <v>135</v>
      </c>
      <c r="I45" s="360" t="s">
        <v>3151</v>
      </c>
      <c r="J45" s="360" t="s">
        <v>812</v>
      </c>
      <c r="K45" s="360" t="s">
        <v>33</v>
      </c>
      <c r="L45" s="360" t="s">
        <v>180</v>
      </c>
      <c r="M45" s="360" t="s">
        <v>420</v>
      </c>
      <c r="N45" s="552">
        <v>1</v>
      </c>
      <c r="O45" s="552">
        <v>1</v>
      </c>
      <c r="P45" s="552">
        <v>1</v>
      </c>
      <c r="Q45" s="552">
        <v>1</v>
      </c>
      <c r="R45" s="552">
        <v>1</v>
      </c>
      <c r="S45" s="552">
        <v>1</v>
      </c>
      <c r="T45" s="552">
        <v>1</v>
      </c>
      <c r="U45" s="552">
        <v>1</v>
      </c>
      <c r="V45" s="552">
        <v>1</v>
      </c>
      <c r="W45" s="552">
        <v>1</v>
      </c>
      <c r="X45" s="552">
        <v>1</v>
      </c>
      <c r="Y45" s="552">
        <v>1</v>
      </c>
      <c r="Z45" s="368">
        <v>1</v>
      </c>
      <c r="AA45" s="363"/>
      <c r="AB45" s="363"/>
      <c r="AC45" s="363"/>
      <c r="AD45" s="363"/>
      <c r="AE45" s="363"/>
      <c r="AF45" s="363"/>
      <c r="AG45" s="363"/>
      <c r="AH45" s="363"/>
      <c r="AI45" s="363"/>
      <c r="AJ45" s="363"/>
      <c r="AK45" s="363"/>
      <c r="AL45" s="363"/>
      <c r="AM45" s="360"/>
      <c r="AN45" s="360"/>
      <c r="AO45" s="360"/>
      <c r="AP45" s="362" t="s">
        <v>3152</v>
      </c>
      <c r="AQ45" s="362" t="s">
        <v>3131</v>
      </c>
      <c r="AR45" s="360" t="s">
        <v>3132</v>
      </c>
      <c r="AS45" s="360" t="s">
        <v>3133</v>
      </c>
      <c r="AT45" s="360"/>
      <c r="AU45" s="553"/>
    </row>
    <row r="46" spans="1:47" ht="267.75">
      <c r="A46" s="360" t="s">
        <v>3153</v>
      </c>
      <c r="B46" s="365" t="s">
        <v>111</v>
      </c>
      <c r="C46" s="365" t="s">
        <v>116</v>
      </c>
      <c r="D46" s="422"/>
      <c r="E46" s="365" t="s">
        <v>3154</v>
      </c>
      <c r="F46" s="360" t="s">
        <v>3155</v>
      </c>
      <c r="G46" s="362">
        <v>1</v>
      </c>
      <c r="H46" s="422" t="s">
        <v>135</v>
      </c>
      <c r="I46" s="360" t="s">
        <v>3146</v>
      </c>
      <c r="J46" s="360" t="s">
        <v>812</v>
      </c>
      <c r="K46" s="360" t="s">
        <v>33</v>
      </c>
      <c r="L46" s="360" t="s">
        <v>419</v>
      </c>
      <c r="M46" s="360" t="s">
        <v>420</v>
      </c>
      <c r="N46" s="552">
        <v>0.25</v>
      </c>
      <c r="O46" s="367">
        <v>0.3</v>
      </c>
      <c r="P46" s="367">
        <v>0.45</v>
      </c>
      <c r="Q46" s="367"/>
      <c r="R46" s="367"/>
      <c r="S46" s="367"/>
      <c r="T46" s="367"/>
      <c r="U46" s="367"/>
      <c r="V46" s="367"/>
      <c r="W46" s="367"/>
      <c r="X46" s="367"/>
      <c r="Y46" s="367"/>
      <c r="Z46" s="368">
        <v>1</v>
      </c>
      <c r="AA46" s="363"/>
      <c r="AB46" s="363"/>
      <c r="AC46" s="363"/>
      <c r="AD46" s="363"/>
      <c r="AE46" s="363"/>
      <c r="AF46" s="363"/>
      <c r="AG46" s="363"/>
      <c r="AH46" s="363"/>
      <c r="AI46" s="363"/>
      <c r="AJ46" s="363"/>
      <c r="AK46" s="363"/>
      <c r="AL46" s="363"/>
      <c r="AM46" s="360"/>
      <c r="AN46" s="360"/>
      <c r="AO46" s="360"/>
      <c r="AP46" s="362" t="s">
        <v>3156</v>
      </c>
      <c r="AQ46" s="362" t="s">
        <v>3131</v>
      </c>
      <c r="AR46" s="360" t="s">
        <v>3132</v>
      </c>
      <c r="AS46" s="360" t="s">
        <v>3133</v>
      </c>
      <c r="AT46" s="360"/>
      <c r="AU46" s="553"/>
    </row>
    <row r="47" spans="1:47" ht="141.75">
      <c r="A47" s="360" t="s">
        <v>3157</v>
      </c>
      <c r="B47" s="365" t="s">
        <v>26</v>
      </c>
      <c r="C47" s="365" t="s">
        <v>261</v>
      </c>
      <c r="D47" s="422"/>
      <c r="E47" s="365" t="s">
        <v>3158</v>
      </c>
      <c r="F47" s="360" t="s">
        <v>3159</v>
      </c>
      <c r="G47" s="362">
        <v>1</v>
      </c>
      <c r="H47" s="422" t="s">
        <v>135</v>
      </c>
      <c r="I47" s="360" t="s">
        <v>3160</v>
      </c>
      <c r="J47" s="360" t="s">
        <v>357</v>
      </c>
      <c r="K47" s="360" t="s">
        <v>33</v>
      </c>
      <c r="L47" s="360" t="s">
        <v>180</v>
      </c>
      <c r="M47" s="360" t="s">
        <v>420</v>
      </c>
      <c r="N47" s="514">
        <v>1</v>
      </c>
      <c r="O47" s="363">
        <v>1</v>
      </c>
      <c r="P47" s="363">
        <v>1</v>
      </c>
      <c r="Q47" s="363">
        <v>1</v>
      </c>
      <c r="R47" s="363">
        <v>1</v>
      </c>
      <c r="S47" s="363">
        <v>1</v>
      </c>
      <c r="T47" s="363">
        <v>1</v>
      </c>
      <c r="U47" s="363">
        <v>1</v>
      </c>
      <c r="V47" s="363">
        <v>1</v>
      </c>
      <c r="W47" s="363">
        <v>1</v>
      </c>
      <c r="X47" s="363">
        <v>1</v>
      </c>
      <c r="Y47" s="363">
        <v>1</v>
      </c>
      <c r="Z47" s="364">
        <v>12</v>
      </c>
      <c r="AA47" s="363"/>
      <c r="AB47" s="363"/>
      <c r="AC47" s="363"/>
      <c r="AD47" s="363"/>
      <c r="AE47" s="363"/>
      <c r="AF47" s="363"/>
      <c r="AG47" s="363"/>
      <c r="AH47" s="363"/>
      <c r="AI47" s="363"/>
      <c r="AJ47" s="363"/>
      <c r="AK47" s="363"/>
      <c r="AL47" s="363"/>
      <c r="AM47" s="360"/>
      <c r="AN47" s="360"/>
      <c r="AO47" s="360"/>
      <c r="AP47" s="362" t="s">
        <v>945</v>
      </c>
      <c r="AQ47" s="362" t="s">
        <v>3131</v>
      </c>
      <c r="AR47" s="360" t="s">
        <v>3132</v>
      </c>
      <c r="AS47" s="360" t="s">
        <v>3133</v>
      </c>
      <c r="AT47" s="360"/>
      <c r="AU47" s="551"/>
    </row>
    <row r="48" spans="1:47" ht="141.75">
      <c r="A48" s="360" t="s">
        <v>3161</v>
      </c>
      <c r="B48" s="362" t="s">
        <v>111</v>
      </c>
      <c r="C48" s="365" t="s">
        <v>267</v>
      </c>
      <c r="D48" s="360"/>
      <c r="E48" s="365" t="s">
        <v>3162</v>
      </c>
      <c r="F48" s="360" t="s">
        <v>3163</v>
      </c>
      <c r="G48" s="360">
        <v>2</v>
      </c>
      <c r="H48" s="422" t="s">
        <v>324</v>
      </c>
      <c r="I48" s="365" t="s">
        <v>3164</v>
      </c>
      <c r="J48" s="360" t="s">
        <v>357</v>
      </c>
      <c r="K48" s="360" t="s">
        <v>33</v>
      </c>
      <c r="L48" s="360" t="s">
        <v>419</v>
      </c>
      <c r="M48" s="360" t="s">
        <v>447</v>
      </c>
      <c r="N48" s="514">
        <v>1</v>
      </c>
      <c r="O48" s="363"/>
      <c r="P48" s="363"/>
      <c r="Q48" s="363">
        <v>1</v>
      </c>
      <c r="R48" s="363"/>
      <c r="S48" s="363"/>
      <c r="T48" s="363">
        <v>1</v>
      </c>
      <c r="U48" s="363"/>
      <c r="V48" s="363"/>
      <c r="W48" s="363">
        <v>1</v>
      </c>
      <c r="X48" s="363"/>
      <c r="Y48" s="363"/>
      <c r="Z48" s="417">
        <v>4</v>
      </c>
      <c r="AA48" s="363"/>
      <c r="AB48" s="363"/>
      <c r="AC48" s="363"/>
      <c r="AD48" s="363"/>
      <c r="AE48" s="363"/>
      <c r="AF48" s="363"/>
      <c r="AG48" s="363"/>
      <c r="AH48" s="363"/>
      <c r="AI48" s="363"/>
      <c r="AJ48" s="363"/>
      <c r="AK48" s="363"/>
      <c r="AL48" s="363"/>
      <c r="AM48" s="360"/>
      <c r="AN48" s="360"/>
      <c r="AO48" s="360"/>
      <c r="AP48" s="360" t="s">
        <v>3165</v>
      </c>
      <c r="AQ48" s="360" t="s">
        <v>3166</v>
      </c>
      <c r="AR48" s="360" t="s">
        <v>3167</v>
      </c>
      <c r="AS48" s="360" t="s">
        <v>3168</v>
      </c>
      <c r="AT48" s="360" t="s">
        <v>194</v>
      </c>
      <c r="AU48" s="551">
        <v>122000</v>
      </c>
    </row>
    <row r="49" spans="1:47" ht="126">
      <c r="A49" s="360" t="s">
        <v>3170</v>
      </c>
      <c r="B49" s="362" t="s">
        <v>111</v>
      </c>
      <c r="C49" s="365" t="s">
        <v>267</v>
      </c>
      <c r="D49" s="360"/>
      <c r="E49" s="365" t="s">
        <v>3171</v>
      </c>
      <c r="F49" s="360" t="s">
        <v>3172</v>
      </c>
      <c r="G49" s="360">
        <v>1</v>
      </c>
      <c r="H49" s="422" t="s">
        <v>677</v>
      </c>
      <c r="I49" s="365" t="s">
        <v>3173</v>
      </c>
      <c r="J49" s="360" t="s">
        <v>357</v>
      </c>
      <c r="K49" s="360" t="s">
        <v>33</v>
      </c>
      <c r="L49" s="360" t="s">
        <v>419</v>
      </c>
      <c r="M49" s="360" t="s">
        <v>420</v>
      </c>
      <c r="N49" s="514"/>
      <c r="O49" s="363"/>
      <c r="P49" s="363">
        <v>1</v>
      </c>
      <c r="Q49" s="363"/>
      <c r="R49" s="363"/>
      <c r="S49" s="363"/>
      <c r="T49" s="363"/>
      <c r="U49" s="363"/>
      <c r="V49" s="363"/>
      <c r="W49" s="363"/>
      <c r="X49" s="363"/>
      <c r="Y49" s="363"/>
      <c r="Z49" s="417">
        <v>1</v>
      </c>
      <c r="AA49" s="363"/>
      <c r="AB49" s="363"/>
      <c r="AC49" s="363"/>
      <c r="AD49" s="363"/>
      <c r="AE49" s="363"/>
      <c r="AF49" s="363"/>
      <c r="AG49" s="363"/>
      <c r="AH49" s="363"/>
      <c r="AI49" s="363"/>
      <c r="AJ49" s="363"/>
      <c r="AK49" s="363"/>
      <c r="AL49" s="363"/>
      <c r="AM49" s="360"/>
      <c r="AN49" s="360"/>
      <c r="AO49" s="360"/>
      <c r="AP49" s="360" t="s">
        <v>3174</v>
      </c>
      <c r="AQ49" s="360" t="s">
        <v>3166</v>
      </c>
      <c r="AR49" s="360" t="s">
        <v>3167</v>
      </c>
      <c r="AS49" s="360" t="s">
        <v>3168</v>
      </c>
      <c r="AT49" s="360" t="s">
        <v>3175</v>
      </c>
      <c r="AU49" s="551"/>
    </row>
    <row r="50" spans="1:47" ht="126">
      <c r="A50" s="360" t="s">
        <v>3176</v>
      </c>
      <c r="B50" s="362" t="s">
        <v>111</v>
      </c>
      <c r="C50" s="365" t="s">
        <v>267</v>
      </c>
      <c r="D50" s="360"/>
      <c r="E50" s="365" t="s">
        <v>3177</v>
      </c>
      <c r="F50" s="360" t="s">
        <v>3178</v>
      </c>
      <c r="G50" s="360">
        <v>1</v>
      </c>
      <c r="H50" s="422" t="s">
        <v>677</v>
      </c>
      <c r="I50" s="554" t="s">
        <v>3179</v>
      </c>
      <c r="J50" s="360" t="s">
        <v>357</v>
      </c>
      <c r="K50" s="360" t="s">
        <v>33</v>
      </c>
      <c r="L50" s="360" t="s">
        <v>180</v>
      </c>
      <c r="M50" s="360" t="s">
        <v>447</v>
      </c>
      <c r="N50" s="514"/>
      <c r="O50" s="363"/>
      <c r="P50" s="363">
        <v>1</v>
      </c>
      <c r="Q50" s="363"/>
      <c r="R50" s="363"/>
      <c r="S50" s="363"/>
      <c r="T50" s="363"/>
      <c r="U50" s="363"/>
      <c r="V50" s="363"/>
      <c r="W50" s="363"/>
      <c r="X50" s="363"/>
      <c r="Y50" s="363"/>
      <c r="Z50" s="417">
        <v>1</v>
      </c>
      <c r="AA50" s="363"/>
      <c r="AB50" s="363"/>
      <c r="AC50" s="363"/>
      <c r="AD50" s="363"/>
      <c r="AE50" s="363"/>
      <c r="AF50" s="363"/>
      <c r="AG50" s="363"/>
      <c r="AH50" s="363"/>
      <c r="AI50" s="363"/>
      <c r="AJ50" s="363"/>
      <c r="AK50" s="363"/>
      <c r="AL50" s="363"/>
      <c r="AM50" s="360"/>
      <c r="AN50" s="360"/>
      <c r="AO50" s="360"/>
      <c r="AP50" s="360" t="s">
        <v>3180</v>
      </c>
      <c r="AQ50" s="360" t="s">
        <v>3166</v>
      </c>
      <c r="AR50" s="360" t="s">
        <v>3167</v>
      </c>
      <c r="AS50" s="360" t="s">
        <v>3168</v>
      </c>
      <c r="AT50" s="360" t="s">
        <v>3181</v>
      </c>
      <c r="AU50" s="551">
        <v>150000</v>
      </c>
    </row>
    <row r="51" spans="1:47" ht="126">
      <c r="A51" s="360" t="s">
        <v>3182</v>
      </c>
      <c r="B51" s="362" t="s">
        <v>111</v>
      </c>
      <c r="C51" s="365" t="s">
        <v>267</v>
      </c>
      <c r="D51" s="360"/>
      <c r="E51" s="365" t="s">
        <v>3183</v>
      </c>
      <c r="F51" s="360" t="s">
        <v>3184</v>
      </c>
      <c r="G51" s="360">
        <v>1</v>
      </c>
      <c r="H51" s="422" t="s">
        <v>677</v>
      </c>
      <c r="I51" s="554" t="s">
        <v>3179</v>
      </c>
      <c r="J51" s="360" t="s">
        <v>357</v>
      </c>
      <c r="K51" s="360" t="s">
        <v>33</v>
      </c>
      <c r="L51" s="360" t="s">
        <v>180</v>
      </c>
      <c r="M51" s="360" t="s">
        <v>420</v>
      </c>
      <c r="N51" s="514"/>
      <c r="O51" s="363"/>
      <c r="P51" s="363">
        <v>1</v>
      </c>
      <c r="Q51" s="363"/>
      <c r="R51" s="363"/>
      <c r="S51" s="363"/>
      <c r="T51" s="363"/>
      <c r="U51" s="363"/>
      <c r="V51" s="363"/>
      <c r="W51" s="363"/>
      <c r="X51" s="363"/>
      <c r="Y51" s="363"/>
      <c r="Z51" s="417">
        <v>1</v>
      </c>
      <c r="AA51" s="363"/>
      <c r="AB51" s="363"/>
      <c r="AC51" s="363"/>
      <c r="AD51" s="363"/>
      <c r="AE51" s="363"/>
      <c r="AF51" s="363"/>
      <c r="AG51" s="363"/>
      <c r="AH51" s="363"/>
      <c r="AI51" s="363"/>
      <c r="AJ51" s="363"/>
      <c r="AK51" s="363"/>
      <c r="AL51" s="363"/>
      <c r="AM51" s="360"/>
      <c r="AN51" s="360"/>
      <c r="AO51" s="360"/>
      <c r="AP51" s="360" t="s">
        <v>3180</v>
      </c>
      <c r="AQ51" s="360" t="s">
        <v>3166</v>
      </c>
      <c r="AR51" s="360" t="s">
        <v>3167</v>
      </c>
      <c r="AS51" s="360" t="s">
        <v>3168</v>
      </c>
      <c r="AT51" s="360" t="s">
        <v>3185</v>
      </c>
      <c r="AU51" s="551">
        <v>5600000</v>
      </c>
    </row>
    <row r="52" spans="1:47" ht="126">
      <c r="A52" s="360" t="s">
        <v>3186</v>
      </c>
      <c r="B52" s="362" t="s">
        <v>111</v>
      </c>
      <c r="C52" s="365" t="s">
        <v>267</v>
      </c>
      <c r="D52" s="360"/>
      <c r="E52" s="365" t="s">
        <v>3187</v>
      </c>
      <c r="F52" s="360" t="s">
        <v>3188</v>
      </c>
      <c r="G52" s="360">
        <v>2</v>
      </c>
      <c r="H52" s="422" t="s">
        <v>677</v>
      </c>
      <c r="I52" s="365" t="s">
        <v>3189</v>
      </c>
      <c r="J52" s="360" t="s">
        <v>812</v>
      </c>
      <c r="K52" s="360" t="s">
        <v>33</v>
      </c>
      <c r="L52" s="360" t="s">
        <v>419</v>
      </c>
      <c r="M52" s="360" t="s">
        <v>420</v>
      </c>
      <c r="N52" s="515"/>
      <c r="O52" s="367"/>
      <c r="P52" s="367">
        <v>0.2</v>
      </c>
      <c r="Q52" s="367">
        <v>0.3</v>
      </c>
      <c r="R52" s="367">
        <v>0.5</v>
      </c>
      <c r="S52" s="367"/>
      <c r="T52" s="367"/>
      <c r="U52" s="367"/>
      <c r="V52" s="367"/>
      <c r="W52" s="367"/>
      <c r="X52" s="367"/>
      <c r="Y52" s="367"/>
      <c r="Z52" s="441">
        <v>1</v>
      </c>
      <c r="AA52" s="363"/>
      <c r="AB52" s="363"/>
      <c r="AC52" s="363"/>
      <c r="AD52" s="363"/>
      <c r="AE52" s="363"/>
      <c r="AF52" s="363"/>
      <c r="AG52" s="363"/>
      <c r="AH52" s="363"/>
      <c r="AI52" s="363"/>
      <c r="AJ52" s="363"/>
      <c r="AK52" s="363"/>
      <c r="AL52" s="363"/>
      <c r="AM52" s="360"/>
      <c r="AN52" s="360"/>
      <c r="AO52" s="360"/>
      <c r="AP52" s="360" t="s">
        <v>3190</v>
      </c>
      <c r="AQ52" s="360" t="s">
        <v>3166</v>
      </c>
      <c r="AR52" s="360" t="s">
        <v>3167</v>
      </c>
      <c r="AS52" s="360" t="s">
        <v>3168</v>
      </c>
      <c r="AT52" s="360" t="s">
        <v>777</v>
      </c>
      <c r="AU52" s="551"/>
    </row>
    <row r="53" spans="1:47" ht="409.5">
      <c r="A53" s="360" t="s">
        <v>3191</v>
      </c>
      <c r="B53" s="362" t="s">
        <v>111</v>
      </c>
      <c r="C53" s="365" t="s">
        <v>267</v>
      </c>
      <c r="D53" s="360"/>
      <c r="E53" s="365" t="s">
        <v>3192</v>
      </c>
      <c r="F53" s="360" t="s">
        <v>3193</v>
      </c>
      <c r="G53" s="360">
        <v>3</v>
      </c>
      <c r="H53" s="422" t="s">
        <v>677</v>
      </c>
      <c r="I53" s="365" t="s">
        <v>3189</v>
      </c>
      <c r="J53" s="360" t="s">
        <v>357</v>
      </c>
      <c r="K53" s="360" t="s">
        <v>33</v>
      </c>
      <c r="L53" s="360" t="s">
        <v>419</v>
      </c>
      <c r="M53" s="360" t="s">
        <v>447</v>
      </c>
      <c r="N53" s="515"/>
      <c r="O53" s="367">
        <v>0.1</v>
      </c>
      <c r="P53" s="367">
        <v>0.15</v>
      </c>
      <c r="Q53" s="367">
        <v>0.15</v>
      </c>
      <c r="R53" s="367">
        <v>0.2</v>
      </c>
      <c r="S53" s="367">
        <v>0.4</v>
      </c>
      <c r="T53" s="367"/>
      <c r="U53" s="367"/>
      <c r="V53" s="367"/>
      <c r="W53" s="367"/>
      <c r="X53" s="367"/>
      <c r="Y53" s="367"/>
      <c r="Z53" s="441">
        <v>1</v>
      </c>
      <c r="AA53" s="363"/>
      <c r="AB53" s="363"/>
      <c r="AC53" s="363"/>
      <c r="AD53" s="363"/>
      <c r="AE53" s="363"/>
      <c r="AF53" s="363"/>
      <c r="AG53" s="363"/>
      <c r="AH53" s="363"/>
      <c r="AI53" s="363"/>
      <c r="AJ53" s="363"/>
      <c r="AK53" s="363"/>
      <c r="AL53" s="363"/>
      <c r="AM53" s="360"/>
      <c r="AN53" s="360"/>
      <c r="AO53" s="360"/>
      <c r="AP53" s="360" t="s">
        <v>3194</v>
      </c>
      <c r="AQ53" s="360" t="s">
        <v>3166</v>
      </c>
      <c r="AR53" s="360" t="s">
        <v>3167</v>
      </c>
      <c r="AS53" s="360" t="s">
        <v>3168</v>
      </c>
      <c r="AT53" s="360" t="s">
        <v>194</v>
      </c>
      <c r="AU53" s="553">
        <v>725000</v>
      </c>
    </row>
    <row r="54" spans="1:47" ht="126">
      <c r="A54" s="360" t="s">
        <v>3195</v>
      </c>
      <c r="B54" s="362" t="s">
        <v>111</v>
      </c>
      <c r="C54" s="365" t="s">
        <v>267</v>
      </c>
      <c r="D54" s="360"/>
      <c r="E54" s="365" t="s">
        <v>3196</v>
      </c>
      <c r="F54" s="360" t="s">
        <v>3197</v>
      </c>
      <c r="G54" s="360">
        <v>2</v>
      </c>
      <c r="H54" s="422" t="s">
        <v>677</v>
      </c>
      <c r="I54" s="555" t="s">
        <v>3198</v>
      </c>
      <c r="J54" s="545" t="s">
        <v>357</v>
      </c>
      <c r="K54" s="360" t="s">
        <v>33</v>
      </c>
      <c r="L54" s="360" t="s">
        <v>180</v>
      </c>
      <c r="M54" s="360" t="s">
        <v>420</v>
      </c>
      <c r="N54" s="514"/>
      <c r="O54" s="363"/>
      <c r="P54" s="363"/>
      <c r="Q54" s="363"/>
      <c r="R54" s="363"/>
      <c r="S54" s="363"/>
      <c r="T54" s="363">
        <v>1</v>
      </c>
      <c r="U54" s="363"/>
      <c r="V54" s="363"/>
      <c r="W54" s="363"/>
      <c r="X54" s="363"/>
      <c r="Y54" s="363"/>
      <c r="Z54" s="417">
        <v>1</v>
      </c>
      <c r="AA54" s="363"/>
      <c r="AB54" s="363"/>
      <c r="AC54" s="363"/>
      <c r="AD54" s="363"/>
      <c r="AE54" s="363"/>
      <c r="AF54" s="363"/>
      <c r="AG54" s="363"/>
      <c r="AH54" s="363"/>
      <c r="AI54" s="363"/>
      <c r="AJ54" s="363"/>
      <c r="AK54" s="363"/>
      <c r="AL54" s="363"/>
      <c r="AM54" s="360"/>
      <c r="AN54" s="360"/>
      <c r="AO54" s="360"/>
      <c r="AP54" s="360" t="s">
        <v>3199</v>
      </c>
      <c r="AQ54" s="360" t="s">
        <v>3166</v>
      </c>
      <c r="AR54" s="360" t="s">
        <v>3167</v>
      </c>
      <c r="AS54" s="360" t="s">
        <v>3168</v>
      </c>
      <c r="AT54" s="360" t="s">
        <v>3200</v>
      </c>
      <c r="AU54" s="553"/>
    </row>
    <row r="55" spans="1:47" ht="126">
      <c r="A55" s="360" t="s">
        <v>3201</v>
      </c>
      <c r="B55" s="362" t="s">
        <v>111</v>
      </c>
      <c r="C55" s="365" t="s">
        <v>267</v>
      </c>
      <c r="D55" s="360"/>
      <c r="E55" s="365" t="s">
        <v>3202</v>
      </c>
      <c r="F55" s="360" t="s">
        <v>3203</v>
      </c>
      <c r="G55" s="360">
        <v>2</v>
      </c>
      <c r="H55" s="422" t="s">
        <v>677</v>
      </c>
      <c r="I55" s="365" t="s">
        <v>3204</v>
      </c>
      <c r="J55" s="360" t="s">
        <v>812</v>
      </c>
      <c r="K55" s="360" t="s">
        <v>33</v>
      </c>
      <c r="L55" s="360" t="s">
        <v>419</v>
      </c>
      <c r="M55" s="360" t="s">
        <v>447</v>
      </c>
      <c r="N55" s="515"/>
      <c r="O55" s="367"/>
      <c r="P55" s="367"/>
      <c r="Q55" s="367"/>
      <c r="R55" s="367"/>
      <c r="S55" s="367"/>
      <c r="T55" s="367">
        <v>0.1</v>
      </c>
      <c r="U55" s="367">
        <v>0.2</v>
      </c>
      <c r="V55" s="367">
        <v>0.2</v>
      </c>
      <c r="W55" s="367">
        <v>0.5</v>
      </c>
      <c r="X55" s="367"/>
      <c r="Y55" s="367"/>
      <c r="Z55" s="441">
        <v>1</v>
      </c>
      <c r="AA55" s="363"/>
      <c r="AB55" s="363"/>
      <c r="AC55" s="363"/>
      <c r="AD55" s="363"/>
      <c r="AE55" s="363"/>
      <c r="AF55" s="363"/>
      <c r="AG55" s="363"/>
      <c r="AH55" s="363"/>
      <c r="AI55" s="363"/>
      <c r="AJ55" s="363"/>
      <c r="AK55" s="363"/>
      <c r="AL55" s="363"/>
      <c r="AM55" s="360"/>
      <c r="AN55" s="360"/>
      <c r="AO55" s="360"/>
      <c r="AP55" s="360" t="s">
        <v>3205</v>
      </c>
      <c r="AQ55" s="360" t="s">
        <v>3166</v>
      </c>
      <c r="AR55" s="360" t="s">
        <v>3167</v>
      </c>
      <c r="AS55" s="360" t="s">
        <v>3168</v>
      </c>
      <c r="AT55" s="360" t="s">
        <v>3206</v>
      </c>
      <c r="AU55" s="553">
        <v>50000</v>
      </c>
    </row>
    <row r="56" spans="1:47" ht="126">
      <c r="A56" s="360" t="s">
        <v>3207</v>
      </c>
      <c r="B56" s="362" t="s">
        <v>111</v>
      </c>
      <c r="C56" s="365" t="s">
        <v>267</v>
      </c>
      <c r="D56" s="360"/>
      <c r="E56" s="365" t="s">
        <v>3208</v>
      </c>
      <c r="F56" s="360" t="s">
        <v>3209</v>
      </c>
      <c r="G56" s="360">
        <v>2</v>
      </c>
      <c r="H56" s="422" t="s">
        <v>677</v>
      </c>
      <c r="I56" s="365" t="s">
        <v>3204</v>
      </c>
      <c r="J56" s="360" t="s">
        <v>812</v>
      </c>
      <c r="K56" s="360" t="s">
        <v>33</v>
      </c>
      <c r="L56" s="360" t="s">
        <v>419</v>
      </c>
      <c r="M56" s="360" t="s">
        <v>447</v>
      </c>
      <c r="N56" s="515"/>
      <c r="O56" s="367"/>
      <c r="P56" s="367"/>
      <c r="Q56" s="367"/>
      <c r="R56" s="367"/>
      <c r="S56" s="367"/>
      <c r="T56" s="367"/>
      <c r="U56" s="367"/>
      <c r="V56" s="367"/>
      <c r="W56" s="367"/>
      <c r="X56" s="367">
        <v>0.5</v>
      </c>
      <c r="Y56" s="367">
        <v>0.5</v>
      </c>
      <c r="Z56" s="441">
        <v>1</v>
      </c>
      <c r="AA56" s="363"/>
      <c r="AB56" s="363"/>
      <c r="AC56" s="363"/>
      <c r="AD56" s="363"/>
      <c r="AE56" s="363"/>
      <c r="AF56" s="363"/>
      <c r="AG56" s="363"/>
      <c r="AH56" s="363"/>
      <c r="AI56" s="363"/>
      <c r="AJ56" s="363"/>
      <c r="AK56" s="363"/>
      <c r="AL56" s="363"/>
      <c r="AM56" s="360"/>
      <c r="AN56" s="360"/>
      <c r="AO56" s="360"/>
      <c r="AP56" s="360" t="s">
        <v>3210</v>
      </c>
      <c r="AQ56" s="360" t="s">
        <v>3166</v>
      </c>
      <c r="AR56" s="360" t="s">
        <v>3167</v>
      </c>
      <c r="AS56" s="360" t="s">
        <v>3168</v>
      </c>
      <c r="AT56" s="360" t="s">
        <v>3211</v>
      </c>
      <c r="AU56" s="553">
        <v>22000</v>
      </c>
    </row>
    <row r="57" spans="1:47" ht="126">
      <c r="A57" s="360" t="s">
        <v>3212</v>
      </c>
      <c r="B57" s="362" t="s">
        <v>111</v>
      </c>
      <c r="C57" s="365" t="s">
        <v>267</v>
      </c>
      <c r="D57" s="360"/>
      <c r="E57" s="365" t="s">
        <v>3213</v>
      </c>
      <c r="F57" s="360" t="s">
        <v>3214</v>
      </c>
      <c r="G57" s="360">
        <v>3</v>
      </c>
      <c r="H57" s="422" t="s">
        <v>677</v>
      </c>
      <c r="I57" s="365" t="s">
        <v>3204</v>
      </c>
      <c r="J57" s="360" t="s">
        <v>812</v>
      </c>
      <c r="K57" s="360" t="s">
        <v>33</v>
      </c>
      <c r="L57" s="360" t="s">
        <v>419</v>
      </c>
      <c r="M57" s="360" t="s">
        <v>447</v>
      </c>
      <c r="N57" s="515"/>
      <c r="O57" s="367"/>
      <c r="P57" s="367"/>
      <c r="Q57" s="367"/>
      <c r="R57" s="367"/>
      <c r="S57" s="367">
        <v>0.05</v>
      </c>
      <c r="T57" s="367">
        <v>0.2</v>
      </c>
      <c r="U57" s="367">
        <v>0.2</v>
      </c>
      <c r="V57" s="367">
        <v>0.15</v>
      </c>
      <c r="W57" s="367">
        <v>0.1</v>
      </c>
      <c r="X57" s="367">
        <v>0.1</v>
      </c>
      <c r="Y57" s="367">
        <v>0.2</v>
      </c>
      <c r="Z57" s="441">
        <v>1</v>
      </c>
      <c r="AA57" s="363"/>
      <c r="AB57" s="363"/>
      <c r="AC57" s="363"/>
      <c r="AD57" s="363"/>
      <c r="AE57" s="363"/>
      <c r="AF57" s="363"/>
      <c r="AG57" s="363"/>
      <c r="AH57" s="363"/>
      <c r="AI57" s="363"/>
      <c r="AJ57" s="363"/>
      <c r="AK57" s="363"/>
      <c r="AL57" s="363"/>
      <c r="AM57" s="360"/>
      <c r="AN57" s="360"/>
      <c r="AO57" s="360"/>
      <c r="AP57" s="360" t="s">
        <v>3215</v>
      </c>
      <c r="AQ57" s="360" t="s">
        <v>3166</v>
      </c>
      <c r="AR57" s="360" t="s">
        <v>3167</v>
      </c>
      <c r="AS57" s="360" t="s">
        <v>3168</v>
      </c>
      <c r="AT57" s="360" t="s">
        <v>194</v>
      </c>
      <c r="AU57" s="553">
        <v>13000000</v>
      </c>
    </row>
    <row r="58" spans="1:47" ht="236.25">
      <c r="A58" s="547" t="s">
        <v>3216</v>
      </c>
      <c r="B58" s="556" t="s">
        <v>111</v>
      </c>
      <c r="C58" s="554" t="s">
        <v>271</v>
      </c>
      <c r="D58" s="547"/>
      <c r="E58" s="554" t="s">
        <v>3217</v>
      </c>
      <c r="F58" s="547" t="s">
        <v>3218</v>
      </c>
      <c r="G58" s="547">
        <v>3</v>
      </c>
      <c r="H58" s="423" t="s">
        <v>677</v>
      </c>
      <c r="I58" s="554" t="s">
        <v>619</v>
      </c>
      <c r="J58" s="547" t="s">
        <v>812</v>
      </c>
      <c r="K58" s="547" t="s">
        <v>33</v>
      </c>
      <c r="L58" s="547" t="s">
        <v>419</v>
      </c>
      <c r="M58" s="547" t="s">
        <v>420</v>
      </c>
      <c r="N58" s="515">
        <v>1</v>
      </c>
      <c r="O58" s="367">
        <v>1</v>
      </c>
      <c r="P58" s="367">
        <v>1</v>
      </c>
      <c r="Q58" s="367">
        <v>1</v>
      </c>
      <c r="R58" s="367">
        <v>1</v>
      </c>
      <c r="S58" s="367">
        <v>1</v>
      </c>
      <c r="T58" s="367">
        <v>1</v>
      </c>
      <c r="U58" s="367">
        <v>1</v>
      </c>
      <c r="V58" s="367">
        <v>1</v>
      </c>
      <c r="W58" s="367">
        <v>1</v>
      </c>
      <c r="X58" s="367">
        <v>1</v>
      </c>
      <c r="Y58" s="367">
        <v>1</v>
      </c>
      <c r="Z58" s="441">
        <v>1</v>
      </c>
      <c r="AA58" s="363"/>
      <c r="AB58" s="363"/>
      <c r="AC58" s="363"/>
      <c r="AD58" s="363"/>
      <c r="AE58" s="363"/>
      <c r="AF58" s="363"/>
      <c r="AG58" s="363"/>
      <c r="AH58" s="363"/>
      <c r="AI58" s="363"/>
      <c r="AJ58" s="363"/>
      <c r="AK58" s="363"/>
      <c r="AL58" s="363"/>
      <c r="AM58" s="360"/>
      <c r="AN58" s="360"/>
      <c r="AO58" s="360"/>
      <c r="AP58" s="547" t="s">
        <v>3219</v>
      </c>
      <c r="AQ58" s="547" t="s">
        <v>3166</v>
      </c>
      <c r="AR58" s="547" t="s">
        <v>3167</v>
      </c>
      <c r="AS58" s="547" t="s">
        <v>3168</v>
      </c>
      <c r="AT58" s="547" t="s">
        <v>3220</v>
      </c>
      <c r="AU58" s="553">
        <v>116500</v>
      </c>
    </row>
    <row r="59" spans="1:47" ht="252">
      <c r="A59" s="360" t="s">
        <v>3221</v>
      </c>
      <c r="B59" s="362" t="s">
        <v>111</v>
      </c>
      <c r="C59" s="365" t="s">
        <v>271</v>
      </c>
      <c r="D59" s="360"/>
      <c r="E59" s="365" t="s">
        <v>3222</v>
      </c>
      <c r="F59" s="360" t="s">
        <v>3223</v>
      </c>
      <c r="G59" s="360">
        <v>3</v>
      </c>
      <c r="H59" s="422" t="s">
        <v>324</v>
      </c>
      <c r="I59" s="365" t="s">
        <v>3224</v>
      </c>
      <c r="J59" s="360" t="s">
        <v>812</v>
      </c>
      <c r="K59" s="360" t="s">
        <v>33</v>
      </c>
      <c r="L59" s="360" t="s">
        <v>419</v>
      </c>
      <c r="M59" s="360" t="s">
        <v>420</v>
      </c>
      <c r="N59" s="515">
        <v>1</v>
      </c>
      <c r="O59" s="515">
        <v>1</v>
      </c>
      <c r="P59" s="515">
        <v>1</v>
      </c>
      <c r="Q59" s="515">
        <v>1</v>
      </c>
      <c r="R59" s="515">
        <v>1</v>
      </c>
      <c r="S59" s="515">
        <v>1</v>
      </c>
      <c r="T59" s="515">
        <v>1</v>
      </c>
      <c r="U59" s="515">
        <v>1</v>
      </c>
      <c r="V59" s="515">
        <v>1</v>
      </c>
      <c r="W59" s="515">
        <v>1</v>
      </c>
      <c r="X59" s="515">
        <v>1</v>
      </c>
      <c r="Y59" s="515">
        <v>1</v>
      </c>
      <c r="Z59" s="557">
        <v>1</v>
      </c>
      <c r="AA59" s="363"/>
      <c r="AB59" s="363"/>
      <c r="AC59" s="363"/>
      <c r="AD59" s="363"/>
      <c r="AE59" s="363"/>
      <c r="AF59" s="363"/>
      <c r="AG59" s="363"/>
      <c r="AH59" s="363"/>
      <c r="AI59" s="363"/>
      <c r="AJ59" s="363"/>
      <c r="AK59" s="363"/>
      <c r="AL59" s="363"/>
      <c r="AM59" s="360"/>
      <c r="AN59" s="360"/>
      <c r="AO59" s="360"/>
      <c r="AP59" s="360" t="s">
        <v>3225</v>
      </c>
      <c r="AQ59" s="360" t="s">
        <v>3166</v>
      </c>
      <c r="AR59" s="360" t="s">
        <v>3167</v>
      </c>
      <c r="AS59" s="360" t="s">
        <v>3168</v>
      </c>
      <c r="AT59" s="360" t="s">
        <v>144</v>
      </c>
      <c r="AU59" s="553"/>
    </row>
    <row r="60" spans="1:47" ht="409.5">
      <c r="A60" s="360" t="s">
        <v>3226</v>
      </c>
      <c r="B60" s="362" t="s">
        <v>111</v>
      </c>
      <c r="C60" s="365" t="s">
        <v>271</v>
      </c>
      <c r="D60" s="360"/>
      <c r="E60" s="365" t="s">
        <v>3227</v>
      </c>
      <c r="F60" s="360" t="s">
        <v>3228</v>
      </c>
      <c r="G60" s="360">
        <v>3</v>
      </c>
      <c r="H60" s="422" t="s">
        <v>324</v>
      </c>
      <c r="I60" s="365" t="s">
        <v>3229</v>
      </c>
      <c r="J60" s="360" t="s">
        <v>812</v>
      </c>
      <c r="K60" s="360" t="s">
        <v>33</v>
      </c>
      <c r="L60" s="360" t="s">
        <v>180</v>
      </c>
      <c r="M60" s="360" t="s">
        <v>420</v>
      </c>
      <c r="N60" s="515">
        <v>1</v>
      </c>
      <c r="O60" s="367">
        <v>1</v>
      </c>
      <c r="P60" s="367">
        <v>1</v>
      </c>
      <c r="Q60" s="367">
        <v>1</v>
      </c>
      <c r="R60" s="367">
        <v>1</v>
      </c>
      <c r="S60" s="367">
        <v>1</v>
      </c>
      <c r="T60" s="367">
        <v>1</v>
      </c>
      <c r="U60" s="367">
        <v>1</v>
      </c>
      <c r="V60" s="367">
        <v>1</v>
      </c>
      <c r="W60" s="367">
        <v>1</v>
      </c>
      <c r="X60" s="367">
        <v>1</v>
      </c>
      <c r="Y60" s="367">
        <v>1</v>
      </c>
      <c r="Z60" s="441">
        <v>1</v>
      </c>
      <c r="AA60" s="363"/>
      <c r="AB60" s="363"/>
      <c r="AC60" s="363"/>
      <c r="AD60" s="363"/>
      <c r="AE60" s="363"/>
      <c r="AF60" s="363"/>
      <c r="AG60" s="363"/>
      <c r="AH60" s="363"/>
      <c r="AI60" s="363"/>
      <c r="AJ60" s="363"/>
      <c r="AK60" s="363"/>
      <c r="AL60" s="363"/>
      <c r="AM60" s="360"/>
      <c r="AN60" s="360"/>
      <c r="AO60" s="360"/>
      <c r="AP60" s="360" t="s">
        <v>3230</v>
      </c>
      <c r="AQ60" s="360" t="s">
        <v>3166</v>
      </c>
      <c r="AR60" s="360" t="s">
        <v>3167</v>
      </c>
      <c r="AS60" s="360" t="s">
        <v>3168</v>
      </c>
      <c r="AT60" s="360"/>
      <c r="AU60" s="553"/>
    </row>
    <row r="61" spans="1:47" ht="362.25">
      <c r="A61" s="360" t="s">
        <v>3231</v>
      </c>
      <c r="B61" s="362" t="s">
        <v>111</v>
      </c>
      <c r="C61" s="365" t="s">
        <v>271</v>
      </c>
      <c r="D61" s="360"/>
      <c r="E61" s="365" t="s">
        <v>3232</v>
      </c>
      <c r="F61" s="360" t="s">
        <v>3233</v>
      </c>
      <c r="G61" s="360">
        <v>3</v>
      </c>
      <c r="H61" s="422" t="s">
        <v>324</v>
      </c>
      <c r="I61" s="365" t="s">
        <v>3229</v>
      </c>
      <c r="J61" s="360" t="s">
        <v>812</v>
      </c>
      <c r="K61" s="360" t="s">
        <v>33</v>
      </c>
      <c r="L61" s="360" t="s">
        <v>180</v>
      </c>
      <c r="M61" s="360" t="s">
        <v>420</v>
      </c>
      <c r="N61" s="515">
        <v>1</v>
      </c>
      <c r="O61" s="367">
        <v>1</v>
      </c>
      <c r="P61" s="367">
        <v>1</v>
      </c>
      <c r="Q61" s="367">
        <v>1</v>
      </c>
      <c r="R61" s="367">
        <v>1</v>
      </c>
      <c r="S61" s="367">
        <v>1</v>
      </c>
      <c r="T61" s="367">
        <v>1</v>
      </c>
      <c r="U61" s="367">
        <v>1</v>
      </c>
      <c r="V61" s="367">
        <v>1</v>
      </c>
      <c r="W61" s="367">
        <v>1</v>
      </c>
      <c r="X61" s="367">
        <v>1</v>
      </c>
      <c r="Y61" s="367">
        <v>1</v>
      </c>
      <c r="Z61" s="441">
        <v>1</v>
      </c>
      <c r="AA61" s="363"/>
      <c r="AB61" s="363"/>
      <c r="AC61" s="363"/>
      <c r="AD61" s="363"/>
      <c r="AE61" s="363"/>
      <c r="AF61" s="363"/>
      <c r="AG61" s="363"/>
      <c r="AH61" s="363"/>
      <c r="AI61" s="363"/>
      <c r="AJ61" s="363"/>
      <c r="AK61" s="363"/>
      <c r="AL61" s="363"/>
      <c r="AM61" s="360"/>
      <c r="AN61" s="360"/>
      <c r="AO61" s="360"/>
      <c r="AP61" s="360" t="s">
        <v>3234</v>
      </c>
      <c r="AQ61" s="360" t="s">
        <v>3166</v>
      </c>
      <c r="AR61" s="360" t="s">
        <v>3167</v>
      </c>
      <c r="AS61" s="360" t="s">
        <v>3168</v>
      </c>
      <c r="AT61" s="360"/>
      <c r="AU61" s="553"/>
    </row>
    <row r="62" spans="1:47" ht="362.25">
      <c r="A62" s="360" t="s">
        <v>3235</v>
      </c>
      <c r="B62" s="362" t="s">
        <v>278</v>
      </c>
      <c r="C62" s="365" t="s">
        <v>279</v>
      </c>
      <c r="D62" s="360"/>
      <c r="E62" s="365" t="s">
        <v>3236</v>
      </c>
      <c r="F62" s="360" t="s">
        <v>3237</v>
      </c>
      <c r="G62" s="360">
        <v>3</v>
      </c>
      <c r="H62" s="422" t="s">
        <v>135</v>
      </c>
      <c r="I62" s="365" t="s">
        <v>3229</v>
      </c>
      <c r="J62" s="360" t="s">
        <v>812</v>
      </c>
      <c r="K62" s="360" t="s">
        <v>33</v>
      </c>
      <c r="L62" s="360" t="s">
        <v>180</v>
      </c>
      <c r="M62" s="360" t="s">
        <v>420</v>
      </c>
      <c r="N62" s="514">
        <v>1</v>
      </c>
      <c r="O62" s="363">
        <v>1</v>
      </c>
      <c r="P62" s="363">
        <v>1</v>
      </c>
      <c r="Q62" s="363">
        <v>1</v>
      </c>
      <c r="R62" s="363">
        <v>1</v>
      </c>
      <c r="S62" s="363">
        <v>1</v>
      </c>
      <c r="T62" s="363">
        <v>1</v>
      </c>
      <c r="U62" s="363">
        <v>1</v>
      </c>
      <c r="V62" s="363">
        <v>1</v>
      </c>
      <c r="W62" s="363">
        <v>1</v>
      </c>
      <c r="X62" s="363">
        <v>1</v>
      </c>
      <c r="Y62" s="363">
        <v>1</v>
      </c>
      <c r="Z62" s="417">
        <v>1</v>
      </c>
      <c r="AA62" s="363"/>
      <c r="AB62" s="363"/>
      <c r="AC62" s="363"/>
      <c r="AD62" s="363"/>
      <c r="AE62" s="363"/>
      <c r="AF62" s="363"/>
      <c r="AG62" s="363"/>
      <c r="AH62" s="363"/>
      <c r="AI62" s="363"/>
      <c r="AJ62" s="363"/>
      <c r="AK62" s="363"/>
      <c r="AL62" s="363"/>
      <c r="AM62" s="360"/>
      <c r="AN62" s="360"/>
      <c r="AO62" s="360"/>
      <c r="AP62" s="360" t="s">
        <v>3238</v>
      </c>
      <c r="AQ62" s="360" t="s">
        <v>3166</v>
      </c>
      <c r="AR62" s="360" t="s">
        <v>3167</v>
      </c>
      <c r="AS62" s="360" t="s">
        <v>3168</v>
      </c>
      <c r="AT62" s="360" t="s">
        <v>777</v>
      </c>
      <c r="AU62" s="553"/>
    </row>
    <row r="63" spans="1:47" ht="157.5">
      <c r="A63" s="360" t="s">
        <v>3239</v>
      </c>
      <c r="B63" s="362" t="s">
        <v>26</v>
      </c>
      <c r="C63" s="365" t="s">
        <v>261</v>
      </c>
      <c r="D63" s="360"/>
      <c r="E63" s="365" t="s">
        <v>3158</v>
      </c>
      <c r="F63" s="360" t="s">
        <v>3240</v>
      </c>
      <c r="G63" s="360">
        <v>1</v>
      </c>
      <c r="H63" s="422" t="s">
        <v>253</v>
      </c>
      <c r="I63" s="365" t="s">
        <v>3241</v>
      </c>
      <c r="J63" s="360" t="s">
        <v>357</v>
      </c>
      <c r="K63" s="360" t="s">
        <v>33</v>
      </c>
      <c r="L63" s="360" t="s">
        <v>180</v>
      </c>
      <c r="M63" s="360" t="s">
        <v>420</v>
      </c>
      <c r="N63" s="514">
        <v>1</v>
      </c>
      <c r="O63" s="363">
        <v>1</v>
      </c>
      <c r="P63" s="363">
        <v>1</v>
      </c>
      <c r="Q63" s="363">
        <v>1</v>
      </c>
      <c r="R63" s="363">
        <v>1</v>
      </c>
      <c r="S63" s="363">
        <v>1</v>
      </c>
      <c r="T63" s="363">
        <v>1</v>
      </c>
      <c r="U63" s="363">
        <v>1</v>
      </c>
      <c r="V63" s="363">
        <v>1</v>
      </c>
      <c r="W63" s="363">
        <v>1</v>
      </c>
      <c r="X63" s="363">
        <v>1</v>
      </c>
      <c r="Y63" s="363">
        <v>1</v>
      </c>
      <c r="Z63" s="417">
        <v>12</v>
      </c>
      <c r="AA63" s="363"/>
      <c r="AB63" s="363"/>
      <c r="AC63" s="363"/>
      <c r="AD63" s="363"/>
      <c r="AE63" s="363"/>
      <c r="AF63" s="363"/>
      <c r="AG63" s="363"/>
      <c r="AH63" s="363"/>
      <c r="AI63" s="363"/>
      <c r="AJ63" s="363"/>
      <c r="AK63" s="363"/>
      <c r="AL63" s="363"/>
      <c r="AM63" s="360"/>
      <c r="AN63" s="360"/>
      <c r="AO63" s="360"/>
      <c r="AP63" s="360" t="s">
        <v>3242</v>
      </c>
      <c r="AQ63" s="360" t="s">
        <v>3166</v>
      </c>
      <c r="AR63" s="360" t="s">
        <v>3167</v>
      </c>
      <c r="AS63" s="360" t="s">
        <v>3168</v>
      </c>
      <c r="AT63" s="360" t="s">
        <v>1628</v>
      </c>
      <c r="AU63" s="553"/>
    </row>
    <row r="64" spans="1:47" ht="110.25">
      <c r="A64" s="360" t="s">
        <v>3243</v>
      </c>
      <c r="B64" s="362" t="s">
        <v>111</v>
      </c>
      <c r="C64" s="365" t="s">
        <v>267</v>
      </c>
      <c r="D64" s="360"/>
      <c r="E64" s="365" t="s">
        <v>3244</v>
      </c>
      <c r="F64" s="360" t="s">
        <v>3245</v>
      </c>
      <c r="G64" s="360">
        <v>3</v>
      </c>
      <c r="H64" s="422" t="s">
        <v>324</v>
      </c>
      <c r="I64" s="365" t="s">
        <v>3246</v>
      </c>
      <c r="J64" s="360" t="s">
        <v>812</v>
      </c>
      <c r="K64" s="360" t="s">
        <v>33</v>
      </c>
      <c r="L64" s="360" t="s">
        <v>419</v>
      </c>
      <c r="M64" s="360" t="s">
        <v>447</v>
      </c>
      <c r="N64" s="514">
        <v>1</v>
      </c>
      <c r="O64" s="363">
        <v>1</v>
      </c>
      <c r="P64" s="363">
        <v>1</v>
      </c>
      <c r="Q64" s="363">
        <v>1</v>
      </c>
      <c r="R64" s="363">
        <v>1</v>
      </c>
      <c r="S64" s="363">
        <v>1</v>
      </c>
      <c r="T64" s="363">
        <v>1</v>
      </c>
      <c r="U64" s="363">
        <v>1</v>
      </c>
      <c r="V64" s="363">
        <v>1</v>
      </c>
      <c r="W64" s="363">
        <v>1</v>
      </c>
      <c r="X64" s="363">
        <v>1</v>
      </c>
      <c r="Y64" s="363">
        <v>1</v>
      </c>
      <c r="Z64" s="417">
        <v>1</v>
      </c>
      <c r="AA64" s="363"/>
      <c r="AB64" s="363"/>
      <c r="AC64" s="363"/>
      <c r="AD64" s="363"/>
      <c r="AE64" s="363"/>
      <c r="AF64" s="363"/>
      <c r="AG64" s="363"/>
      <c r="AH64" s="363"/>
      <c r="AI64" s="363"/>
      <c r="AJ64" s="363"/>
      <c r="AK64" s="363"/>
      <c r="AL64" s="363"/>
      <c r="AM64" s="360"/>
      <c r="AN64" s="360"/>
      <c r="AO64" s="360"/>
      <c r="AP64" s="360" t="s">
        <v>3247</v>
      </c>
      <c r="AQ64" s="360" t="s">
        <v>3166</v>
      </c>
      <c r="AR64" s="360" t="s">
        <v>3167</v>
      </c>
      <c r="AS64" s="360" t="s">
        <v>3168</v>
      </c>
      <c r="AT64" s="360" t="s">
        <v>3248</v>
      </c>
      <c r="AU64" s="553">
        <v>250000</v>
      </c>
    </row>
    <row r="65" spans="1:47" ht="94.5">
      <c r="A65" s="360" t="s">
        <v>3249</v>
      </c>
      <c r="B65" s="362"/>
      <c r="C65" s="365" t="s">
        <v>267</v>
      </c>
      <c r="D65" s="360"/>
      <c r="E65" s="422" t="s">
        <v>3250</v>
      </c>
      <c r="F65" s="422" t="s">
        <v>3251</v>
      </c>
      <c r="G65" s="422">
        <v>2</v>
      </c>
      <c r="H65" s="422" t="s">
        <v>324</v>
      </c>
      <c r="I65" s="422" t="s">
        <v>3164</v>
      </c>
      <c r="J65" s="422" t="s">
        <v>3252</v>
      </c>
      <c r="K65" s="422" t="s">
        <v>33</v>
      </c>
      <c r="L65" s="422" t="s">
        <v>419</v>
      </c>
      <c r="M65" s="422" t="s">
        <v>447</v>
      </c>
      <c r="N65" s="514" t="s">
        <v>36</v>
      </c>
      <c r="O65" s="514" t="s">
        <v>36</v>
      </c>
      <c r="P65" s="514" t="s">
        <v>36</v>
      </c>
      <c r="Q65" s="514" t="s">
        <v>36</v>
      </c>
      <c r="R65" s="514" t="s">
        <v>36</v>
      </c>
      <c r="S65" s="514" t="s">
        <v>36</v>
      </c>
      <c r="T65" s="514"/>
      <c r="U65" s="514">
        <v>1</v>
      </c>
      <c r="V65" s="514" t="s">
        <v>36</v>
      </c>
      <c r="W65" s="514" t="s">
        <v>36</v>
      </c>
      <c r="X65" s="514" t="s">
        <v>36</v>
      </c>
      <c r="Y65" s="427"/>
      <c r="Z65" s="417">
        <v>1</v>
      </c>
      <c r="AA65" s="422" t="s">
        <v>36</v>
      </c>
      <c r="AB65" s="422" t="s">
        <v>36</v>
      </c>
      <c r="AC65" s="422" t="s">
        <v>3168</v>
      </c>
      <c r="AD65" s="422" t="s">
        <v>194</v>
      </c>
      <c r="AE65" s="422">
        <v>500000</v>
      </c>
      <c r="AF65" s="422" t="s">
        <v>3169</v>
      </c>
      <c r="AG65" s="422"/>
      <c r="AH65" s="363"/>
      <c r="AI65" s="363"/>
      <c r="AJ65" s="363"/>
      <c r="AK65" s="363"/>
      <c r="AL65" s="363"/>
      <c r="AM65" s="360"/>
      <c r="AN65" s="360"/>
      <c r="AO65" s="360"/>
      <c r="AP65" s="422" t="s">
        <v>3253</v>
      </c>
      <c r="AQ65" s="360" t="s">
        <v>3166</v>
      </c>
      <c r="AR65" s="360" t="s">
        <v>3167</v>
      </c>
      <c r="AS65" s="360" t="s">
        <v>3168</v>
      </c>
      <c r="AT65" s="360" t="s">
        <v>3248</v>
      </c>
      <c r="AU65" s="553">
        <v>500000</v>
      </c>
    </row>
    <row r="66" spans="1:47" ht="173.25">
      <c r="A66" s="360" t="s">
        <v>3254</v>
      </c>
      <c r="B66" s="362" t="s">
        <v>111</v>
      </c>
      <c r="C66" s="365" t="s">
        <v>271</v>
      </c>
      <c r="D66" s="360"/>
      <c r="E66" s="365" t="s">
        <v>3255</v>
      </c>
      <c r="F66" s="360" t="s">
        <v>3256</v>
      </c>
      <c r="G66" s="360">
        <v>3</v>
      </c>
      <c r="H66" s="422" t="s">
        <v>324</v>
      </c>
      <c r="I66" s="365" t="s">
        <v>3257</v>
      </c>
      <c r="J66" s="360" t="s">
        <v>812</v>
      </c>
      <c r="K66" s="360" t="s">
        <v>33</v>
      </c>
      <c r="L66" s="360" t="s">
        <v>180</v>
      </c>
      <c r="M66" s="360" t="s">
        <v>420</v>
      </c>
      <c r="N66" s="515">
        <v>1</v>
      </c>
      <c r="O66" s="515">
        <v>1</v>
      </c>
      <c r="P66" s="515">
        <v>1</v>
      </c>
      <c r="Q66" s="515">
        <v>1</v>
      </c>
      <c r="R66" s="515">
        <v>1</v>
      </c>
      <c r="S66" s="515">
        <v>1</v>
      </c>
      <c r="T66" s="515">
        <v>1</v>
      </c>
      <c r="U66" s="515">
        <v>1</v>
      </c>
      <c r="V66" s="515">
        <v>1</v>
      </c>
      <c r="W66" s="515">
        <v>1</v>
      </c>
      <c r="X66" s="515">
        <v>1</v>
      </c>
      <c r="Y66" s="515">
        <v>1</v>
      </c>
      <c r="Z66" s="441">
        <v>1</v>
      </c>
      <c r="AA66" s="363"/>
      <c r="AB66" s="363"/>
      <c r="AC66" s="363"/>
      <c r="AD66" s="363"/>
      <c r="AE66" s="363"/>
      <c r="AF66" s="363"/>
      <c r="AG66" s="363"/>
      <c r="AH66" s="363"/>
      <c r="AI66" s="363"/>
      <c r="AJ66" s="363"/>
      <c r="AK66" s="363"/>
      <c r="AL66" s="363"/>
      <c r="AM66" s="360"/>
      <c r="AN66" s="360"/>
      <c r="AO66" s="360"/>
      <c r="AP66" s="360" t="s">
        <v>3258</v>
      </c>
      <c r="AQ66" s="360" t="s">
        <v>3166</v>
      </c>
      <c r="AR66" s="360" t="s">
        <v>3167</v>
      </c>
      <c r="AS66" s="360" t="s">
        <v>3168</v>
      </c>
      <c r="AT66" s="360"/>
      <c r="AU66" s="553"/>
    </row>
    <row r="67" spans="1:47" ht="94.5">
      <c r="A67" s="360" t="s">
        <v>3259</v>
      </c>
      <c r="B67" s="362" t="s">
        <v>111</v>
      </c>
      <c r="C67" s="365" t="s">
        <v>267</v>
      </c>
      <c r="D67" s="360"/>
      <c r="E67" s="365" t="s">
        <v>3260</v>
      </c>
      <c r="F67" s="360" t="s">
        <v>3261</v>
      </c>
      <c r="G67" s="360">
        <v>2</v>
      </c>
      <c r="H67" s="422" t="s">
        <v>324</v>
      </c>
      <c r="I67" s="365" t="s">
        <v>3262</v>
      </c>
      <c r="J67" s="360" t="s">
        <v>812</v>
      </c>
      <c r="K67" s="360" t="s">
        <v>33</v>
      </c>
      <c r="L67" s="360" t="s">
        <v>419</v>
      </c>
      <c r="M67" s="360" t="s">
        <v>447</v>
      </c>
      <c r="N67" s="514"/>
      <c r="O67" s="363"/>
      <c r="P67" s="363"/>
      <c r="Q67" s="363"/>
      <c r="R67" s="513">
        <v>0.1</v>
      </c>
      <c r="S67" s="513">
        <v>0.2</v>
      </c>
      <c r="T67" s="513">
        <v>0.2</v>
      </c>
      <c r="U67" s="513">
        <v>0.5</v>
      </c>
      <c r="V67" s="363"/>
      <c r="W67" s="363"/>
      <c r="X67" s="363"/>
      <c r="Y67" s="363"/>
      <c r="Z67" s="417">
        <v>1</v>
      </c>
      <c r="AA67" s="363"/>
      <c r="AB67" s="363"/>
      <c r="AC67" s="363"/>
      <c r="AD67" s="363"/>
      <c r="AE67" s="363"/>
      <c r="AF67" s="363"/>
      <c r="AG67" s="363"/>
      <c r="AH67" s="363"/>
      <c r="AI67" s="363"/>
      <c r="AJ67" s="363"/>
      <c r="AK67" s="363"/>
      <c r="AL67" s="363"/>
      <c r="AM67" s="360"/>
      <c r="AN67" s="360"/>
      <c r="AO67" s="360"/>
      <c r="AP67" s="360" t="s">
        <v>3263</v>
      </c>
      <c r="AQ67" s="360" t="s">
        <v>3166</v>
      </c>
      <c r="AR67" s="360" t="s">
        <v>3167</v>
      </c>
      <c r="AS67" s="360" t="s">
        <v>3168</v>
      </c>
      <c r="AT67" s="360" t="s">
        <v>3264</v>
      </c>
      <c r="AU67" s="553">
        <v>1500000</v>
      </c>
    </row>
    <row r="68" spans="1:47" ht="78.75">
      <c r="A68" s="360" t="s">
        <v>3265</v>
      </c>
      <c r="B68" s="362" t="s">
        <v>26</v>
      </c>
      <c r="C68" s="365" t="s">
        <v>925</v>
      </c>
      <c r="D68" s="360"/>
      <c r="E68" s="365" t="s">
        <v>3266</v>
      </c>
      <c r="F68" s="360" t="s">
        <v>3080</v>
      </c>
      <c r="G68" s="360">
        <v>1</v>
      </c>
      <c r="H68" s="422" t="s">
        <v>324</v>
      </c>
      <c r="I68" s="365" t="s">
        <v>3081</v>
      </c>
      <c r="J68" s="360" t="s">
        <v>812</v>
      </c>
      <c r="K68" s="360" t="s">
        <v>33</v>
      </c>
      <c r="L68" s="360" t="s">
        <v>419</v>
      </c>
      <c r="M68" s="360" t="s">
        <v>420</v>
      </c>
      <c r="N68" s="514"/>
      <c r="O68" s="363"/>
      <c r="P68" s="363"/>
      <c r="Q68" s="363"/>
      <c r="R68" s="363"/>
      <c r="S68" s="363"/>
      <c r="T68" s="363"/>
      <c r="U68" s="363"/>
      <c r="V68" s="363"/>
      <c r="W68" s="363">
        <v>1</v>
      </c>
      <c r="X68" s="363"/>
      <c r="Y68" s="363"/>
      <c r="Z68" s="417">
        <v>1</v>
      </c>
      <c r="AA68" s="363"/>
      <c r="AB68" s="363"/>
      <c r="AC68" s="363"/>
      <c r="AD68" s="363"/>
      <c r="AE68" s="363"/>
      <c r="AF68" s="363"/>
      <c r="AG68" s="363"/>
      <c r="AH68" s="363"/>
      <c r="AI68" s="363"/>
      <c r="AJ68" s="363"/>
      <c r="AK68" s="363"/>
      <c r="AL68" s="363"/>
      <c r="AM68" s="360"/>
      <c r="AN68" s="360"/>
      <c r="AO68" s="360"/>
      <c r="AP68" s="360" t="s">
        <v>3267</v>
      </c>
      <c r="AQ68" s="360" t="s">
        <v>3166</v>
      </c>
      <c r="AR68" s="360" t="s">
        <v>3167</v>
      </c>
      <c r="AS68" s="360" t="s">
        <v>3168</v>
      </c>
      <c r="AT68" s="360"/>
      <c r="AU68" s="553"/>
    </row>
    <row r="69" spans="1:47" ht="141.75">
      <c r="A69" s="360" t="s">
        <v>3268</v>
      </c>
      <c r="B69" s="362" t="s">
        <v>26</v>
      </c>
      <c r="C69" s="365" t="s">
        <v>925</v>
      </c>
      <c r="D69" s="360"/>
      <c r="E69" s="365" t="s">
        <v>3266</v>
      </c>
      <c r="F69" s="360" t="s">
        <v>3269</v>
      </c>
      <c r="G69" s="360">
        <v>1</v>
      </c>
      <c r="H69" s="422" t="s">
        <v>324</v>
      </c>
      <c r="I69" s="365" t="s">
        <v>3081</v>
      </c>
      <c r="J69" s="360" t="s">
        <v>812</v>
      </c>
      <c r="K69" s="360" t="s">
        <v>33</v>
      </c>
      <c r="L69" s="360" t="s">
        <v>419</v>
      </c>
      <c r="M69" s="360" t="s">
        <v>420</v>
      </c>
      <c r="N69" s="514"/>
      <c r="O69" s="363"/>
      <c r="P69" s="363"/>
      <c r="Q69" s="363"/>
      <c r="R69" s="363"/>
      <c r="S69" s="363"/>
      <c r="T69" s="363"/>
      <c r="U69" s="363"/>
      <c r="V69" s="363"/>
      <c r="W69" s="515">
        <v>0.5</v>
      </c>
      <c r="X69" s="515">
        <v>0.5</v>
      </c>
      <c r="Y69" s="515"/>
      <c r="Z69" s="441">
        <v>1</v>
      </c>
      <c r="AA69" s="363"/>
      <c r="AB69" s="363"/>
      <c r="AC69" s="363"/>
      <c r="AD69" s="363"/>
      <c r="AE69" s="363"/>
      <c r="AF69" s="363"/>
      <c r="AG69" s="363"/>
      <c r="AH69" s="363"/>
      <c r="AI69" s="363"/>
      <c r="AJ69" s="363"/>
      <c r="AK69" s="363"/>
      <c r="AL69" s="363"/>
      <c r="AM69" s="360"/>
      <c r="AN69" s="360"/>
      <c r="AO69" s="360"/>
      <c r="AP69" s="360" t="s">
        <v>3270</v>
      </c>
      <c r="AQ69" s="360" t="s">
        <v>3166</v>
      </c>
      <c r="AR69" s="360" t="s">
        <v>3167</v>
      </c>
      <c r="AS69" s="360" t="s">
        <v>3168</v>
      </c>
      <c r="AT69" s="360"/>
      <c r="AU69" s="553"/>
    </row>
    <row r="70" spans="1:47" ht="47.25">
      <c r="A70" s="360" t="s">
        <v>3271</v>
      </c>
      <c r="B70" s="362" t="s">
        <v>26</v>
      </c>
      <c r="C70" s="365" t="s">
        <v>925</v>
      </c>
      <c r="D70" s="360"/>
      <c r="E70" s="365" t="s">
        <v>3266</v>
      </c>
      <c r="F70" s="360" t="s">
        <v>3272</v>
      </c>
      <c r="G70" s="360">
        <v>1</v>
      </c>
      <c r="H70" s="422" t="s">
        <v>324</v>
      </c>
      <c r="I70" s="365" t="s">
        <v>3081</v>
      </c>
      <c r="J70" s="360" t="s">
        <v>812</v>
      </c>
      <c r="K70" s="360" t="s">
        <v>33</v>
      </c>
      <c r="L70" s="360" t="s">
        <v>419</v>
      </c>
      <c r="M70" s="360" t="s">
        <v>420</v>
      </c>
      <c r="N70" s="514"/>
      <c r="O70" s="363"/>
      <c r="P70" s="363"/>
      <c r="Q70" s="363"/>
      <c r="R70" s="363"/>
      <c r="S70" s="363"/>
      <c r="T70" s="363"/>
      <c r="U70" s="363"/>
      <c r="V70" s="363"/>
      <c r="W70" s="515">
        <v>0.5</v>
      </c>
      <c r="X70" s="515">
        <v>0.5</v>
      </c>
      <c r="Y70" s="515"/>
      <c r="Z70" s="441">
        <v>1</v>
      </c>
      <c r="AA70" s="363"/>
      <c r="AB70" s="363"/>
      <c r="AC70" s="363"/>
      <c r="AD70" s="363"/>
      <c r="AE70" s="363"/>
      <c r="AF70" s="363"/>
      <c r="AG70" s="363"/>
      <c r="AH70" s="363"/>
      <c r="AI70" s="363"/>
      <c r="AJ70" s="363"/>
      <c r="AK70" s="363"/>
      <c r="AL70" s="363"/>
      <c r="AM70" s="360"/>
      <c r="AN70" s="360"/>
      <c r="AO70" s="360"/>
      <c r="AP70" s="360" t="s">
        <v>3267</v>
      </c>
      <c r="AQ70" s="360" t="s">
        <v>3166</v>
      </c>
      <c r="AR70" s="360" t="s">
        <v>3167</v>
      </c>
      <c r="AS70" s="360" t="s">
        <v>3168</v>
      </c>
      <c r="AT70" s="360"/>
      <c r="AU70" s="553"/>
    </row>
    <row r="71" spans="1:47" ht="126">
      <c r="A71" s="360" t="s">
        <v>3273</v>
      </c>
      <c r="B71" s="362" t="s">
        <v>111</v>
      </c>
      <c r="C71" s="365" t="s">
        <v>267</v>
      </c>
      <c r="D71" s="360"/>
      <c r="E71" s="365" t="s">
        <v>3274</v>
      </c>
      <c r="F71" s="360" t="s">
        <v>3275</v>
      </c>
      <c r="G71" s="360">
        <v>2</v>
      </c>
      <c r="H71" s="422" t="s">
        <v>677</v>
      </c>
      <c r="I71" s="365" t="s">
        <v>3276</v>
      </c>
      <c r="J71" s="360" t="s">
        <v>812</v>
      </c>
      <c r="K71" s="360" t="s">
        <v>33</v>
      </c>
      <c r="L71" s="360" t="s">
        <v>419</v>
      </c>
      <c r="M71" s="360" t="s">
        <v>447</v>
      </c>
      <c r="N71" s="515"/>
      <c r="O71" s="367">
        <v>0.1</v>
      </c>
      <c r="P71" s="367">
        <v>0.2</v>
      </c>
      <c r="Q71" s="367">
        <v>0.3</v>
      </c>
      <c r="R71" s="367">
        <v>0.4</v>
      </c>
      <c r="S71" s="367"/>
      <c r="T71" s="367"/>
      <c r="U71" s="367"/>
      <c r="V71" s="367"/>
      <c r="W71" s="367"/>
      <c r="X71" s="367"/>
      <c r="Y71" s="367"/>
      <c r="Z71" s="441">
        <v>1</v>
      </c>
      <c r="AA71" s="363"/>
      <c r="AB71" s="363"/>
      <c r="AC71" s="363"/>
      <c r="AD71" s="363"/>
      <c r="AE71" s="363"/>
      <c r="AF71" s="363"/>
      <c r="AG71" s="363"/>
      <c r="AH71" s="363"/>
      <c r="AI71" s="363"/>
      <c r="AJ71" s="363"/>
      <c r="AK71" s="363"/>
      <c r="AL71" s="363"/>
      <c r="AM71" s="360"/>
      <c r="AN71" s="360"/>
      <c r="AO71" s="360"/>
      <c r="AP71" s="360" t="s">
        <v>3277</v>
      </c>
      <c r="AQ71" s="360" t="s">
        <v>3166</v>
      </c>
      <c r="AR71" s="360" t="s">
        <v>3167</v>
      </c>
      <c r="AS71" s="360" t="s">
        <v>3168</v>
      </c>
      <c r="AT71" s="360" t="s">
        <v>3264</v>
      </c>
      <c r="AU71" s="553">
        <v>500000</v>
      </c>
    </row>
    <row r="72" spans="1:47" ht="126">
      <c r="A72" s="360" t="s">
        <v>3278</v>
      </c>
      <c r="B72" s="362" t="s">
        <v>111</v>
      </c>
      <c r="C72" s="365" t="s">
        <v>267</v>
      </c>
      <c r="D72" s="360"/>
      <c r="E72" s="365" t="s">
        <v>3279</v>
      </c>
      <c r="F72" s="360" t="s">
        <v>3280</v>
      </c>
      <c r="G72" s="360">
        <v>2</v>
      </c>
      <c r="H72" s="422" t="s">
        <v>677</v>
      </c>
      <c r="I72" s="365" t="s">
        <v>3189</v>
      </c>
      <c r="J72" s="360" t="s">
        <v>812</v>
      </c>
      <c r="K72" s="360" t="s">
        <v>33</v>
      </c>
      <c r="L72" s="360" t="s">
        <v>419</v>
      </c>
      <c r="M72" s="360" t="s">
        <v>447</v>
      </c>
      <c r="N72" s="515"/>
      <c r="O72" s="367"/>
      <c r="P72" s="367">
        <v>0.1</v>
      </c>
      <c r="Q72" s="367">
        <v>0.2</v>
      </c>
      <c r="R72" s="367">
        <v>0.3</v>
      </c>
      <c r="S72" s="367">
        <v>0.4</v>
      </c>
      <c r="T72" s="367"/>
      <c r="U72" s="367"/>
      <c r="V72" s="367"/>
      <c r="W72" s="367"/>
      <c r="X72" s="367"/>
      <c r="Y72" s="367"/>
      <c r="Z72" s="441">
        <v>1</v>
      </c>
      <c r="AA72" s="363"/>
      <c r="AB72" s="363"/>
      <c r="AC72" s="363"/>
      <c r="AD72" s="363"/>
      <c r="AE72" s="363"/>
      <c r="AF72" s="363"/>
      <c r="AG72" s="363"/>
      <c r="AH72" s="363"/>
      <c r="AI72" s="363"/>
      <c r="AJ72" s="363"/>
      <c r="AK72" s="363"/>
      <c r="AL72" s="363"/>
      <c r="AM72" s="360"/>
      <c r="AN72" s="360"/>
      <c r="AO72" s="360"/>
      <c r="AP72" s="360" t="s">
        <v>3277</v>
      </c>
      <c r="AQ72" s="360" t="s">
        <v>3166</v>
      </c>
      <c r="AR72" s="360" t="s">
        <v>3167</v>
      </c>
      <c r="AS72" s="360" t="s">
        <v>3168</v>
      </c>
      <c r="AT72" s="360" t="s">
        <v>3264</v>
      </c>
      <c r="AU72" s="553">
        <v>120000</v>
      </c>
    </row>
    <row r="73" spans="1:47" ht="126">
      <c r="A73" s="360" t="s">
        <v>3281</v>
      </c>
      <c r="B73" s="362" t="s">
        <v>111</v>
      </c>
      <c r="C73" s="365" t="s">
        <v>267</v>
      </c>
      <c r="D73" s="360"/>
      <c r="E73" s="365" t="s">
        <v>3282</v>
      </c>
      <c r="F73" s="360" t="s">
        <v>3283</v>
      </c>
      <c r="G73" s="360">
        <v>2</v>
      </c>
      <c r="H73" s="422" t="s">
        <v>677</v>
      </c>
      <c r="I73" s="365" t="s">
        <v>3276</v>
      </c>
      <c r="J73" s="360" t="s">
        <v>812</v>
      </c>
      <c r="K73" s="360" t="s">
        <v>33</v>
      </c>
      <c r="L73" s="360" t="s">
        <v>419</v>
      </c>
      <c r="M73" s="360" t="s">
        <v>447</v>
      </c>
      <c r="N73" s="515"/>
      <c r="O73" s="367">
        <v>0.1</v>
      </c>
      <c r="P73" s="367">
        <v>0.2</v>
      </c>
      <c r="Q73" s="367">
        <v>0.3</v>
      </c>
      <c r="R73" s="367">
        <v>0.4</v>
      </c>
      <c r="S73" s="367"/>
      <c r="T73" s="367"/>
      <c r="U73" s="367"/>
      <c r="V73" s="367"/>
      <c r="W73" s="367"/>
      <c r="X73" s="367"/>
      <c r="Y73" s="367"/>
      <c r="Z73" s="441">
        <v>1</v>
      </c>
      <c r="AA73" s="363"/>
      <c r="AB73" s="363"/>
      <c r="AC73" s="363"/>
      <c r="AD73" s="363"/>
      <c r="AE73" s="363"/>
      <c r="AF73" s="363"/>
      <c r="AG73" s="363"/>
      <c r="AH73" s="363"/>
      <c r="AI73" s="363"/>
      <c r="AJ73" s="363"/>
      <c r="AK73" s="363"/>
      <c r="AL73" s="363"/>
      <c r="AM73" s="360"/>
      <c r="AN73" s="360"/>
      <c r="AO73" s="360"/>
      <c r="AP73" s="360" t="s">
        <v>3277</v>
      </c>
      <c r="AQ73" s="360" t="s">
        <v>3166</v>
      </c>
      <c r="AR73" s="360" t="s">
        <v>3167</v>
      </c>
      <c r="AS73" s="360" t="s">
        <v>3168</v>
      </c>
      <c r="AT73" s="360" t="s">
        <v>3264</v>
      </c>
      <c r="AU73" s="553">
        <v>210000</v>
      </c>
    </row>
    <row r="74" spans="1:47" ht="126">
      <c r="A74" s="360" t="s">
        <v>3284</v>
      </c>
      <c r="B74" s="362" t="s">
        <v>111</v>
      </c>
      <c r="C74" s="360" t="s">
        <v>271</v>
      </c>
      <c r="D74" s="422"/>
      <c r="E74" s="360" t="s">
        <v>3285</v>
      </c>
      <c r="F74" s="360" t="s">
        <v>3286</v>
      </c>
      <c r="G74" s="360">
        <v>2</v>
      </c>
      <c r="H74" s="422" t="s">
        <v>78</v>
      </c>
      <c r="I74" s="360" t="s">
        <v>3287</v>
      </c>
      <c r="J74" s="360" t="s">
        <v>812</v>
      </c>
      <c r="K74" s="360" t="s">
        <v>33</v>
      </c>
      <c r="L74" s="360" t="s">
        <v>419</v>
      </c>
      <c r="M74" s="360" t="s">
        <v>420</v>
      </c>
      <c r="N74" s="515">
        <v>0.85</v>
      </c>
      <c r="O74" s="367">
        <v>0.85</v>
      </c>
      <c r="P74" s="367">
        <v>0.85</v>
      </c>
      <c r="Q74" s="367">
        <v>0.85</v>
      </c>
      <c r="R74" s="367">
        <v>0.85</v>
      </c>
      <c r="S74" s="367">
        <v>0.85</v>
      </c>
      <c r="T74" s="367">
        <v>0.85</v>
      </c>
      <c r="U74" s="367">
        <v>0.85</v>
      </c>
      <c r="V74" s="367">
        <v>0.85</v>
      </c>
      <c r="W74" s="367">
        <v>0.85</v>
      </c>
      <c r="X74" s="367">
        <v>0.85</v>
      </c>
      <c r="Y74" s="367">
        <v>0.85</v>
      </c>
      <c r="Z74" s="368">
        <v>0.85</v>
      </c>
      <c r="AA74" s="363"/>
      <c r="AB74" s="363"/>
      <c r="AC74" s="363"/>
      <c r="AD74" s="363"/>
      <c r="AE74" s="363"/>
      <c r="AF74" s="363"/>
      <c r="AG74" s="363"/>
      <c r="AH74" s="363"/>
      <c r="AI74" s="363"/>
      <c r="AJ74" s="363"/>
      <c r="AK74" s="363"/>
      <c r="AL74" s="363"/>
      <c r="AM74" s="360"/>
      <c r="AN74" s="360"/>
      <c r="AO74" s="360"/>
      <c r="AP74" s="362" t="s">
        <v>3288</v>
      </c>
      <c r="AQ74" s="362" t="s">
        <v>3289</v>
      </c>
      <c r="AR74" s="360" t="s">
        <v>3290</v>
      </c>
      <c r="AS74" s="360" t="s">
        <v>3291</v>
      </c>
      <c r="AT74" s="360"/>
      <c r="AU74" s="553"/>
    </row>
    <row r="75" spans="1:47" ht="126">
      <c r="A75" s="360" t="s">
        <v>3292</v>
      </c>
      <c r="B75" s="362" t="s">
        <v>111</v>
      </c>
      <c r="C75" s="360" t="s">
        <v>271</v>
      </c>
      <c r="D75" s="422"/>
      <c r="E75" s="360" t="s">
        <v>3293</v>
      </c>
      <c r="F75" s="360" t="s">
        <v>3294</v>
      </c>
      <c r="G75" s="360">
        <v>2</v>
      </c>
      <c r="H75" s="422" t="s">
        <v>78</v>
      </c>
      <c r="I75" s="360" t="s">
        <v>3295</v>
      </c>
      <c r="J75" s="360" t="s">
        <v>812</v>
      </c>
      <c r="K75" s="360" t="s">
        <v>33</v>
      </c>
      <c r="L75" s="360" t="s">
        <v>419</v>
      </c>
      <c r="M75" s="360" t="s">
        <v>420</v>
      </c>
      <c r="N75" s="515">
        <v>0.95</v>
      </c>
      <c r="O75" s="367">
        <v>0.95</v>
      </c>
      <c r="P75" s="367">
        <v>0.95</v>
      </c>
      <c r="Q75" s="367">
        <v>0.95</v>
      </c>
      <c r="R75" s="367">
        <v>0.95</v>
      </c>
      <c r="S75" s="367">
        <v>0.95</v>
      </c>
      <c r="T75" s="367">
        <v>0.95</v>
      </c>
      <c r="U75" s="367">
        <v>0.95</v>
      </c>
      <c r="V75" s="367">
        <v>0.95</v>
      </c>
      <c r="W75" s="367">
        <v>0.95</v>
      </c>
      <c r="X75" s="367">
        <v>0.95</v>
      </c>
      <c r="Y75" s="367">
        <v>0.95</v>
      </c>
      <c r="Z75" s="368">
        <v>0.95</v>
      </c>
      <c r="AA75" s="363"/>
      <c r="AB75" s="363"/>
      <c r="AC75" s="363"/>
      <c r="AD75" s="363"/>
      <c r="AE75" s="363"/>
      <c r="AF75" s="363"/>
      <c r="AG75" s="363"/>
      <c r="AH75" s="363"/>
      <c r="AI75" s="363"/>
      <c r="AJ75" s="363"/>
      <c r="AK75" s="363"/>
      <c r="AL75" s="363"/>
      <c r="AM75" s="360"/>
      <c r="AN75" s="360"/>
      <c r="AO75" s="360"/>
      <c r="AP75" s="362" t="s">
        <v>3288</v>
      </c>
      <c r="AQ75" s="362" t="s">
        <v>3289</v>
      </c>
      <c r="AR75" s="360" t="s">
        <v>3290</v>
      </c>
      <c r="AS75" s="360" t="s">
        <v>3291</v>
      </c>
      <c r="AT75" s="360"/>
      <c r="AU75" s="553"/>
    </row>
    <row r="76" spans="1:47" ht="126">
      <c r="A76" s="360" t="s">
        <v>3296</v>
      </c>
      <c r="B76" s="362" t="s">
        <v>111</v>
      </c>
      <c r="C76" s="360" t="s">
        <v>271</v>
      </c>
      <c r="D76" s="422"/>
      <c r="E76" s="360" t="s">
        <v>3297</v>
      </c>
      <c r="F76" s="360" t="s">
        <v>3298</v>
      </c>
      <c r="G76" s="360">
        <v>2</v>
      </c>
      <c r="H76" s="422" t="s">
        <v>78</v>
      </c>
      <c r="I76" s="360" t="s">
        <v>3299</v>
      </c>
      <c r="J76" s="360" t="s">
        <v>812</v>
      </c>
      <c r="K76" s="360" t="s">
        <v>33</v>
      </c>
      <c r="L76" s="360" t="s">
        <v>180</v>
      </c>
      <c r="M76" s="360" t="s">
        <v>420</v>
      </c>
      <c r="N76" s="515">
        <v>0.9</v>
      </c>
      <c r="O76" s="367">
        <v>0.9</v>
      </c>
      <c r="P76" s="367">
        <v>0.9</v>
      </c>
      <c r="Q76" s="367">
        <v>0.9</v>
      </c>
      <c r="R76" s="367">
        <v>0.9</v>
      </c>
      <c r="S76" s="367">
        <v>0.9</v>
      </c>
      <c r="T76" s="367">
        <v>0.9</v>
      </c>
      <c r="U76" s="367">
        <v>0.9</v>
      </c>
      <c r="V76" s="367">
        <v>0.9</v>
      </c>
      <c r="W76" s="367">
        <v>0.9</v>
      </c>
      <c r="X76" s="367">
        <v>0.9</v>
      </c>
      <c r="Y76" s="367">
        <v>0.9</v>
      </c>
      <c r="Z76" s="368">
        <v>0.9</v>
      </c>
      <c r="AA76" s="363"/>
      <c r="AB76" s="363"/>
      <c r="AC76" s="363"/>
      <c r="AD76" s="363"/>
      <c r="AE76" s="363"/>
      <c r="AF76" s="363"/>
      <c r="AG76" s="363"/>
      <c r="AH76" s="363"/>
      <c r="AI76" s="363"/>
      <c r="AJ76" s="363"/>
      <c r="AK76" s="363"/>
      <c r="AL76" s="363"/>
      <c r="AM76" s="360"/>
      <c r="AN76" s="360"/>
      <c r="AO76" s="360"/>
      <c r="AP76" s="362" t="s">
        <v>3300</v>
      </c>
      <c r="AQ76" s="362" t="s">
        <v>3289</v>
      </c>
      <c r="AR76" s="360" t="s">
        <v>3290</v>
      </c>
      <c r="AS76" s="360" t="s">
        <v>3291</v>
      </c>
      <c r="AT76" s="360"/>
      <c r="AU76" s="553"/>
    </row>
    <row r="77" spans="1:47" ht="78.75">
      <c r="A77" s="360" t="s">
        <v>3301</v>
      </c>
      <c r="B77" s="362" t="s">
        <v>111</v>
      </c>
      <c r="C77" s="360" t="s">
        <v>271</v>
      </c>
      <c r="D77" s="422"/>
      <c r="E77" s="360" t="s">
        <v>3302</v>
      </c>
      <c r="F77" s="360" t="s">
        <v>3303</v>
      </c>
      <c r="G77" s="360">
        <v>1</v>
      </c>
      <c r="H77" s="422" t="s">
        <v>78</v>
      </c>
      <c r="I77" s="360" t="s">
        <v>3304</v>
      </c>
      <c r="J77" s="360" t="s">
        <v>357</v>
      </c>
      <c r="K77" s="360" t="s">
        <v>33</v>
      </c>
      <c r="L77" s="360" t="s">
        <v>180</v>
      </c>
      <c r="M77" s="360" t="s">
        <v>420</v>
      </c>
      <c r="N77" s="514">
        <v>1</v>
      </c>
      <c r="O77" s="363">
        <v>1</v>
      </c>
      <c r="P77" s="363">
        <v>1</v>
      </c>
      <c r="Q77" s="363">
        <v>1</v>
      </c>
      <c r="R77" s="363">
        <v>1</v>
      </c>
      <c r="S77" s="363">
        <v>1</v>
      </c>
      <c r="T77" s="363">
        <v>1</v>
      </c>
      <c r="U77" s="363">
        <v>1</v>
      </c>
      <c r="V77" s="363">
        <v>1</v>
      </c>
      <c r="W77" s="363">
        <v>1</v>
      </c>
      <c r="X77" s="363">
        <v>1</v>
      </c>
      <c r="Y77" s="363">
        <v>1</v>
      </c>
      <c r="Z77" s="364">
        <v>12</v>
      </c>
      <c r="AA77" s="363"/>
      <c r="AB77" s="363"/>
      <c r="AC77" s="363"/>
      <c r="AD77" s="363"/>
      <c r="AE77" s="363"/>
      <c r="AF77" s="363"/>
      <c r="AG77" s="363"/>
      <c r="AH77" s="363"/>
      <c r="AI77" s="363"/>
      <c r="AJ77" s="363"/>
      <c r="AK77" s="363"/>
      <c r="AL77" s="363"/>
      <c r="AM77" s="360"/>
      <c r="AN77" s="360"/>
      <c r="AO77" s="360"/>
      <c r="AP77" s="362" t="s">
        <v>3305</v>
      </c>
      <c r="AQ77" s="362" t="s">
        <v>3289</v>
      </c>
      <c r="AR77" s="360" t="s">
        <v>3290</v>
      </c>
      <c r="AS77" s="360" t="s">
        <v>3291</v>
      </c>
      <c r="AT77" s="360" t="s">
        <v>3306</v>
      </c>
      <c r="AU77" s="553"/>
    </row>
    <row r="78" spans="1:47" ht="157.5">
      <c r="A78" s="360" t="s">
        <v>3307</v>
      </c>
      <c r="B78" s="362" t="s">
        <v>111</v>
      </c>
      <c r="C78" s="360" t="s">
        <v>271</v>
      </c>
      <c r="D78" s="422"/>
      <c r="E78" s="360" t="s">
        <v>3308</v>
      </c>
      <c r="F78" s="360" t="s">
        <v>3309</v>
      </c>
      <c r="G78" s="360">
        <v>2</v>
      </c>
      <c r="H78" s="422" t="s">
        <v>78</v>
      </c>
      <c r="I78" s="360" t="s">
        <v>3092</v>
      </c>
      <c r="J78" s="360" t="s">
        <v>357</v>
      </c>
      <c r="K78" s="360" t="s">
        <v>33</v>
      </c>
      <c r="L78" s="360" t="s">
        <v>419</v>
      </c>
      <c r="M78" s="360" t="s">
        <v>420</v>
      </c>
      <c r="N78" s="514"/>
      <c r="O78" s="363"/>
      <c r="P78" s="363">
        <v>1</v>
      </c>
      <c r="Q78" s="363"/>
      <c r="R78" s="363"/>
      <c r="S78" s="363">
        <v>1</v>
      </c>
      <c r="T78" s="363"/>
      <c r="U78" s="363"/>
      <c r="V78" s="363"/>
      <c r="W78" s="363"/>
      <c r="X78" s="363"/>
      <c r="Y78" s="363"/>
      <c r="Z78" s="364">
        <v>2</v>
      </c>
      <c r="AA78" s="363"/>
      <c r="AB78" s="363"/>
      <c r="AC78" s="363"/>
      <c r="AD78" s="363"/>
      <c r="AE78" s="363"/>
      <c r="AF78" s="363"/>
      <c r="AG78" s="363"/>
      <c r="AH78" s="363"/>
      <c r="AI78" s="363"/>
      <c r="AJ78" s="363"/>
      <c r="AK78" s="363"/>
      <c r="AL78" s="363"/>
      <c r="AM78" s="360"/>
      <c r="AN78" s="360"/>
      <c r="AO78" s="360"/>
      <c r="AP78" s="362" t="s">
        <v>3310</v>
      </c>
      <c r="AQ78" s="362" t="s">
        <v>3289</v>
      </c>
      <c r="AR78" s="360" t="s">
        <v>3290</v>
      </c>
      <c r="AS78" s="360" t="s">
        <v>3291</v>
      </c>
      <c r="AT78" s="360" t="s">
        <v>2782</v>
      </c>
      <c r="AU78" s="553"/>
    </row>
    <row r="79" spans="1:47" ht="78.75">
      <c r="A79" s="360" t="s">
        <v>3311</v>
      </c>
      <c r="B79" s="362" t="s">
        <v>111</v>
      </c>
      <c r="C79" s="362" t="s">
        <v>116</v>
      </c>
      <c r="D79" s="362" t="s">
        <v>3312</v>
      </c>
      <c r="E79" s="360" t="s">
        <v>3313</v>
      </c>
      <c r="F79" s="360" t="s">
        <v>3314</v>
      </c>
      <c r="G79" s="422">
        <v>1</v>
      </c>
      <c r="H79" s="422" t="s">
        <v>78</v>
      </c>
      <c r="I79" s="422" t="s">
        <v>3315</v>
      </c>
      <c r="J79" s="360" t="s">
        <v>357</v>
      </c>
      <c r="K79" s="422" t="s">
        <v>33</v>
      </c>
      <c r="L79" s="422" t="s">
        <v>180</v>
      </c>
      <c r="M79" s="422" t="s">
        <v>420</v>
      </c>
      <c r="N79" s="514">
        <v>2</v>
      </c>
      <c r="O79" s="363">
        <v>1</v>
      </c>
      <c r="P79" s="363"/>
      <c r="Q79" s="363"/>
      <c r="R79" s="363"/>
      <c r="S79" s="363"/>
      <c r="T79" s="363"/>
      <c r="U79" s="363"/>
      <c r="V79" s="363"/>
      <c r="W79" s="363"/>
      <c r="X79" s="363"/>
      <c r="Y79" s="363"/>
      <c r="Z79" s="364">
        <v>3</v>
      </c>
      <c r="AA79" s="363"/>
      <c r="AB79" s="363"/>
      <c r="AC79" s="363"/>
      <c r="AD79" s="363"/>
      <c r="AE79" s="363"/>
      <c r="AF79" s="363"/>
      <c r="AG79" s="363"/>
      <c r="AH79" s="363"/>
      <c r="AI79" s="363"/>
      <c r="AJ79" s="363"/>
      <c r="AK79" s="363"/>
      <c r="AL79" s="363"/>
      <c r="AM79" s="360"/>
      <c r="AN79" s="360"/>
      <c r="AO79" s="360"/>
      <c r="AP79" s="360" t="s">
        <v>3316</v>
      </c>
      <c r="AQ79" s="360" t="s">
        <v>3317</v>
      </c>
      <c r="AR79" s="360" t="s">
        <v>3318</v>
      </c>
      <c r="AS79" s="360" t="s">
        <v>3319</v>
      </c>
      <c r="AT79" s="360" t="s">
        <v>3320</v>
      </c>
      <c r="AU79" s="553"/>
    </row>
    <row r="80" spans="1:47" ht="94.5">
      <c r="A80" s="360" t="s">
        <v>3321</v>
      </c>
      <c r="B80" s="362" t="s">
        <v>111</v>
      </c>
      <c r="C80" s="362" t="s">
        <v>116</v>
      </c>
      <c r="D80" s="362" t="s">
        <v>3312</v>
      </c>
      <c r="E80" s="360" t="s">
        <v>3322</v>
      </c>
      <c r="F80" s="360" t="s">
        <v>3323</v>
      </c>
      <c r="G80" s="422">
        <v>1</v>
      </c>
      <c r="H80" s="422" t="s">
        <v>78</v>
      </c>
      <c r="I80" s="422" t="s">
        <v>3324</v>
      </c>
      <c r="J80" s="360" t="s">
        <v>357</v>
      </c>
      <c r="K80" s="422" t="s">
        <v>33</v>
      </c>
      <c r="L80" s="422" t="s">
        <v>180</v>
      </c>
      <c r="M80" s="422" t="s">
        <v>420</v>
      </c>
      <c r="N80" s="514">
        <v>1</v>
      </c>
      <c r="O80" s="363"/>
      <c r="P80" s="363"/>
      <c r="Q80" s="363"/>
      <c r="R80" s="363"/>
      <c r="S80" s="363"/>
      <c r="T80" s="363"/>
      <c r="U80" s="363"/>
      <c r="V80" s="363"/>
      <c r="W80" s="363"/>
      <c r="X80" s="363"/>
      <c r="Y80" s="363"/>
      <c r="Z80" s="364">
        <v>1</v>
      </c>
      <c r="AA80" s="363"/>
      <c r="AB80" s="363"/>
      <c r="AC80" s="363"/>
      <c r="AD80" s="363"/>
      <c r="AE80" s="363"/>
      <c r="AF80" s="363"/>
      <c r="AG80" s="363"/>
      <c r="AH80" s="363"/>
      <c r="AI80" s="363"/>
      <c r="AJ80" s="363"/>
      <c r="AK80" s="363"/>
      <c r="AL80" s="363"/>
      <c r="AM80" s="360"/>
      <c r="AN80" s="360"/>
      <c r="AO80" s="360"/>
      <c r="AP80" s="360" t="s">
        <v>3325</v>
      </c>
      <c r="AQ80" s="360" t="s">
        <v>3317</v>
      </c>
      <c r="AR80" s="360" t="s">
        <v>3318</v>
      </c>
      <c r="AS80" s="360" t="s">
        <v>3319</v>
      </c>
      <c r="AT80" s="360" t="s">
        <v>3326</v>
      </c>
      <c r="AU80" s="553"/>
    </row>
    <row r="81" spans="1:47" ht="78.75">
      <c r="A81" s="360" t="s">
        <v>3327</v>
      </c>
      <c r="B81" s="362" t="s">
        <v>111</v>
      </c>
      <c r="C81" s="362" t="s">
        <v>116</v>
      </c>
      <c r="D81" s="362" t="s">
        <v>3312</v>
      </c>
      <c r="E81" s="360" t="s">
        <v>3328</v>
      </c>
      <c r="F81" s="360" t="s">
        <v>3329</v>
      </c>
      <c r="G81" s="422">
        <v>1</v>
      </c>
      <c r="H81" s="422" t="s">
        <v>78</v>
      </c>
      <c r="I81" s="422" t="s">
        <v>3315</v>
      </c>
      <c r="J81" s="360" t="s">
        <v>357</v>
      </c>
      <c r="K81" s="422" t="s">
        <v>33</v>
      </c>
      <c r="L81" s="422" t="s">
        <v>180</v>
      </c>
      <c r="M81" s="422" t="s">
        <v>420</v>
      </c>
      <c r="N81" s="514"/>
      <c r="O81" s="363">
        <v>1</v>
      </c>
      <c r="P81" s="363"/>
      <c r="Q81" s="363"/>
      <c r="R81" s="363"/>
      <c r="S81" s="363"/>
      <c r="T81" s="363"/>
      <c r="U81" s="363"/>
      <c r="V81" s="363"/>
      <c r="W81" s="363"/>
      <c r="X81" s="363"/>
      <c r="Y81" s="363"/>
      <c r="Z81" s="364">
        <v>1</v>
      </c>
      <c r="AA81" s="363"/>
      <c r="AB81" s="363"/>
      <c r="AC81" s="363"/>
      <c r="AD81" s="363"/>
      <c r="AE81" s="363"/>
      <c r="AF81" s="363"/>
      <c r="AG81" s="363"/>
      <c r="AH81" s="363"/>
      <c r="AI81" s="363"/>
      <c r="AJ81" s="363"/>
      <c r="AK81" s="363"/>
      <c r="AL81" s="363"/>
      <c r="AM81" s="360"/>
      <c r="AN81" s="360"/>
      <c r="AO81" s="360"/>
      <c r="AP81" s="360" t="s">
        <v>1984</v>
      </c>
      <c r="AQ81" s="360" t="s">
        <v>3317</v>
      </c>
      <c r="AR81" s="360" t="s">
        <v>3318</v>
      </c>
      <c r="AS81" s="360" t="s">
        <v>3319</v>
      </c>
      <c r="AT81" s="360" t="s">
        <v>3330</v>
      </c>
      <c r="AU81" s="553"/>
    </row>
    <row r="82" spans="1:47" ht="78.75">
      <c r="A82" s="360" t="s">
        <v>3331</v>
      </c>
      <c r="B82" s="362" t="s">
        <v>111</v>
      </c>
      <c r="C82" s="362" t="s">
        <v>116</v>
      </c>
      <c r="D82" s="362" t="s">
        <v>3312</v>
      </c>
      <c r="E82" s="360" t="s">
        <v>3332</v>
      </c>
      <c r="F82" s="360" t="s">
        <v>3333</v>
      </c>
      <c r="G82" s="422">
        <v>1</v>
      </c>
      <c r="H82" s="422" t="s">
        <v>78</v>
      </c>
      <c r="I82" s="422" t="s">
        <v>3334</v>
      </c>
      <c r="J82" s="360" t="s">
        <v>357</v>
      </c>
      <c r="K82" s="422" t="s">
        <v>33</v>
      </c>
      <c r="L82" s="422" t="s">
        <v>180</v>
      </c>
      <c r="M82" s="422" t="s">
        <v>420</v>
      </c>
      <c r="N82" s="514">
        <v>1</v>
      </c>
      <c r="O82" s="363"/>
      <c r="P82" s="363"/>
      <c r="Q82" s="363"/>
      <c r="R82" s="363"/>
      <c r="S82" s="363"/>
      <c r="T82" s="363"/>
      <c r="U82" s="363"/>
      <c r="V82" s="363"/>
      <c r="W82" s="363"/>
      <c r="X82" s="363"/>
      <c r="Y82" s="363"/>
      <c r="Z82" s="364">
        <v>1</v>
      </c>
      <c r="AA82" s="363"/>
      <c r="AB82" s="363"/>
      <c r="AC82" s="363"/>
      <c r="AD82" s="363"/>
      <c r="AE82" s="363"/>
      <c r="AF82" s="363"/>
      <c r="AG82" s="363"/>
      <c r="AH82" s="363"/>
      <c r="AI82" s="363"/>
      <c r="AJ82" s="363"/>
      <c r="AK82" s="363"/>
      <c r="AL82" s="363"/>
      <c r="AM82" s="360"/>
      <c r="AN82" s="360"/>
      <c r="AO82" s="360"/>
      <c r="AP82" s="360" t="s">
        <v>1984</v>
      </c>
      <c r="AQ82" s="360" t="s">
        <v>3317</v>
      </c>
      <c r="AR82" s="360" t="s">
        <v>3318</v>
      </c>
      <c r="AS82" s="360" t="s">
        <v>3319</v>
      </c>
      <c r="AT82" s="360" t="s">
        <v>3335</v>
      </c>
      <c r="AU82" s="553"/>
    </row>
    <row r="83" spans="1:47" ht="78.75">
      <c r="A83" s="360" t="s">
        <v>3336</v>
      </c>
      <c r="B83" s="362" t="s">
        <v>111</v>
      </c>
      <c r="C83" s="360"/>
      <c r="D83" s="362"/>
      <c r="E83" s="360" t="s">
        <v>3337</v>
      </c>
      <c r="F83" s="360" t="s">
        <v>3338</v>
      </c>
      <c r="G83" s="422">
        <v>1</v>
      </c>
      <c r="H83" s="422" t="s">
        <v>78</v>
      </c>
      <c r="I83" s="422" t="s">
        <v>3339</v>
      </c>
      <c r="J83" s="360" t="s">
        <v>357</v>
      </c>
      <c r="K83" s="422" t="s">
        <v>33</v>
      </c>
      <c r="L83" s="422" t="s">
        <v>180</v>
      </c>
      <c r="M83" s="422" t="s">
        <v>420</v>
      </c>
      <c r="N83" s="514">
        <v>1</v>
      </c>
      <c r="O83" s="363">
        <v>1</v>
      </c>
      <c r="P83" s="363">
        <v>1</v>
      </c>
      <c r="Q83" s="363">
        <v>1</v>
      </c>
      <c r="R83" s="363">
        <v>1</v>
      </c>
      <c r="S83" s="363">
        <v>1</v>
      </c>
      <c r="T83" s="363">
        <v>1</v>
      </c>
      <c r="U83" s="363">
        <v>1</v>
      </c>
      <c r="V83" s="363">
        <v>1</v>
      </c>
      <c r="W83" s="363">
        <v>1</v>
      </c>
      <c r="X83" s="363">
        <v>1</v>
      </c>
      <c r="Y83" s="363">
        <v>1</v>
      </c>
      <c r="Z83" s="364">
        <v>12</v>
      </c>
      <c r="AA83" s="363"/>
      <c r="AB83" s="363"/>
      <c r="AC83" s="363"/>
      <c r="AD83" s="363"/>
      <c r="AE83" s="363"/>
      <c r="AF83" s="363"/>
      <c r="AG83" s="363"/>
      <c r="AH83" s="363"/>
      <c r="AI83" s="363"/>
      <c r="AJ83" s="363"/>
      <c r="AK83" s="363"/>
      <c r="AL83" s="363"/>
      <c r="AM83" s="360"/>
      <c r="AN83" s="360"/>
      <c r="AO83" s="360"/>
      <c r="AP83" s="360" t="s">
        <v>3340</v>
      </c>
      <c r="AQ83" s="360" t="s">
        <v>3317</v>
      </c>
      <c r="AR83" s="360" t="s">
        <v>3318</v>
      </c>
      <c r="AS83" s="360" t="s">
        <v>3319</v>
      </c>
      <c r="AT83" s="360" t="s">
        <v>895</v>
      </c>
      <c r="AU83" s="553"/>
    </row>
    <row r="84" spans="1:47" ht="157.5">
      <c r="A84" s="360" t="s">
        <v>3341</v>
      </c>
      <c r="B84" s="362" t="s">
        <v>111</v>
      </c>
      <c r="C84" s="360" t="s">
        <v>269</v>
      </c>
      <c r="D84" s="362"/>
      <c r="E84" s="360" t="s">
        <v>3342</v>
      </c>
      <c r="F84" s="360" t="s">
        <v>3343</v>
      </c>
      <c r="G84" s="422">
        <v>2</v>
      </c>
      <c r="H84" s="422" t="s">
        <v>78</v>
      </c>
      <c r="I84" s="422" t="s">
        <v>2972</v>
      </c>
      <c r="J84" s="360" t="s">
        <v>357</v>
      </c>
      <c r="K84" s="422" t="s">
        <v>33</v>
      </c>
      <c r="L84" s="422" t="s">
        <v>180</v>
      </c>
      <c r="M84" s="422" t="s">
        <v>420</v>
      </c>
      <c r="N84" s="514"/>
      <c r="O84" s="363"/>
      <c r="P84" s="363">
        <v>1</v>
      </c>
      <c r="Q84" s="363"/>
      <c r="R84" s="363"/>
      <c r="S84" s="363">
        <v>1</v>
      </c>
      <c r="T84" s="363"/>
      <c r="U84" s="363"/>
      <c r="V84" s="363">
        <v>1</v>
      </c>
      <c r="W84" s="363"/>
      <c r="X84" s="363"/>
      <c r="Y84" s="363">
        <v>1</v>
      </c>
      <c r="Z84" s="364">
        <v>4</v>
      </c>
      <c r="AA84" s="363"/>
      <c r="AB84" s="363"/>
      <c r="AC84" s="363"/>
      <c r="AD84" s="363"/>
      <c r="AE84" s="363"/>
      <c r="AF84" s="363"/>
      <c r="AG84" s="363"/>
      <c r="AH84" s="363"/>
      <c r="AI84" s="363"/>
      <c r="AJ84" s="363"/>
      <c r="AK84" s="363"/>
      <c r="AL84" s="363"/>
      <c r="AM84" s="360"/>
      <c r="AN84" s="360"/>
      <c r="AO84" s="360"/>
      <c r="AP84" s="360" t="s">
        <v>3325</v>
      </c>
      <c r="AQ84" s="360" t="s">
        <v>3317</v>
      </c>
      <c r="AR84" s="360" t="s">
        <v>3318</v>
      </c>
      <c r="AS84" s="360" t="s">
        <v>3319</v>
      </c>
      <c r="AT84" s="360" t="s">
        <v>683</v>
      </c>
      <c r="AU84" s="553"/>
    </row>
    <row r="85" spans="1:47" ht="157.5">
      <c r="A85" s="360" t="s">
        <v>3344</v>
      </c>
      <c r="B85" s="362" t="s">
        <v>111</v>
      </c>
      <c r="C85" s="360" t="s">
        <v>269</v>
      </c>
      <c r="D85" s="362"/>
      <c r="E85" s="360" t="s">
        <v>3345</v>
      </c>
      <c r="F85" s="360" t="s">
        <v>3343</v>
      </c>
      <c r="G85" s="422">
        <v>2</v>
      </c>
      <c r="H85" s="422" t="s">
        <v>78</v>
      </c>
      <c r="I85" s="422" t="s">
        <v>3315</v>
      </c>
      <c r="J85" s="360" t="s">
        <v>357</v>
      </c>
      <c r="K85" s="422" t="s">
        <v>33</v>
      </c>
      <c r="L85" s="422" t="s">
        <v>419</v>
      </c>
      <c r="M85" s="422" t="s">
        <v>420</v>
      </c>
      <c r="N85" s="514">
        <v>1</v>
      </c>
      <c r="O85" s="363">
        <v>1</v>
      </c>
      <c r="P85" s="363">
        <v>1</v>
      </c>
      <c r="Q85" s="363">
        <v>1</v>
      </c>
      <c r="R85" s="363">
        <v>1</v>
      </c>
      <c r="S85" s="363">
        <v>1</v>
      </c>
      <c r="T85" s="363">
        <v>1</v>
      </c>
      <c r="U85" s="363">
        <v>1</v>
      </c>
      <c r="V85" s="363">
        <v>1</v>
      </c>
      <c r="W85" s="363">
        <v>1</v>
      </c>
      <c r="X85" s="363">
        <v>1</v>
      </c>
      <c r="Y85" s="363">
        <v>1</v>
      </c>
      <c r="Z85" s="364">
        <v>12</v>
      </c>
      <c r="AA85" s="363"/>
      <c r="AB85" s="363"/>
      <c r="AC85" s="363"/>
      <c r="AD85" s="363"/>
      <c r="AE85" s="363"/>
      <c r="AF85" s="363"/>
      <c r="AG85" s="363"/>
      <c r="AH85" s="363"/>
      <c r="AI85" s="363"/>
      <c r="AJ85" s="363"/>
      <c r="AK85" s="363"/>
      <c r="AL85" s="363"/>
      <c r="AM85" s="360"/>
      <c r="AN85" s="360"/>
      <c r="AO85" s="360"/>
      <c r="AP85" s="360" t="s">
        <v>3346</v>
      </c>
      <c r="AQ85" s="360" t="s">
        <v>3317</v>
      </c>
      <c r="AR85" s="360" t="s">
        <v>3318</v>
      </c>
      <c r="AS85" s="360" t="s">
        <v>3319</v>
      </c>
      <c r="AT85" s="360" t="s">
        <v>3347</v>
      </c>
      <c r="AU85" s="553"/>
    </row>
    <row r="86" spans="1:47" ht="157.5">
      <c r="A86" s="360" t="s">
        <v>3348</v>
      </c>
      <c r="B86" s="362" t="s">
        <v>111</v>
      </c>
      <c r="C86" s="360" t="s">
        <v>269</v>
      </c>
      <c r="D86" s="362"/>
      <c r="E86" s="360" t="s">
        <v>3349</v>
      </c>
      <c r="F86" s="360" t="s">
        <v>3343</v>
      </c>
      <c r="G86" s="422">
        <v>2</v>
      </c>
      <c r="H86" s="422" t="s">
        <v>78</v>
      </c>
      <c r="I86" s="422" t="s">
        <v>2938</v>
      </c>
      <c r="J86" s="547" t="s">
        <v>357</v>
      </c>
      <c r="K86" s="422" t="s">
        <v>33</v>
      </c>
      <c r="L86" s="422" t="s">
        <v>419</v>
      </c>
      <c r="M86" s="422" t="s">
        <v>420</v>
      </c>
      <c r="N86" s="514">
        <v>1</v>
      </c>
      <c r="O86" s="363"/>
      <c r="P86" s="363"/>
      <c r="Q86" s="363"/>
      <c r="R86" s="363">
        <v>1</v>
      </c>
      <c r="S86" s="363"/>
      <c r="T86" s="363"/>
      <c r="U86" s="363"/>
      <c r="V86" s="363"/>
      <c r="W86" s="363">
        <v>1</v>
      </c>
      <c r="X86" s="363"/>
      <c r="Y86" s="363"/>
      <c r="Z86" s="364">
        <v>3</v>
      </c>
      <c r="AA86" s="363"/>
      <c r="AB86" s="363"/>
      <c r="AC86" s="363"/>
      <c r="AD86" s="363"/>
      <c r="AE86" s="363"/>
      <c r="AF86" s="363"/>
      <c r="AG86" s="363"/>
      <c r="AH86" s="363"/>
      <c r="AI86" s="363"/>
      <c r="AJ86" s="363"/>
      <c r="AK86" s="363"/>
      <c r="AL86" s="363"/>
      <c r="AM86" s="360"/>
      <c r="AN86" s="360"/>
      <c r="AO86" s="360"/>
      <c r="AP86" s="360" t="s">
        <v>3325</v>
      </c>
      <c r="AQ86" s="360" t="s">
        <v>3317</v>
      </c>
      <c r="AR86" s="360" t="s">
        <v>3318</v>
      </c>
      <c r="AS86" s="360" t="s">
        <v>3319</v>
      </c>
      <c r="AT86" s="360" t="s">
        <v>683</v>
      </c>
      <c r="AU86" s="553"/>
    </row>
    <row r="87" spans="1:47" ht="157.5">
      <c r="A87" s="360" t="s">
        <v>3350</v>
      </c>
      <c r="B87" s="362" t="s">
        <v>111</v>
      </c>
      <c r="C87" s="360" t="s">
        <v>269</v>
      </c>
      <c r="D87" s="362"/>
      <c r="E87" s="360" t="s">
        <v>3351</v>
      </c>
      <c r="F87" s="360" t="s">
        <v>3343</v>
      </c>
      <c r="G87" s="422">
        <v>2</v>
      </c>
      <c r="H87" s="422" t="s">
        <v>78</v>
      </c>
      <c r="I87" s="422" t="s">
        <v>2938</v>
      </c>
      <c r="J87" s="547" t="s">
        <v>357</v>
      </c>
      <c r="K87" s="422" t="s">
        <v>33</v>
      </c>
      <c r="L87" s="422" t="s">
        <v>419</v>
      </c>
      <c r="M87" s="422" t="s">
        <v>420</v>
      </c>
      <c r="N87" s="514"/>
      <c r="O87" s="363"/>
      <c r="P87" s="363"/>
      <c r="Q87" s="363">
        <v>1</v>
      </c>
      <c r="R87" s="363"/>
      <c r="S87" s="363"/>
      <c r="T87" s="363"/>
      <c r="U87" s="363"/>
      <c r="V87" s="363">
        <v>1</v>
      </c>
      <c r="W87" s="363"/>
      <c r="X87" s="363"/>
      <c r="Y87" s="363"/>
      <c r="Z87" s="364">
        <v>2</v>
      </c>
      <c r="AA87" s="363"/>
      <c r="AB87" s="363"/>
      <c r="AC87" s="363"/>
      <c r="AD87" s="363"/>
      <c r="AE87" s="363"/>
      <c r="AF87" s="363"/>
      <c r="AG87" s="363"/>
      <c r="AH87" s="363"/>
      <c r="AI87" s="363"/>
      <c r="AJ87" s="363"/>
      <c r="AK87" s="363"/>
      <c r="AL87" s="363"/>
      <c r="AM87" s="360"/>
      <c r="AN87" s="360"/>
      <c r="AO87" s="360"/>
      <c r="AP87" s="360" t="s">
        <v>3325</v>
      </c>
      <c r="AQ87" s="360" t="s">
        <v>3317</v>
      </c>
      <c r="AR87" s="360" t="s">
        <v>3318</v>
      </c>
      <c r="AS87" s="360" t="s">
        <v>3319</v>
      </c>
      <c r="AT87" s="360" t="s">
        <v>683</v>
      </c>
      <c r="AU87" s="553"/>
    </row>
    <row r="88" spans="1:47" ht="299.25">
      <c r="A88" s="360" t="s">
        <v>3352</v>
      </c>
      <c r="B88" s="362" t="s">
        <v>111</v>
      </c>
      <c r="C88" s="362" t="s">
        <v>270</v>
      </c>
      <c r="D88" s="422"/>
      <c r="E88" s="360" t="s">
        <v>3353</v>
      </c>
      <c r="F88" s="360" t="s">
        <v>3354</v>
      </c>
      <c r="G88" s="425">
        <v>2</v>
      </c>
      <c r="H88" s="422" t="s">
        <v>324</v>
      </c>
      <c r="I88" s="422" t="s">
        <v>2152</v>
      </c>
      <c r="J88" s="422" t="s">
        <v>357</v>
      </c>
      <c r="K88" s="422" t="s">
        <v>33</v>
      </c>
      <c r="L88" s="422" t="s">
        <v>419</v>
      </c>
      <c r="M88" s="422" t="s">
        <v>447</v>
      </c>
      <c r="N88" s="363">
        <v>20</v>
      </c>
      <c r="O88" s="363">
        <v>35</v>
      </c>
      <c r="P88" s="363">
        <v>35</v>
      </c>
      <c r="Q88" s="363">
        <v>35</v>
      </c>
      <c r="R88" s="363">
        <v>25</v>
      </c>
      <c r="S88" s="363">
        <v>25</v>
      </c>
      <c r="T88" s="363">
        <v>25</v>
      </c>
      <c r="U88" s="363">
        <v>25</v>
      </c>
      <c r="V88" s="363">
        <v>25</v>
      </c>
      <c r="W88" s="363">
        <v>25</v>
      </c>
      <c r="X88" s="363">
        <v>35</v>
      </c>
      <c r="Y88" s="363">
        <v>15</v>
      </c>
      <c r="Z88" s="364">
        <v>325</v>
      </c>
      <c r="AA88" s="363"/>
      <c r="AB88" s="363"/>
      <c r="AC88" s="363"/>
      <c r="AD88" s="363"/>
      <c r="AE88" s="363"/>
      <c r="AF88" s="363"/>
      <c r="AG88" s="363"/>
      <c r="AH88" s="363"/>
      <c r="AI88" s="363"/>
      <c r="AJ88" s="363"/>
      <c r="AK88" s="363"/>
      <c r="AL88" s="363"/>
      <c r="AM88" s="360"/>
      <c r="AN88" s="360"/>
      <c r="AO88" s="360"/>
      <c r="AP88" s="360" t="s">
        <v>916</v>
      </c>
      <c r="AQ88" s="360" t="s">
        <v>3355</v>
      </c>
      <c r="AR88" s="360" t="s">
        <v>3356</v>
      </c>
      <c r="AS88" s="360" t="s">
        <v>3357</v>
      </c>
      <c r="AT88" s="360" t="s">
        <v>194</v>
      </c>
      <c r="AU88" s="553">
        <v>5234524.55</v>
      </c>
    </row>
    <row r="89" spans="1:47" ht="204.75">
      <c r="A89" s="360" t="s">
        <v>3358</v>
      </c>
      <c r="B89" s="362" t="s">
        <v>111</v>
      </c>
      <c r="C89" s="362" t="s">
        <v>270</v>
      </c>
      <c r="D89" s="422"/>
      <c r="E89" s="360" t="s">
        <v>3359</v>
      </c>
      <c r="F89" s="360" t="s">
        <v>3360</v>
      </c>
      <c r="G89" s="425">
        <v>2</v>
      </c>
      <c r="H89" s="422" t="s">
        <v>324</v>
      </c>
      <c r="I89" s="422" t="s">
        <v>3361</v>
      </c>
      <c r="J89" s="422" t="s">
        <v>357</v>
      </c>
      <c r="K89" s="422" t="s">
        <v>33</v>
      </c>
      <c r="L89" s="422" t="s">
        <v>419</v>
      </c>
      <c r="M89" s="422" t="s">
        <v>420</v>
      </c>
      <c r="N89" s="514"/>
      <c r="O89" s="363">
        <v>4</v>
      </c>
      <c r="P89" s="363"/>
      <c r="Q89" s="363"/>
      <c r="R89" s="363">
        <v>5</v>
      </c>
      <c r="S89" s="363"/>
      <c r="T89" s="363"/>
      <c r="U89" s="363">
        <v>4</v>
      </c>
      <c r="V89" s="363"/>
      <c r="W89" s="363"/>
      <c r="X89" s="363">
        <v>5</v>
      </c>
      <c r="Y89" s="363"/>
      <c r="Z89" s="364">
        <v>18</v>
      </c>
      <c r="AA89" s="363"/>
      <c r="AB89" s="363"/>
      <c r="AC89" s="363"/>
      <c r="AD89" s="363"/>
      <c r="AE89" s="363"/>
      <c r="AF89" s="363"/>
      <c r="AG89" s="363"/>
      <c r="AH89" s="363"/>
      <c r="AI89" s="363"/>
      <c r="AJ89" s="363"/>
      <c r="AK89" s="363"/>
      <c r="AL89" s="363"/>
      <c r="AM89" s="360"/>
      <c r="AN89" s="360"/>
      <c r="AO89" s="360"/>
      <c r="AP89" s="360" t="s">
        <v>923</v>
      </c>
      <c r="AQ89" s="360" t="s">
        <v>3355</v>
      </c>
      <c r="AR89" s="360" t="s">
        <v>3356</v>
      </c>
      <c r="AS89" s="360" t="s">
        <v>3357</v>
      </c>
      <c r="AT89" s="360"/>
      <c r="AU89" s="553"/>
    </row>
    <row r="90" spans="1:47" ht="220.5">
      <c r="A90" s="360" t="s">
        <v>3362</v>
      </c>
      <c r="B90" s="362" t="s">
        <v>111</v>
      </c>
      <c r="C90" s="362" t="s">
        <v>270</v>
      </c>
      <c r="D90" s="422"/>
      <c r="E90" s="360" t="s">
        <v>3363</v>
      </c>
      <c r="F90" s="360" t="s">
        <v>3364</v>
      </c>
      <c r="G90" s="425">
        <v>2</v>
      </c>
      <c r="H90" s="422" t="s">
        <v>324</v>
      </c>
      <c r="I90" s="422" t="s">
        <v>2700</v>
      </c>
      <c r="J90" s="422" t="s">
        <v>357</v>
      </c>
      <c r="K90" s="422" t="s">
        <v>33</v>
      </c>
      <c r="L90" s="422" t="s">
        <v>419</v>
      </c>
      <c r="M90" s="422" t="s">
        <v>420</v>
      </c>
      <c r="N90" s="363">
        <v>9</v>
      </c>
      <c r="O90" s="363">
        <v>9</v>
      </c>
      <c r="P90" s="363">
        <v>9</v>
      </c>
      <c r="Q90" s="363">
        <v>9</v>
      </c>
      <c r="R90" s="363">
        <v>9</v>
      </c>
      <c r="S90" s="363">
        <v>9</v>
      </c>
      <c r="T90" s="363">
        <v>9</v>
      </c>
      <c r="U90" s="363">
        <v>9</v>
      </c>
      <c r="V90" s="363">
        <v>9</v>
      </c>
      <c r="W90" s="363">
        <v>9</v>
      </c>
      <c r="X90" s="363">
        <v>9</v>
      </c>
      <c r="Y90" s="363"/>
      <c r="Z90" s="364">
        <v>99</v>
      </c>
      <c r="AA90" s="363"/>
      <c r="AB90" s="363"/>
      <c r="AC90" s="363"/>
      <c r="AD90" s="363"/>
      <c r="AE90" s="363"/>
      <c r="AF90" s="363"/>
      <c r="AG90" s="363"/>
      <c r="AH90" s="363"/>
      <c r="AI90" s="363"/>
      <c r="AJ90" s="363"/>
      <c r="AK90" s="363"/>
      <c r="AL90" s="363"/>
      <c r="AM90" s="360"/>
      <c r="AN90" s="360"/>
      <c r="AO90" s="360"/>
      <c r="AP90" s="360" t="s">
        <v>3365</v>
      </c>
      <c r="AQ90" s="360" t="s">
        <v>3355</v>
      </c>
      <c r="AR90" s="360" t="s">
        <v>3356</v>
      </c>
      <c r="AS90" s="360" t="s">
        <v>3357</v>
      </c>
      <c r="AT90" s="360"/>
      <c r="AU90" s="553"/>
    </row>
    <row r="91" spans="1:47" ht="283.5">
      <c r="A91" s="360" t="s">
        <v>3366</v>
      </c>
      <c r="B91" s="362" t="s">
        <v>111</v>
      </c>
      <c r="C91" s="362" t="s">
        <v>270</v>
      </c>
      <c r="D91" s="422"/>
      <c r="E91" s="360" t="s">
        <v>3367</v>
      </c>
      <c r="F91" s="360" t="s">
        <v>3368</v>
      </c>
      <c r="G91" s="425">
        <v>1</v>
      </c>
      <c r="H91" s="422" t="s">
        <v>324</v>
      </c>
      <c r="I91" s="422" t="s">
        <v>3369</v>
      </c>
      <c r="J91" s="422" t="s">
        <v>357</v>
      </c>
      <c r="K91" s="422" t="s">
        <v>33</v>
      </c>
      <c r="L91" s="422" t="s">
        <v>419</v>
      </c>
      <c r="M91" s="422" t="s">
        <v>420</v>
      </c>
      <c r="N91" s="514">
        <v>1</v>
      </c>
      <c r="O91" s="363">
        <v>1</v>
      </c>
      <c r="P91" s="363">
        <v>1</v>
      </c>
      <c r="Q91" s="363">
        <v>1</v>
      </c>
      <c r="R91" s="363">
        <v>1</v>
      </c>
      <c r="S91" s="363">
        <v>1</v>
      </c>
      <c r="T91" s="363">
        <v>1</v>
      </c>
      <c r="U91" s="363">
        <v>1</v>
      </c>
      <c r="V91" s="363">
        <v>1</v>
      </c>
      <c r="W91" s="363">
        <v>1</v>
      </c>
      <c r="X91" s="363">
        <v>1</v>
      </c>
      <c r="Y91" s="363">
        <v>1</v>
      </c>
      <c r="Z91" s="364">
        <v>12</v>
      </c>
      <c r="AA91" s="363"/>
      <c r="AB91" s="363"/>
      <c r="AC91" s="363"/>
      <c r="AD91" s="363"/>
      <c r="AE91" s="363"/>
      <c r="AF91" s="363"/>
      <c r="AG91" s="363"/>
      <c r="AH91" s="363"/>
      <c r="AI91" s="363"/>
      <c r="AJ91" s="363"/>
      <c r="AK91" s="363"/>
      <c r="AL91" s="363"/>
      <c r="AM91" s="360"/>
      <c r="AN91" s="360"/>
      <c r="AO91" s="360"/>
      <c r="AP91" s="360" t="s">
        <v>3370</v>
      </c>
      <c r="AQ91" s="360" t="s">
        <v>3355</v>
      </c>
      <c r="AR91" s="360" t="s">
        <v>3356</v>
      </c>
      <c r="AS91" s="360" t="s">
        <v>3357</v>
      </c>
      <c r="AT91" s="360"/>
      <c r="AU91" s="553"/>
    </row>
    <row r="92" spans="1:47" ht="236.25">
      <c r="A92" s="360" t="s">
        <v>3371</v>
      </c>
      <c r="B92" s="362" t="s">
        <v>111</v>
      </c>
      <c r="C92" s="362" t="s">
        <v>270</v>
      </c>
      <c r="D92" s="422"/>
      <c r="E92" s="360" t="s">
        <v>3372</v>
      </c>
      <c r="F92" s="360" t="s">
        <v>3373</v>
      </c>
      <c r="G92" s="425">
        <v>2</v>
      </c>
      <c r="H92" s="422" t="s">
        <v>324</v>
      </c>
      <c r="I92" s="422" t="s">
        <v>3374</v>
      </c>
      <c r="J92" s="422" t="s">
        <v>357</v>
      </c>
      <c r="K92" s="422" t="s">
        <v>33</v>
      </c>
      <c r="L92" s="422" t="s">
        <v>419</v>
      </c>
      <c r="M92" s="422" t="s">
        <v>420</v>
      </c>
      <c r="N92" s="514"/>
      <c r="O92" s="363"/>
      <c r="P92" s="363">
        <v>1</v>
      </c>
      <c r="Q92" s="363"/>
      <c r="R92" s="363"/>
      <c r="S92" s="363">
        <v>1</v>
      </c>
      <c r="T92" s="363"/>
      <c r="U92" s="363"/>
      <c r="V92" s="363">
        <v>1</v>
      </c>
      <c r="W92" s="363"/>
      <c r="X92" s="363"/>
      <c r="Y92" s="363">
        <v>1</v>
      </c>
      <c r="Z92" s="364">
        <v>4</v>
      </c>
      <c r="AA92" s="363"/>
      <c r="AB92" s="363"/>
      <c r="AC92" s="363"/>
      <c r="AD92" s="363"/>
      <c r="AE92" s="363"/>
      <c r="AF92" s="363"/>
      <c r="AG92" s="363"/>
      <c r="AH92" s="363"/>
      <c r="AI92" s="363"/>
      <c r="AJ92" s="363"/>
      <c r="AK92" s="363"/>
      <c r="AL92" s="363"/>
      <c r="AM92" s="360"/>
      <c r="AN92" s="360"/>
      <c r="AO92" s="360"/>
      <c r="AP92" s="360" t="s">
        <v>421</v>
      </c>
      <c r="AQ92" s="360" t="s">
        <v>3355</v>
      </c>
      <c r="AR92" s="360" t="s">
        <v>3356</v>
      </c>
      <c r="AS92" s="360" t="s">
        <v>3357</v>
      </c>
      <c r="AT92" s="360" t="s">
        <v>3375</v>
      </c>
      <c r="AU92" s="553"/>
    </row>
    <row r="93" spans="1:47" ht="236.25">
      <c r="A93" s="360" t="s">
        <v>3376</v>
      </c>
      <c r="B93" s="362" t="s">
        <v>111</v>
      </c>
      <c r="C93" s="362" t="s">
        <v>270</v>
      </c>
      <c r="D93" s="422"/>
      <c r="E93" s="360" t="s">
        <v>3377</v>
      </c>
      <c r="F93" s="360" t="s">
        <v>3378</v>
      </c>
      <c r="G93" s="425">
        <v>2</v>
      </c>
      <c r="H93" s="422" t="s">
        <v>324</v>
      </c>
      <c r="I93" s="422" t="s">
        <v>3379</v>
      </c>
      <c r="J93" s="422" t="s">
        <v>357</v>
      </c>
      <c r="K93" s="422" t="s">
        <v>33</v>
      </c>
      <c r="L93" s="422" t="s">
        <v>419</v>
      </c>
      <c r="M93" s="422" t="s">
        <v>447</v>
      </c>
      <c r="N93" s="514"/>
      <c r="O93" s="363"/>
      <c r="P93" s="363">
        <v>1</v>
      </c>
      <c r="Q93" s="363"/>
      <c r="R93" s="363"/>
      <c r="S93" s="363">
        <v>1</v>
      </c>
      <c r="T93" s="363"/>
      <c r="U93" s="363"/>
      <c r="V93" s="363">
        <v>1</v>
      </c>
      <c r="W93" s="363"/>
      <c r="X93" s="363"/>
      <c r="Y93" s="363">
        <v>1</v>
      </c>
      <c r="Z93" s="364">
        <v>4</v>
      </c>
      <c r="AA93" s="363"/>
      <c r="AB93" s="363"/>
      <c r="AC93" s="363"/>
      <c r="AD93" s="363"/>
      <c r="AE93" s="363"/>
      <c r="AF93" s="363"/>
      <c r="AG93" s="363"/>
      <c r="AH93" s="363"/>
      <c r="AI93" s="363"/>
      <c r="AJ93" s="363"/>
      <c r="AK93" s="363"/>
      <c r="AL93" s="363"/>
      <c r="AM93" s="360"/>
      <c r="AN93" s="360"/>
      <c r="AO93" s="360"/>
      <c r="AP93" s="360" t="s">
        <v>3380</v>
      </c>
      <c r="AQ93" s="360" t="s">
        <v>3355</v>
      </c>
      <c r="AR93" s="360" t="s">
        <v>3356</v>
      </c>
      <c r="AS93" s="360" t="s">
        <v>3357</v>
      </c>
      <c r="AT93" s="360" t="s">
        <v>194</v>
      </c>
      <c r="AU93" s="553">
        <v>746944.48</v>
      </c>
    </row>
    <row r="94" spans="1:47" ht="220.5">
      <c r="A94" s="360" t="s">
        <v>3381</v>
      </c>
      <c r="B94" s="362" t="s">
        <v>111</v>
      </c>
      <c r="C94" s="362" t="s">
        <v>270</v>
      </c>
      <c r="D94" s="422"/>
      <c r="E94" s="360" t="s">
        <v>3382</v>
      </c>
      <c r="F94" s="360" t="s">
        <v>3383</v>
      </c>
      <c r="G94" s="425">
        <v>1</v>
      </c>
      <c r="H94" s="422" t="s">
        <v>3384</v>
      </c>
      <c r="I94" s="422" t="s">
        <v>3385</v>
      </c>
      <c r="J94" s="422" t="s">
        <v>357</v>
      </c>
      <c r="K94" s="422" t="s">
        <v>33</v>
      </c>
      <c r="L94" s="422" t="s">
        <v>419</v>
      </c>
      <c r="M94" s="422" t="s">
        <v>420</v>
      </c>
      <c r="N94" s="514">
        <v>1</v>
      </c>
      <c r="O94" s="363"/>
      <c r="P94" s="363">
        <v>1</v>
      </c>
      <c r="Q94" s="363">
        <v>2</v>
      </c>
      <c r="R94" s="363">
        <v>1</v>
      </c>
      <c r="S94" s="363">
        <v>1</v>
      </c>
      <c r="T94" s="363"/>
      <c r="U94" s="363">
        <v>1</v>
      </c>
      <c r="V94" s="363">
        <v>1</v>
      </c>
      <c r="W94" s="363">
        <v>1</v>
      </c>
      <c r="X94" s="363">
        <v>1</v>
      </c>
      <c r="Y94" s="363"/>
      <c r="Z94" s="364">
        <v>10</v>
      </c>
      <c r="AA94" s="363"/>
      <c r="AB94" s="363"/>
      <c r="AC94" s="363"/>
      <c r="AD94" s="363"/>
      <c r="AE94" s="363"/>
      <c r="AF94" s="363"/>
      <c r="AG94" s="363"/>
      <c r="AH94" s="363"/>
      <c r="AI94" s="363"/>
      <c r="AJ94" s="363"/>
      <c r="AK94" s="363"/>
      <c r="AL94" s="363"/>
      <c r="AM94" s="360"/>
      <c r="AN94" s="360"/>
      <c r="AO94" s="360"/>
      <c r="AP94" s="360" t="s">
        <v>3386</v>
      </c>
      <c r="AQ94" s="360" t="s">
        <v>3355</v>
      </c>
      <c r="AR94" s="360" t="s">
        <v>3356</v>
      </c>
      <c r="AS94" s="360" t="s">
        <v>3357</v>
      </c>
      <c r="AT94" s="360"/>
      <c r="AU94" s="553"/>
    </row>
    <row r="95" spans="1:47" ht="346.5">
      <c r="A95" s="360" t="s">
        <v>3387</v>
      </c>
      <c r="B95" s="362" t="s">
        <v>111</v>
      </c>
      <c r="C95" s="362" t="s">
        <v>270</v>
      </c>
      <c r="D95" s="422"/>
      <c r="E95" s="360" t="s">
        <v>3388</v>
      </c>
      <c r="F95" s="360" t="s">
        <v>3389</v>
      </c>
      <c r="G95" s="425">
        <v>2</v>
      </c>
      <c r="H95" s="422" t="s">
        <v>324</v>
      </c>
      <c r="I95" s="422" t="s">
        <v>3390</v>
      </c>
      <c r="J95" s="422" t="s">
        <v>812</v>
      </c>
      <c r="K95" s="422" t="s">
        <v>33</v>
      </c>
      <c r="L95" s="422" t="s">
        <v>419</v>
      </c>
      <c r="M95" s="422" t="s">
        <v>447</v>
      </c>
      <c r="N95" s="514"/>
      <c r="O95" s="363"/>
      <c r="P95" s="363"/>
      <c r="Q95" s="363"/>
      <c r="R95" s="367">
        <v>0.16666666666666669</v>
      </c>
      <c r="S95" s="367">
        <v>0.16666666666666669</v>
      </c>
      <c r="T95" s="367">
        <v>0.16666666666666669</v>
      </c>
      <c r="U95" s="367">
        <v>0.16666666666666669</v>
      </c>
      <c r="V95" s="367">
        <v>0.16666666666666669</v>
      </c>
      <c r="W95" s="367">
        <v>0.16666666666666669</v>
      </c>
      <c r="X95" s="363"/>
      <c r="Y95" s="363"/>
      <c r="Z95" s="368">
        <v>0.17</v>
      </c>
      <c r="AA95" s="363"/>
      <c r="AB95" s="363"/>
      <c r="AC95" s="363"/>
      <c r="AD95" s="363"/>
      <c r="AE95" s="363"/>
      <c r="AF95" s="363"/>
      <c r="AG95" s="363"/>
      <c r="AH95" s="363"/>
      <c r="AI95" s="363"/>
      <c r="AJ95" s="363"/>
      <c r="AK95" s="363"/>
      <c r="AL95" s="363"/>
      <c r="AM95" s="360"/>
      <c r="AN95" s="360"/>
      <c r="AO95" s="360"/>
      <c r="AP95" s="360" t="s">
        <v>3391</v>
      </c>
      <c r="AQ95" s="360" t="s">
        <v>3355</v>
      </c>
      <c r="AR95" s="360" t="s">
        <v>3356</v>
      </c>
      <c r="AS95" s="360" t="s">
        <v>3357</v>
      </c>
      <c r="AT95" s="360" t="s">
        <v>194</v>
      </c>
      <c r="AU95" s="551">
        <v>4768661.5</v>
      </c>
    </row>
    <row r="96" spans="1:47" ht="157.5">
      <c r="A96" s="360" t="s">
        <v>3392</v>
      </c>
      <c r="B96" s="362" t="s">
        <v>111</v>
      </c>
      <c r="C96" s="362" t="s">
        <v>270</v>
      </c>
      <c r="D96" s="422"/>
      <c r="E96" s="360" t="s">
        <v>3393</v>
      </c>
      <c r="F96" s="360" t="s">
        <v>3394</v>
      </c>
      <c r="G96" s="425">
        <v>1</v>
      </c>
      <c r="H96" s="422" t="s">
        <v>324</v>
      </c>
      <c r="I96" s="422" t="s">
        <v>3390</v>
      </c>
      <c r="J96" s="422" t="s">
        <v>812</v>
      </c>
      <c r="K96" s="422" t="s">
        <v>33</v>
      </c>
      <c r="L96" s="422" t="s">
        <v>419</v>
      </c>
      <c r="M96" s="422" t="s">
        <v>420</v>
      </c>
      <c r="N96" s="515"/>
      <c r="O96" s="367">
        <v>0.5</v>
      </c>
      <c r="P96" s="367">
        <v>0.5</v>
      </c>
      <c r="Q96" s="367"/>
      <c r="R96" s="367"/>
      <c r="S96" s="367"/>
      <c r="T96" s="367"/>
      <c r="U96" s="367"/>
      <c r="V96" s="367"/>
      <c r="W96" s="367"/>
      <c r="X96" s="367"/>
      <c r="Y96" s="367"/>
      <c r="Z96" s="368">
        <v>1</v>
      </c>
      <c r="AA96" s="363"/>
      <c r="AB96" s="363"/>
      <c r="AC96" s="363"/>
      <c r="AD96" s="363"/>
      <c r="AE96" s="363"/>
      <c r="AF96" s="363"/>
      <c r="AG96" s="363"/>
      <c r="AH96" s="363"/>
      <c r="AI96" s="363"/>
      <c r="AJ96" s="363"/>
      <c r="AK96" s="363"/>
      <c r="AL96" s="363"/>
      <c r="AM96" s="360"/>
      <c r="AN96" s="360"/>
      <c r="AO96" s="360"/>
      <c r="AP96" s="360" t="s">
        <v>3395</v>
      </c>
      <c r="AQ96" s="360" t="s">
        <v>3355</v>
      </c>
      <c r="AR96" s="360" t="s">
        <v>3356</v>
      </c>
      <c r="AS96" s="360" t="s">
        <v>3357</v>
      </c>
      <c r="AT96" s="360"/>
      <c r="AU96" s="360"/>
    </row>
    <row r="97" spans="1:47" ht="78.75">
      <c r="A97" s="360" t="s">
        <v>3396</v>
      </c>
      <c r="B97" s="362" t="s">
        <v>111</v>
      </c>
      <c r="C97" s="365" t="s">
        <v>267</v>
      </c>
      <c r="D97" s="422" t="s">
        <v>36</v>
      </c>
      <c r="E97" s="422" t="s">
        <v>3397</v>
      </c>
      <c r="F97" s="422" t="s">
        <v>3398</v>
      </c>
      <c r="G97" s="422">
        <v>2</v>
      </c>
      <c r="H97" s="422" t="s">
        <v>3229</v>
      </c>
      <c r="I97" s="422" t="s">
        <v>3229</v>
      </c>
      <c r="J97" s="422" t="s">
        <v>36</v>
      </c>
      <c r="K97" s="422" t="s">
        <v>33</v>
      </c>
      <c r="L97" s="422" t="s">
        <v>180</v>
      </c>
      <c r="M97" s="422" t="s">
        <v>447</v>
      </c>
      <c r="N97" s="515">
        <v>1</v>
      </c>
      <c r="O97" s="515">
        <v>1</v>
      </c>
      <c r="P97" s="515">
        <v>1</v>
      </c>
      <c r="Q97" s="515">
        <v>1</v>
      </c>
      <c r="R97" s="515">
        <v>1</v>
      </c>
      <c r="S97" s="515">
        <v>1</v>
      </c>
      <c r="T97" s="515">
        <v>1</v>
      </c>
      <c r="U97" s="515">
        <v>1</v>
      </c>
      <c r="V97" s="515">
        <v>1</v>
      </c>
      <c r="W97" s="515">
        <v>1</v>
      </c>
      <c r="X97" s="515">
        <v>1</v>
      </c>
      <c r="Y97" s="515">
        <v>1</v>
      </c>
      <c r="Z97" s="368">
        <v>1</v>
      </c>
      <c r="AA97" s="427" t="s">
        <v>3399</v>
      </c>
      <c r="AB97" s="427" t="s">
        <v>3167</v>
      </c>
      <c r="AC97" s="427" t="s">
        <v>36</v>
      </c>
      <c r="AD97" s="427" t="s">
        <v>3168</v>
      </c>
      <c r="AE97" s="427" t="s">
        <v>3400</v>
      </c>
      <c r="AF97" s="427" t="s">
        <v>3401</v>
      </c>
      <c r="AG97" s="427" t="s">
        <v>3402</v>
      </c>
      <c r="AH97" s="427"/>
      <c r="AI97" s="363"/>
      <c r="AJ97" s="363"/>
      <c r="AK97" s="363"/>
      <c r="AL97" s="363"/>
      <c r="AM97" s="360"/>
      <c r="AN97" s="360"/>
      <c r="AO97" s="360"/>
      <c r="AP97" s="422" t="s">
        <v>3399</v>
      </c>
      <c r="AQ97" s="360" t="s">
        <v>3166</v>
      </c>
      <c r="AR97" s="360" t="s">
        <v>3167</v>
      </c>
      <c r="AS97" s="422" t="s">
        <v>3168</v>
      </c>
      <c r="AT97" s="422" t="s">
        <v>3400</v>
      </c>
      <c r="AU97" s="422" t="s">
        <v>3401</v>
      </c>
    </row>
    <row r="98" spans="1:47" ht="141.75">
      <c r="A98" s="360" t="s">
        <v>3403</v>
      </c>
      <c r="B98" s="362" t="s">
        <v>111</v>
      </c>
      <c r="C98" s="365" t="s">
        <v>267</v>
      </c>
      <c r="D98" s="422" t="s">
        <v>36</v>
      </c>
      <c r="E98" s="422" t="s">
        <v>3404</v>
      </c>
      <c r="F98" s="422" t="s">
        <v>3405</v>
      </c>
      <c r="G98" s="422">
        <v>1</v>
      </c>
      <c r="H98" s="422" t="s">
        <v>3406</v>
      </c>
      <c r="I98" s="422" t="s">
        <v>3406</v>
      </c>
      <c r="J98" s="422" t="s">
        <v>812</v>
      </c>
      <c r="K98" s="422" t="s">
        <v>33</v>
      </c>
      <c r="L98" s="422" t="s">
        <v>419</v>
      </c>
      <c r="M98" s="422" t="s">
        <v>447</v>
      </c>
      <c r="N98" s="514" t="s">
        <v>36</v>
      </c>
      <c r="O98" s="514" t="s">
        <v>36</v>
      </c>
      <c r="P98" s="514" t="s">
        <v>36</v>
      </c>
      <c r="Q98" s="515">
        <v>0.2</v>
      </c>
      <c r="R98" s="514" t="s">
        <v>36</v>
      </c>
      <c r="S98" s="515">
        <v>0.2</v>
      </c>
      <c r="T98" s="514" t="s">
        <v>36</v>
      </c>
      <c r="U98" s="515">
        <v>0.2</v>
      </c>
      <c r="V98" s="514" t="s">
        <v>36</v>
      </c>
      <c r="W98" s="515">
        <v>0.2</v>
      </c>
      <c r="X98" s="514" t="s">
        <v>36</v>
      </c>
      <c r="Y98" s="515">
        <v>0.2</v>
      </c>
      <c r="Z98" s="368">
        <v>1</v>
      </c>
      <c r="AA98" s="427" t="s">
        <v>3407</v>
      </c>
      <c r="AB98" s="427" t="s">
        <v>3167</v>
      </c>
      <c r="AC98" s="427" t="s">
        <v>36</v>
      </c>
      <c r="AD98" s="427" t="s">
        <v>3168</v>
      </c>
      <c r="AE98" s="427" t="s">
        <v>3264</v>
      </c>
      <c r="AF98" s="427">
        <v>110</v>
      </c>
      <c r="AG98" s="427" t="s">
        <v>3169</v>
      </c>
      <c r="AH98" s="427"/>
      <c r="AI98" s="363"/>
      <c r="AJ98" s="363"/>
      <c r="AK98" s="363"/>
      <c r="AL98" s="363"/>
      <c r="AM98" s="360"/>
      <c r="AN98" s="360"/>
      <c r="AO98" s="360"/>
      <c r="AP98" s="422" t="s">
        <v>3407</v>
      </c>
      <c r="AQ98" s="360" t="s">
        <v>3166</v>
      </c>
      <c r="AR98" s="360" t="s">
        <v>3167</v>
      </c>
      <c r="AS98" s="422" t="s">
        <v>3168</v>
      </c>
      <c r="AT98" s="422" t="s">
        <v>3264</v>
      </c>
      <c r="AU98" s="442">
        <v>110000</v>
      </c>
    </row>
    <row r="99" spans="1:47" ht="315">
      <c r="A99" s="360" t="s">
        <v>3408</v>
      </c>
      <c r="B99" s="362" t="s">
        <v>111</v>
      </c>
      <c r="C99" s="365" t="s">
        <v>267</v>
      </c>
      <c r="D99" s="422"/>
      <c r="E99" s="422" t="s">
        <v>3409</v>
      </c>
      <c r="F99" s="422" t="s">
        <v>3410</v>
      </c>
      <c r="G99" s="422">
        <v>3</v>
      </c>
      <c r="H99" s="422" t="s">
        <v>3411</v>
      </c>
      <c r="I99" s="422" t="s">
        <v>3411</v>
      </c>
      <c r="J99" s="422" t="s">
        <v>812</v>
      </c>
      <c r="K99" s="422" t="s">
        <v>33</v>
      </c>
      <c r="L99" s="422" t="s">
        <v>419</v>
      </c>
      <c r="M99" s="422" t="s">
        <v>447</v>
      </c>
      <c r="N99" s="514" t="s">
        <v>36</v>
      </c>
      <c r="O99" s="515">
        <v>0.1</v>
      </c>
      <c r="P99" s="514" t="s">
        <v>36</v>
      </c>
      <c r="Q99" s="514" t="s">
        <v>36</v>
      </c>
      <c r="R99" s="514" t="s">
        <v>36</v>
      </c>
      <c r="S99" s="514" t="s">
        <v>36</v>
      </c>
      <c r="T99" s="515">
        <v>0.15</v>
      </c>
      <c r="U99" s="515">
        <v>0.35</v>
      </c>
      <c r="V99" s="515">
        <v>0.2</v>
      </c>
      <c r="W99" s="515">
        <v>0.2</v>
      </c>
      <c r="X99" s="514" t="s">
        <v>36</v>
      </c>
      <c r="Y99" s="514" t="s">
        <v>36</v>
      </c>
      <c r="Z99" s="368">
        <v>1</v>
      </c>
      <c r="AA99" s="427" t="s">
        <v>3412</v>
      </c>
      <c r="AB99" s="427" t="s">
        <v>3167</v>
      </c>
      <c r="AC99" s="427" t="s">
        <v>36</v>
      </c>
      <c r="AD99" s="427" t="s">
        <v>3168</v>
      </c>
      <c r="AE99" s="427" t="s">
        <v>3413</v>
      </c>
      <c r="AF99" s="427">
        <v>2500000</v>
      </c>
      <c r="AG99" s="427" t="s">
        <v>3169</v>
      </c>
      <c r="AH99" s="427"/>
      <c r="AI99" s="363"/>
      <c r="AJ99" s="363"/>
      <c r="AK99" s="363"/>
      <c r="AL99" s="363"/>
      <c r="AM99" s="360"/>
      <c r="AN99" s="360"/>
      <c r="AO99" s="360"/>
      <c r="AP99" s="422" t="s">
        <v>3412</v>
      </c>
      <c r="AQ99" s="360" t="s">
        <v>3166</v>
      </c>
      <c r="AR99" s="360" t="s">
        <v>3167</v>
      </c>
      <c r="AS99" s="422" t="s">
        <v>3168</v>
      </c>
      <c r="AT99" s="422" t="s">
        <v>3413</v>
      </c>
      <c r="AU99" s="442">
        <v>2500000</v>
      </c>
    </row>
    <row r="102" spans="1:47">
      <c r="E102" s="356"/>
    </row>
    <row r="103" spans="1:47">
      <c r="E103" s="356"/>
    </row>
  </sheetData>
  <sheetProtection algorithmName="SHA-512" hashValue="7IhHnfFlO9CHCKj0/nhDiwu7xH3ZisSr8JnJwtjTs1Ew5S/Sx6vTGK7zWgSUTA1U73s5BFumo/m87MCO4o8eFg==" saltValue="mDqISrrLu+406aitDoq44Q=="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32">
    <dataValidation type="list" allowBlank="1" showInputMessage="1" showErrorMessage="1" promptTitle="Objetivo estratégico" prompt=" Elegir el objetivo estratégico al que impacta el proyecto a desarrollar." sqref="B8:B99" xr:uid="{2D88851B-CA98-41D8-8F5D-BDC32EB95060}">
      <formula1>#REF!</formula1>
    </dataValidation>
    <dataValidation type="list" allowBlank="1" showInputMessage="1" showErrorMessage="1" promptTitle="Estrategia" prompt="Seleccionar la estrategia a utilizar para alcanzar el objetivo propuesto y ejecutar el proyecto planificado.  " sqref="C8:C99" xr:uid="{B31D6928-7A5B-4137-8247-44847C50A6D9}">
      <formula1>#REF!</formula1>
    </dataValidation>
    <dataValidation type="list" allowBlank="1" showInputMessage="1" showErrorMessage="1" promptTitle="Riesgo que mitiga" prompt="Se debe plantear el riesgo que mitiga el proyecto, actividad o subactividad en cuestión, según aplique" sqref="I88:I96 H94 H74:H87" xr:uid="{6506709E-EBAD-4609-8A4A-9D6EA42C9B1F}">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E36:E37 F7:F35 F100:F107 F66:F96 F38:F64" xr:uid="{B5D6A6E9-B380-493B-B315-8B6F77D21CC8}"/>
    <dataValidation allowBlank="1" showInputMessage="1" showErrorMessage="1" prompt="Agregar información puntual de la actividad que se va a desarrollar. _x000a_Explicar de forma breve y precisa en qué consiste dicho actividad. _x000a_" sqref="E7" xr:uid="{573C8C5D-39DC-4F57-B37D-B8607935B4A8}"/>
    <dataValidation allowBlank="1" showInputMessage="1" showErrorMessage="1" prompt="Seleccionar la estrategia en base al objetivo estratégico y la actividad o el proyecto a realizar. " sqref="C7" xr:uid="{20FE7553-18A5-4B20-93E2-A49F4D10125A}"/>
    <dataValidation allowBlank="1" showInputMessage="1" showErrorMessage="1" prompt="Seleccionar el objetivo en base a la actividad o el proyecto a realizar. " sqref="B7" xr:uid="{36C1E906-4642-44E4-900B-7FA417487DEA}"/>
    <dataValidation allowBlank="1" showInputMessage="1" showErrorMessage="1" prompt="Pendiente investigar los ejes estratégicos que aplican para EDENORTE. " sqref="A7" xr:uid="{EF4A8D52-CCF2-487F-93C2-B64481C4E1DE}"/>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108:F183" xr:uid="{E979978E-76CA-4A0C-8D66-0263715A2556}"/>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213D76E0-960D-4C96-9F92-1615CF44EB6D}"/>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74:I78 H71:H73 H59:H62 H48:H52 H54 H64:H67 I41:I47" xr:uid="{6E8AC38E-E620-4B1E-93D1-86D65152F15E}"/>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239E0D82-12BE-49E5-8D6D-CF6366910871}"/>
    <dataValidation allowBlank="1" showInputMessage="1" showErrorMessage="1" prompt="Indicar Sí: Cuando se requiere un proceso de compras para realizar la actividad. _x000a__x000a_Indicar No: Cuando no requiere proceso de compras para realizar la actividad." sqref="M7" xr:uid="{4A974D86-63E3-4461-AA28-237CECD877E1}"/>
    <dataValidation allowBlank="1" showInputMessage="1" showErrorMessage="1" prompt="Evalúe antes de seleccionar el tipo de actividad: _x000a__x000a_* Puntual: Debe realizarse únicamente en la fecha establecida._x000a__x000a_* Acumulada: Puede realizarse en cualquier momento. " sqref="L7" xr:uid="{F7992CA5-AF81-4DB4-A2FD-3EC76F75B31E}"/>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B5DBBA9A-ABE5-48CD-967D-BC3FFB0C7E7A}"/>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0F04654A-87FA-40E1-A5B4-6E3D769ED9B1}"/>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 xr:uid="{FADECA91-4137-4AFF-96C7-C051B2E8D5A8}"/>
    <dataValidation allowBlank="1" showInputMessage="1" showErrorMessage="1" prompt="Unidad en que se medirá la actividad, está relacionado al indicador de desempeño. _x000a__x000a_Por ejemplo: Cantidad, tiempo, porcentaje, Kilómetros, metros, etc." sqref="H7 J7 J100:J658 J74:J87 I48:I64 I66:I73 J41:J47" xr:uid="{1A7A4BF4-CCC7-4B5B-8AB0-7FC404AE7905}"/>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100:I147" xr:uid="{C7E70CB8-F726-464D-B1BE-36503BD2A1A0}"/>
    <dataValidation allowBlank="1" showInputMessage="1" showErrorMessage="1" prompt="Establecer el indicador  en que se medirá el avance o la ejecución de la actividad. " sqref="I148:I676" xr:uid="{71742BDB-E028-4B0D-9DAE-8B5D03380ACC}"/>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84:F314 E8:E35 F36:F37 E100:E314 E66:E96 E38:E64" xr:uid="{C38D5BAE-E4D1-4925-96A4-712B297AF25A}"/>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78:H2217" xr:uid="{DB7A21FF-B696-4DA0-8207-C3850F79A35D}"/>
    <dataValidation allowBlank="1" showInputMessage="1" showErrorMessage="1" prompt="Evalúe antes de seleccionar el tipo de actividad: _x000a__x000a_* Puntual: Debe realizarse únicamente en la fecha establecida._x000a_* Acumulada: Puede realizarse en cualquier momento. " sqref="L286:L561" xr:uid="{A13E3C73-C916-4F3B-844E-63C348B63441}"/>
    <dataValidation type="list" allowBlank="1" showErrorMessage="1" prompt="Indicar Sí: Cuando se requiere un proceso de compras para realizar la actividad. _x000a__x000a_Indicar No: Cuando no requiere proceso de compras para realizar la actividad." sqref="M41:M47" xr:uid="{A1499F4E-5AF5-49FD-8E82-0146A9CF4212}">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66:G78 G8:G64 G100:H305" xr:uid="{4E397493-1503-46B8-A64E-921F15FABAC4}">
      <formula1>#REF!</formula1>
    </dataValidation>
    <dataValidation type="list" allowBlank="1" showInputMessage="1" showErrorMessage="1" prompt="Indicar si se requiere o no proceso de compra para realizar esta actividad. " sqref="M100:M607 M74:M78 L66:L73 L48:L64" xr:uid="{731711D8-979B-4CE4-8905-02A7CDD933C3}">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100:L285 L74:L78 L42:L47 K66:K73 K48:K64" xr:uid="{AF8F7A29-5525-4C79-9EE7-AE8139C690D1}">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41 K43:K47" xr:uid="{94F44C8F-AABC-454B-9F81-4B7C0B06B3B9}">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42" xr:uid="{6C2A4A93-AC8A-4220-B52E-F23F256D1BCB}">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41" xr:uid="{72B36694-34B3-48A4-BE0E-210BD031252E}">
      <formula1>#REF!</formula1>
    </dataValidation>
    <dataValidation type="list" allowBlank="1" showInputMessage="1" showErrorMessage="1" sqref="G306:H977" xr:uid="{4CB88737-5764-445B-AFA9-82FB39D985FD}">
      <formula1>#REF!</formula1>
    </dataValidation>
    <dataValidation type="list" allowBlank="1" showInputMessage="1" showErrorMessage="1" prompt="Seleccione una opción" sqref="M608:M630" xr:uid="{46DB4177-90F8-4F94-B888-17FE7965F9C2}">
      <formula1>#REF!</formula1>
    </dataValidation>
  </dataValidations>
  <hyperlinks>
    <hyperlink ref="A1" location="INDICE!A1" display="◄INICIO" xr:uid="{7A3779E0-3947-4ACE-86E8-8B8272D75E19}"/>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248DB-58E5-40E6-87FA-13BA2E5C21EB}">
  <sheetPr codeName="Hoja19"/>
  <dimension ref="A1:AU40"/>
  <sheetViews>
    <sheetView showGridLines="0" zoomScaleNormal="100" workbookViewId="0"/>
  </sheetViews>
  <sheetFormatPr baseColWidth="10" defaultColWidth="20.875" defaultRowHeight="15.75"/>
  <cols>
    <col min="1" max="8" width="20.875" style="356"/>
    <col min="9" max="10" width="20.875" style="421"/>
    <col min="11" max="26" width="20.875" style="356"/>
    <col min="27" max="41" width="0" style="356" hidden="1" customWidth="1"/>
    <col min="42" max="16384" width="20.875" style="356"/>
  </cols>
  <sheetData>
    <row r="1" spans="1:47" s="344" customFormat="1" ht="22.5">
      <c r="A1" s="287" t="s">
        <v>3584</v>
      </c>
      <c r="B1" s="288"/>
      <c r="C1" s="339"/>
      <c r="D1" s="289" t="s">
        <v>459</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7"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7"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7" s="344" customFormat="1" ht="21" thickBot="1">
      <c r="A4" s="308"/>
      <c r="B4" s="309"/>
      <c r="C4" s="354"/>
      <c r="D4" s="310" t="s">
        <v>3414</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44927</v>
      </c>
      <c r="AU4" s="353"/>
    </row>
    <row r="6" spans="1:47" ht="16.5" thickBot="1">
      <c r="I6" s="356"/>
      <c r="J6" s="356"/>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7" s="359" customFormat="1" ht="56.25">
      <c r="A7" s="319" t="s">
        <v>7</v>
      </c>
      <c r="B7" s="319" t="s">
        <v>297</v>
      </c>
      <c r="C7" s="319" t="s">
        <v>298</v>
      </c>
      <c r="D7" s="319" t="s">
        <v>299</v>
      </c>
      <c r="E7" s="319" t="s">
        <v>300</v>
      </c>
      <c r="F7" s="319" t="s">
        <v>318</v>
      </c>
      <c r="G7" s="319" t="s">
        <v>302</v>
      </c>
      <c r="H7" s="319" t="s">
        <v>303</v>
      </c>
      <c r="I7" s="319" t="s">
        <v>304</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309</v>
      </c>
      <c r="AQ7" s="320" t="s">
        <v>310</v>
      </c>
      <c r="AR7" s="320" t="s">
        <v>311</v>
      </c>
      <c r="AS7" s="320" t="s">
        <v>312</v>
      </c>
      <c r="AT7" s="320" t="s">
        <v>313</v>
      </c>
      <c r="AU7" s="320" t="s">
        <v>314</v>
      </c>
    </row>
    <row r="8" spans="1:47" ht="78.75">
      <c r="A8" s="360" t="s">
        <v>3415</v>
      </c>
      <c r="B8" s="360" t="s">
        <v>236</v>
      </c>
      <c r="C8" s="360" t="s">
        <v>3416</v>
      </c>
      <c r="D8" s="360"/>
      <c r="E8" s="360" t="s">
        <v>3417</v>
      </c>
      <c r="F8" s="360" t="s">
        <v>3418</v>
      </c>
      <c r="G8" s="362">
        <v>2</v>
      </c>
      <c r="H8" s="416" t="s">
        <v>3419</v>
      </c>
      <c r="I8" s="360" t="s">
        <v>3420</v>
      </c>
      <c r="J8" s="360" t="s">
        <v>357</v>
      </c>
      <c r="K8" s="360" t="s">
        <v>33</v>
      </c>
      <c r="L8" s="360" t="s">
        <v>34</v>
      </c>
      <c r="M8" s="362" t="s">
        <v>1776</v>
      </c>
      <c r="N8" s="363">
        <v>24</v>
      </c>
      <c r="O8" s="363">
        <v>24</v>
      </c>
      <c r="P8" s="363">
        <v>26</v>
      </c>
      <c r="Q8" s="363">
        <v>26</v>
      </c>
      <c r="R8" s="363">
        <v>24</v>
      </c>
      <c r="S8" s="363">
        <v>26</v>
      </c>
      <c r="T8" s="363">
        <v>25</v>
      </c>
      <c r="U8" s="363">
        <v>25</v>
      </c>
      <c r="V8" s="363">
        <v>25</v>
      </c>
      <c r="W8" s="363">
        <v>25</v>
      </c>
      <c r="X8" s="363">
        <v>25</v>
      </c>
      <c r="Y8" s="363">
        <v>25</v>
      </c>
      <c r="Z8" s="558">
        <f>SUM(N8:Y8)</f>
        <v>300</v>
      </c>
      <c r="AA8" s="363"/>
      <c r="AB8" s="363"/>
      <c r="AC8" s="363"/>
      <c r="AD8" s="363"/>
      <c r="AE8" s="363"/>
      <c r="AF8" s="363"/>
      <c r="AG8" s="363"/>
      <c r="AH8" s="363"/>
      <c r="AI8" s="363"/>
      <c r="AJ8" s="363"/>
      <c r="AK8" s="363"/>
      <c r="AL8" s="363"/>
      <c r="AM8" s="360"/>
      <c r="AN8" s="360"/>
      <c r="AO8" s="360"/>
      <c r="AP8" s="416" t="s">
        <v>3421</v>
      </c>
      <c r="AQ8" s="416" t="s">
        <v>3422</v>
      </c>
      <c r="AR8" s="416" t="s">
        <v>3422</v>
      </c>
      <c r="AS8" s="416" t="s">
        <v>3423</v>
      </c>
      <c r="AT8" s="416" t="s">
        <v>3424</v>
      </c>
      <c r="AU8" s="360"/>
    </row>
    <row r="9" spans="1:47" ht="189">
      <c r="A9" s="360" t="s">
        <v>3425</v>
      </c>
      <c r="B9" s="360" t="s">
        <v>236</v>
      </c>
      <c r="C9" s="360" t="s">
        <v>1032</v>
      </c>
      <c r="D9" s="360"/>
      <c r="E9" s="360" t="s">
        <v>3426</v>
      </c>
      <c r="F9" s="360" t="s">
        <v>3427</v>
      </c>
      <c r="G9" s="362">
        <v>3</v>
      </c>
      <c r="H9" s="370" t="s">
        <v>67</v>
      </c>
      <c r="I9" s="362" t="s">
        <v>3428</v>
      </c>
      <c r="J9" s="360" t="s">
        <v>32</v>
      </c>
      <c r="K9" s="360" t="s">
        <v>33</v>
      </c>
      <c r="L9" s="360" t="s">
        <v>180</v>
      </c>
      <c r="M9" s="362" t="s">
        <v>35</v>
      </c>
      <c r="N9" s="513">
        <v>0.82</v>
      </c>
      <c r="O9" s="513">
        <v>0.82</v>
      </c>
      <c r="P9" s="513">
        <v>0.84</v>
      </c>
      <c r="Q9" s="513">
        <v>0.85</v>
      </c>
      <c r="R9" s="513">
        <v>0.87</v>
      </c>
      <c r="S9" s="513">
        <v>0.87</v>
      </c>
      <c r="T9" s="513">
        <v>0.9</v>
      </c>
      <c r="U9" s="513">
        <v>0.9</v>
      </c>
      <c r="V9" s="513">
        <v>0.92</v>
      </c>
      <c r="W9" s="513">
        <v>0.92</v>
      </c>
      <c r="X9" s="513">
        <v>0.92</v>
      </c>
      <c r="Y9" s="513">
        <v>0.25</v>
      </c>
      <c r="Z9" s="559">
        <v>0.82</v>
      </c>
      <c r="AA9" s="366"/>
      <c r="AB9" s="366"/>
      <c r="AC9" s="366"/>
      <c r="AD9" s="366"/>
      <c r="AE9" s="366"/>
      <c r="AF9" s="366"/>
      <c r="AG9" s="366"/>
      <c r="AH9" s="366"/>
      <c r="AI9" s="366"/>
      <c r="AJ9" s="366"/>
      <c r="AK9" s="366"/>
      <c r="AL9" s="366"/>
      <c r="AM9" s="360"/>
      <c r="AN9" s="360"/>
      <c r="AO9" s="360"/>
      <c r="AP9" s="416" t="s">
        <v>3421</v>
      </c>
      <c r="AQ9" s="416" t="s">
        <v>3422</v>
      </c>
      <c r="AR9" s="416" t="s">
        <v>3422</v>
      </c>
      <c r="AS9" s="416" t="s">
        <v>3423</v>
      </c>
      <c r="AT9" s="416" t="s">
        <v>639</v>
      </c>
      <c r="AU9" s="360"/>
    </row>
    <row r="10" spans="1:47" ht="78.75">
      <c r="A10" s="360" t="s">
        <v>3429</v>
      </c>
      <c r="B10" s="360" t="s">
        <v>236</v>
      </c>
      <c r="C10" s="360" t="s">
        <v>1032</v>
      </c>
      <c r="D10" s="360"/>
      <c r="E10" s="360" t="s">
        <v>3430</v>
      </c>
      <c r="F10" s="360" t="s">
        <v>3431</v>
      </c>
      <c r="G10" s="362">
        <v>3</v>
      </c>
      <c r="H10" s="416" t="s">
        <v>67</v>
      </c>
      <c r="I10" s="360" t="s">
        <v>3432</v>
      </c>
      <c r="J10" s="360" t="s">
        <v>32</v>
      </c>
      <c r="K10" s="360" t="s">
        <v>33</v>
      </c>
      <c r="L10" s="360" t="s">
        <v>180</v>
      </c>
      <c r="M10" s="362" t="s">
        <v>1776</v>
      </c>
      <c r="N10" s="513">
        <v>0.85</v>
      </c>
      <c r="O10" s="513">
        <v>0.85</v>
      </c>
      <c r="P10" s="513">
        <v>0.88</v>
      </c>
      <c r="Q10" s="513">
        <v>0.88</v>
      </c>
      <c r="R10" s="513">
        <v>0.9</v>
      </c>
      <c r="S10" s="513">
        <v>0.9</v>
      </c>
      <c r="T10" s="513">
        <v>0.9</v>
      </c>
      <c r="U10" s="513">
        <v>0.92</v>
      </c>
      <c r="V10" s="513">
        <v>0.92</v>
      </c>
      <c r="W10" s="513">
        <v>0.92</v>
      </c>
      <c r="X10" s="513">
        <v>0.94</v>
      </c>
      <c r="Y10" s="513">
        <v>0.9</v>
      </c>
      <c r="Z10" s="559">
        <f>AVERAGE(N10:Y10)</f>
        <v>0.89666666666666683</v>
      </c>
      <c r="AA10" s="369"/>
      <c r="AB10" s="369"/>
      <c r="AC10" s="369"/>
      <c r="AD10" s="369"/>
      <c r="AE10" s="369"/>
      <c r="AF10" s="369"/>
      <c r="AG10" s="369"/>
      <c r="AH10" s="369"/>
      <c r="AI10" s="369"/>
      <c r="AJ10" s="369"/>
      <c r="AK10" s="369"/>
      <c r="AL10" s="369"/>
      <c r="AM10" s="360"/>
      <c r="AN10" s="360"/>
      <c r="AO10" s="360"/>
      <c r="AP10" s="416" t="s">
        <v>3433</v>
      </c>
      <c r="AQ10" s="416" t="s">
        <v>3422</v>
      </c>
      <c r="AR10" s="416" t="s">
        <v>3422</v>
      </c>
      <c r="AS10" s="416" t="s">
        <v>3423</v>
      </c>
      <c r="AT10" s="416" t="s">
        <v>3424</v>
      </c>
      <c r="AU10" s="360"/>
    </row>
    <row r="11" spans="1:47" ht="63">
      <c r="A11" s="360" t="s">
        <v>3434</v>
      </c>
      <c r="B11" s="360" t="s">
        <v>236</v>
      </c>
      <c r="C11" s="360" t="s">
        <v>3416</v>
      </c>
      <c r="D11" s="360"/>
      <c r="E11" s="360" t="s">
        <v>3435</v>
      </c>
      <c r="F11" s="360" t="s">
        <v>3436</v>
      </c>
      <c r="G11" s="362">
        <v>3</v>
      </c>
      <c r="H11" s="416" t="s">
        <v>67</v>
      </c>
      <c r="I11" s="360" t="s">
        <v>3437</v>
      </c>
      <c r="J11" s="360" t="s">
        <v>32</v>
      </c>
      <c r="K11" s="360" t="s">
        <v>33</v>
      </c>
      <c r="L11" s="360" t="s">
        <v>180</v>
      </c>
      <c r="M11" s="362" t="s">
        <v>35</v>
      </c>
      <c r="N11" s="513">
        <v>0.95</v>
      </c>
      <c r="O11" s="513">
        <v>0.95</v>
      </c>
      <c r="P11" s="513">
        <v>0.97</v>
      </c>
      <c r="Q11" s="513">
        <v>0.97</v>
      </c>
      <c r="R11" s="513">
        <v>0.98</v>
      </c>
      <c r="S11" s="513">
        <v>0.98</v>
      </c>
      <c r="T11" s="513">
        <v>0.98</v>
      </c>
      <c r="U11" s="513">
        <v>0.98</v>
      </c>
      <c r="V11" s="513">
        <v>0.98</v>
      </c>
      <c r="W11" s="513">
        <v>0.98</v>
      </c>
      <c r="X11" s="513">
        <v>0.98</v>
      </c>
      <c r="Y11" s="513">
        <v>0.98</v>
      </c>
      <c r="Z11" s="559">
        <v>0.97</v>
      </c>
      <c r="AA11" s="363"/>
      <c r="AB11" s="363"/>
      <c r="AC11" s="363"/>
      <c r="AD11" s="363"/>
      <c r="AE11" s="363"/>
      <c r="AF11" s="363"/>
      <c r="AG11" s="363"/>
      <c r="AH11" s="363"/>
      <c r="AI11" s="363"/>
      <c r="AJ11" s="363"/>
      <c r="AK11" s="363"/>
      <c r="AL11" s="363"/>
      <c r="AM11" s="360"/>
      <c r="AN11" s="360"/>
      <c r="AO11" s="360"/>
      <c r="AP11" s="416" t="s">
        <v>3433</v>
      </c>
      <c r="AQ11" s="416" t="s">
        <v>3422</v>
      </c>
      <c r="AR11" s="416" t="s">
        <v>3422</v>
      </c>
      <c r="AS11" s="416" t="s">
        <v>3423</v>
      </c>
      <c r="AT11" s="416"/>
      <c r="AU11" s="360"/>
    </row>
    <row r="12" spans="1:47" ht="110.25">
      <c r="A12" s="360" t="s">
        <v>3438</v>
      </c>
      <c r="B12" s="360" t="s">
        <v>236</v>
      </c>
      <c r="C12" s="360" t="s">
        <v>3416</v>
      </c>
      <c r="D12" s="360"/>
      <c r="E12" s="360" t="s">
        <v>3439</v>
      </c>
      <c r="F12" s="360" t="s">
        <v>3440</v>
      </c>
      <c r="G12" s="362">
        <v>3</v>
      </c>
      <c r="H12" s="416" t="s">
        <v>3419</v>
      </c>
      <c r="I12" s="360" t="s">
        <v>3441</v>
      </c>
      <c r="J12" s="360" t="s">
        <v>32</v>
      </c>
      <c r="K12" s="360" t="s">
        <v>33</v>
      </c>
      <c r="L12" s="360" t="s">
        <v>180</v>
      </c>
      <c r="M12" s="362" t="s">
        <v>1776</v>
      </c>
      <c r="N12" s="513">
        <v>0.85</v>
      </c>
      <c r="O12" s="513">
        <v>0.85</v>
      </c>
      <c r="P12" s="513">
        <v>0.87</v>
      </c>
      <c r="Q12" s="513">
        <v>0.9</v>
      </c>
      <c r="R12" s="513">
        <v>0.9</v>
      </c>
      <c r="S12" s="513">
        <v>0.9</v>
      </c>
      <c r="T12" s="513">
        <v>0.92</v>
      </c>
      <c r="U12" s="513">
        <v>0.92</v>
      </c>
      <c r="V12" s="513">
        <v>0.95</v>
      </c>
      <c r="W12" s="513">
        <v>0.95</v>
      </c>
      <c r="X12" s="513">
        <v>0.95</v>
      </c>
      <c r="Y12" s="513">
        <v>0.95</v>
      </c>
      <c r="Z12" s="559">
        <v>0.91</v>
      </c>
      <c r="AA12" s="363"/>
      <c r="AB12" s="363"/>
      <c r="AC12" s="363"/>
      <c r="AD12" s="363"/>
      <c r="AE12" s="363"/>
      <c r="AF12" s="363"/>
      <c r="AG12" s="363"/>
      <c r="AH12" s="363"/>
      <c r="AI12" s="363"/>
      <c r="AJ12" s="363"/>
      <c r="AK12" s="363"/>
      <c r="AL12" s="363"/>
      <c r="AM12" s="360"/>
      <c r="AN12" s="360"/>
      <c r="AO12" s="360"/>
      <c r="AP12" s="416" t="s">
        <v>3421</v>
      </c>
      <c r="AQ12" s="416" t="s">
        <v>3422</v>
      </c>
      <c r="AR12" s="416" t="s">
        <v>3422</v>
      </c>
      <c r="AS12" s="416" t="s">
        <v>3423</v>
      </c>
      <c r="AT12" s="416" t="s">
        <v>3424</v>
      </c>
      <c r="AU12" s="360"/>
    </row>
    <row r="13" spans="1:47" ht="63">
      <c r="A13" s="360" t="s">
        <v>3442</v>
      </c>
      <c r="B13" s="360" t="s">
        <v>236</v>
      </c>
      <c r="C13" s="360" t="s">
        <v>3416</v>
      </c>
      <c r="D13" s="360"/>
      <c r="E13" s="360" t="s">
        <v>3443</v>
      </c>
      <c r="F13" s="360" t="s">
        <v>3444</v>
      </c>
      <c r="G13" s="362">
        <v>3</v>
      </c>
      <c r="H13" s="416" t="s">
        <v>324</v>
      </c>
      <c r="I13" s="360" t="s">
        <v>3445</v>
      </c>
      <c r="J13" s="360" t="s">
        <v>32</v>
      </c>
      <c r="K13" s="360" t="s">
        <v>33</v>
      </c>
      <c r="L13" s="360" t="s">
        <v>180</v>
      </c>
      <c r="M13" s="362" t="s">
        <v>35</v>
      </c>
      <c r="N13" s="367">
        <v>1</v>
      </c>
      <c r="O13" s="367">
        <v>1</v>
      </c>
      <c r="P13" s="367">
        <v>1</v>
      </c>
      <c r="Q13" s="367">
        <v>1</v>
      </c>
      <c r="R13" s="367">
        <v>1</v>
      </c>
      <c r="S13" s="367">
        <v>1</v>
      </c>
      <c r="T13" s="367">
        <v>1</v>
      </c>
      <c r="U13" s="367">
        <v>1</v>
      </c>
      <c r="V13" s="367">
        <v>1</v>
      </c>
      <c r="W13" s="367">
        <v>1</v>
      </c>
      <c r="X13" s="367">
        <v>1</v>
      </c>
      <c r="Y13" s="367">
        <v>0.87</v>
      </c>
      <c r="Z13" s="559">
        <v>1</v>
      </c>
      <c r="AA13" s="363"/>
      <c r="AB13" s="363"/>
      <c r="AC13" s="363"/>
      <c r="AD13" s="363"/>
      <c r="AE13" s="363"/>
      <c r="AF13" s="363"/>
      <c r="AG13" s="363"/>
      <c r="AH13" s="363"/>
      <c r="AI13" s="363"/>
      <c r="AJ13" s="363"/>
      <c r="AK13" s="363"/>
      <c r="AL13" s="363"/>
      <c r="AM13" s="360"/>
      <c r="AN13" s="360"/>
      <c r="AO13" s="360"/>
      <c r="AP13" s="416" t="s">
        <v>3421</v>
      </c>
      <c r="AQ13" s="416" t="s">
        <v>3422</v>
      </c>
      <c r="AR13" s="416" t="s">
        <v>3422</v>
      </c>
      <c r="AS13" s="416" t="s">
        <v>3423</v>
      </c>
      <c r="AT13" s="416"/>
      <c r="AU13" s="360"/>
    </row>
    <row r="14" spans="1:47" ht="110.25">
      <c r="A14" s="360" t="s">
        <v>3446</v>
      </c>
      <c r="B14" s="360" t="s">
        <v>122</v>
      </c>
      <c r="C14" s="360" t="s">
        <v>245</v>
      </c>
      <c r="D14" s="360"/>
      <c r="E14" s="360" t="s">
        <v>3447</v>
      </c>
      <c r="F14" s="360" t="s">
        <v>3448</v>
      </c>
      <c r="G14" s="362">
        <v>3</v>
      </c>
      <c r="H14" s="416" t="s">
        <v>324</v>
      </c>
      <c r="I14" s="360" t="s">
        <v>3449</v>
      </c>
      <c r="J14" s="360" t="s">
        <v>357</v>
      </c>
      <c r="K14" s="360" t="s">
        <v>33</v>
      </c>
      <c r="L14" s="360" t="s">
        <v>34</v>
      </c>
      <c r="M14" s="362" t="s">
        <v>1776</v>
      </c>
      <c r="N14" s="363">
        <v>8</v>
      </c>
      <c r="O14" s="363">
        <v>8</v>
      </c>
      <c r="P14" s="363">
        <v>10</v>
      </c>
      <c r="Q14" s="363">
        <v>10</v>
      </c>
      <c r="R14" s="363">
        <v>12</v>
      </c>
      <c r="S14" s="363">
        <v>12</v>
      </c>
      <c r="T14" s="363">
        <v>8</v>
      </c>
      <c r="U14" s="363">
        <v>8</v>
      </c>
      <c r="V14" s="363">
        <v>10</v>
      </c>
      <c r="W14" s="363">
        <v>10</v>
      </c>
      <c r="X14" s="363">
        <v>8</v>
      </c>
      <c r="Y14" s="363">
        <v>6</v>
      </c>
      <c r="Z14" s="558">
        <v>9</v>
      </c>
      <c r="AA14" s="363"/>
      <c r="AB14" s="363"/>
      <c r="AC14" s="363"/>
      <c r="AD14" s="363"/>
      <c r="AE14" s="363"/>
      <c r="AF14" s="363"/>
      <c r="AG14" s="363"/>
      <c r="AH14" s="363"/>
      <c r="AI14" s="363"/>
      <c r="AJ14" s="363"/>
      <c r="AK14" s="363"/>
      <c r="AL14" s="363"/>
      <c r="AM14" s="360"/>
      <c r="AN14" s="360"/>
      <c r="AO14" s="360"/>
      <c r="AP14" s="416" t="s">
        <v>3450</v>
      </c>
      <c r="AQ14" s="416" t="s">
        <v>3422</v>
      </c>
      <c r="AR14" s="416" t="s">
        <v>3422</v>
      </c>
      <c r="AS14" s="416" t="s">
        <v>3423</v>
      </c>
      <c r="AT14" s="416" t="s">
        <v>3424</v>
      </c>
      <c r="AU14" s="360"/>
    </row>
    <row r="15" spans="1:47" ht="126">
      <c r="A15" s="360" t="s">
        <v>3451</v>
      </c>
      <c r="B15" s="360" t="s">
        <v>244</v>
      </c>
      <c r="C15" s="360" t="s">
        <v>381</v>
      </c>
      <c r="D15" s="360"/>
      <c r="E15" s="360" t="s">
        <v>3452</v>
      </c>
      <c r="F15" s="360" t="s">
        <v>3453</v>
      </c>
      <c r="G15" s="362">
        <v>3</v>
      </c>
      <c r="H15" s="416" t="s">
        <v>78</v>
      </c>
      <c r="I15" s="360" t="s">
        <v>3454</v>
      </c>
      <c r="J15" s="360" t="s">
        <v>504</v>
      </c>
      <c r="K15" s="360" t="s">
        <v>33</v>
      </c>
      <c r="L15" s="360" t="s">
        <v>34</v>
      </c>
      <c r="M15" s="362" t="s">
        <v>35</v>
      </c>
      <c r="N15" s="560">
        <v>0.34</v>
      </c>
      <c r="O15" s="560">
        <v>0.34</v>
      </c>
      <c r="P15" s="560">
        <v>0.34</v>
      </c>
      <c r="Q15" s="560">
        <v>0.34</v>
      </c>
      <c r="R15" s="560">
        <v>0.34</v>
      </c>
      <c r="S15" s="560">
        <v>0.34</v>
      </c>
      <c r="T15" s="560">
        <v>0.34</v>
      </c>
      <c r="U15" s="560">
        <v>0.34</v>
      </c>
      <c r="V15" s="560">
        <v>0.34</v>
      </c>
      <c r="W15" s="560">
        <v>0.34</v>
      </c>
      <c r="X15" s="560">
        <v>0.34</v>
      </c>
      <c r="Y15" s="560">
        <v>0.34</v>
      </c>
      <c r="Z15" s="561">
        <v>4.08</v>
      </c>
      <c r="AA15" s="363"/>
      <c r="AB15" s="363"/>
      <c r="AC15" s="363"/>
      <c r="AD15" s="363"/>
      <c r="AE15" s="363"/>
      <c r="AF15" s="363"/>
      <c r="AG15" s="363"/>
      <c r="AH15" s="363"/>
      <c r="AI15" s="363"/>
      <c r="AJ15" s="363"/>
      <c r="AK15" s="363"/>
      <c r="AL15" s="363"/>
      <c r="AM15" s="360"/>
      <c r="AN15" s="360"/>
      <c r="AO15" s="360"/>
      <c r="AP15" s="416" t="s">
        <v>3455</v>
      </c>
      <c r="AQ15" s="416" t="s">
        <v>3456</v>
      </c>
      <c r="AR15" s="416" t="s">
        <v>3456</v>
      </c>
      <c r="AS15" s="416" t="s">
        <v>3457</v>
      </c>
      <c r="AT15" s="416"/>
      <c r="AU15" s="360"/>
    </row>
    <row r="16" spans="1:47" ht="126">
      <c r="A16" s="360" t="s">
        <v>3458</v>
      </c>
      <c r="B16" s="360" t="s">
        <v>244</v>
      </c>
      <c r="C16" s="360" t="s">
        <v>381</v>
      </c>
      <c r="D16" s="360"/>
      <c r="E16" s="360" t="s">
        <v>3459</v>
      </c>
      <c r="F16" s="360" t="s">
        <v>3453</v>
      </c>
      <c r="G16" s="362">
        <v>3</v>
      </c>
      <c r="H16" s="416" t="s">
        <v>78</v>
      </c>
      <c r="I16" s="360" t="s">
        <v>3454</v>
      </c>
      <c r="J16" s="360" t="s">
        <v>504</v>
      </c>
      <c r="K16" s="360" t="s">
        <v>33</v>
      </c>
      <c r="L16" s="360" t="s">
        <v>34</v>
      </c>
      <c r="M16" s="362" t="s">
        <v>35</v>
      </c>
      <c r="N16" s="560">
        <v>0.33</v>
      </c>
      <c r="O16" s="560">
        <v>0.33</v>
      </c>
      <c r="P16" s="560">
        <v>0.33</v>
      </c>
      <c r="Q16" s="560">
        <v>0.33</v>
      </c>
      <c r="R16" s="560">
        <v>0.33</v>
      </c>
      <c r="S16" s="560">
        <v>0.33</v>
      </c>
      <c r="T16" s="560">
        <v>0.33</v>
      </c>
      <c r="U16" s="560">
        <v>0.33</v>
      </c>
      <c r="V16" s="560">
        <v>0.33</v>
      </c>
      <c r="W16" s="560">
        <v>0.33</v>
      </c>
      <c r="X16" s="560">
        <v>0.33</v>
      </c>
      <c r="Y16" s="560">
        <v>0.33</v>
      </c>
      <c r="Z16" s="561">
        <v>3.96</v>
      </c>
      <c r="AA16" s="363"/>
      <c r="AB16" s="363"/>
      <c r="AC16" s="363"/>
      <c r="AD16" s="363"/>
      <c r="AE16" s="363"/>
      <c r="AF16" s="363"/>
      <c r="AG16" s="363"/>
      <c r="AH16" s="363"/>
      <c r="AI16" s="363"/>
      <c r="AJ16" s="363"/>
      <c r="AK16" s="363"/>
      <c r="AL16" s="363"/>
      <c r="AM16" s="360"/>
      <c r="AN16" s="360"/>
      <c r="AO16" s="360"/>
      <c r="AP16" s="416" t="s">
        <v>3455</v>
      </c>
      <c r="AQ16" s="416" t="s">
        <v>3456</v>
      </c>
      <c r="AR16" s="416" t="s">
        <v>3456</v>
      </c>
      <c r="AS16" s="416" t="s">
        <v>3457</v>
      </c>
      <c r="AT16" s="416"/>
      <c r="AU16" s="360"/>
    </row>
    <row r="17" spans="1:47" ht="126">
      <c r="A17" s="360" t="s">
        <v>3460</v>
      </c>
      <c r="B17" s="360" t="s">
        <v>244</v>
      </c>
      <c r="C17" s="360" t="s">
        <v>381</v>
      </c>
      <c r="D17" s="360"/>
      <c r="E17" s="360" t="s">
        <v>3461</v>
      </c>
      <c r="F17" s="360" t="s">
        <v>3453</v>
      </c>
      <c r="G17" s="362">
        <v>3</v>
      </c>
      <c r="H17" s="416" t="s">
        <v>78</v>
      </c>
      <c r="I17" s="360" t="s">
        <v>3454</v>
      </c>
      <c r="J17" s="360" t="s">
        <v>504</v>
      </c>
      <c r="K17" s="360" t="s">
        <v>33</v>
      </c>
      <c r="L17" s="360" t="s">
        <v>34</v>
      </c>
      <c r="M17" s="362" t="s">
        <v>35</v>
      </c>
      <c r="N17" s="363">
        <v>1.6830000000000001</v>
      </c>
      <c r="O17" s="363">
        <v>1.6830000000000001</v>
      </c>
      <c r="P17" s="363">
        <v>1.6830000000000001</v>
      </c>
      <c r="Q17" s="363">
        <v>1.6830000000000001</v>
      </c>
      <c r="R17" s="363">
        <v>1.6830000000000001</v>
      </c>
      <c r="S17" s="363">
        <v>1.6830000000000001</v>
      </c>
      <c r="T17" s="363">
        <v>1.6830000000000001</v>
      </c>
      <c r="U17" s="363">
        <v>1.6830000000000001</v>
      </c>
      <c r="V17" s="363">
        <v>1.6830000000000001</v>
      </c>
      <c r="W17" s="363">
        <v>1.6830000000000001</v>
      </c>
      <c r="X17" s="363">
        <v>1.6830000000000001</v>
      </c>
      <c r="Y17" s="363">
        <v>1.6830000000000001</v>
      </c>
      <c r="Z17" s="562">
        <v>1683</v>
      </c>
      <c r="AA17" s="363"/>
      <c r="AB17" s="363"/>
      <c r="AC17" s="363"/>
      <c r="AD17" s="363"/>
      <c r="AE17" s="363"/>
      <c r="AF17" s="363"/>
      <c r="AG17" s="363"/>
      <c r="AH17" s="363"/>
      <c r="AI17" s="363"/>
      <c r="AJ17" s="363"/>
      <c r="AK17" s="363"/>
      <c r="AL17" s="363"/>
      <c r="AM17" s="360"/>
      <c r="AN17" s="360"/>
      <c r="AO17" s="360"/>
      <c r="AP17" s="416" t="s">
        <v>3455</v>
      </c>
      <c r="AQ17" s="416" t="s">
        <v>3456</v>
      </c>
      <c r="AR17" s="416" t="s">
        <v>3456</v>
      </c>
      <c r="AS17" s="416" t="s">
        <v>3457</v>
      </c>
      <c r="AT17" s="416"/>
      <c r="AU17" s="360"/>
    </row>
    <row r="18" spans="1:47" ht="126">
      <c r="A18" s="360" t="s">
        <v>3462</v>
      </c>
      <c r="B18" s="360" t="s">
        <v>244</v>
      </c>
      <c r="C18" s="360" t="s">
        <v>381</v>
      </c>
      <c r="D18" s="360"/>
      <c r="E18" s="360" t="s">
        <v>3463</v>
      </c>
      <c r="F18" s="360" t="s">
        <v>3453</v>
      </c>
      <c r="G18" s="362">
        <v>3</v>
      </c>
      <c r="H18" s="416" t="s">
        <v>78</v>
      </c>
      <c r="I18" s="360" t="s">
        <v>3454</v>
      </c>
      <c r="J18" s="360" t="s">
        <v>504</v>
      </c>
      <c r="K18" s="360" t="s">
        <v>33</v>
      </c>
      <c r="L18" s="360" t="s">
        <v>34</v>
      </c>
      <c r="M18" s="362" t="s">
        <v>35</v>
      </c>
      <c r="N18" s="363">
        <v>3.1659999999999999</v>
      </c>
      <c r="O18" s="363">
        <v>3.1659999999999999</v>
      </c>
      <c r="P18" s="363">
        <v>3.1659999999999999</v>
      </c>
      <c r="Q18" s="363">
        <v>3.1659999999999999</v>
      </c>
      <c r="R18" s="363">
        <v>3.1659999999999999</v>
      </c>
      <c r="S18" s="363">
        <v>3.1659999999999999</v>
      </c>
      <c r="T18" s="363">
        <v>3.1659999999999999</v>
      </c>
      <c r="U18" s="363">
        <v>3.1659999999999999</v>
      </c>
      <c r="V18" s="363">
        <v>3.1659999999999999</v>
      </c>
      <c r="W18" s="363">
        <v>3.1659999999999999</v>
      </c>
      <c r="X18" s="363">
        <v>3.1659999999999999</v>
      </c>
      <c r="Y18" s="363">
        <v>3.1659999999999999</v>
      </c>
      <c r="Z18" s="562">
        <v>37992</v>
      </c>
      <c r="AA18" s="363"/>
      <c r="AB18" s="363"/>
      <c r="AC18" s="363"/>
      <c r="AD18" s="363"/>
      <c r="AE18" s="363"/>
      <c r="AF18" s="363"/>
      <c r="AG18" s="363"/>
      <c r="AH18" s="363"/>
      <c r="AI18" s="363"/>
      <c r="AJ18" s="363"/>
      <c r="AK18" s="363"/>
      <c r="AL18" s="363"/>
      <c r="AM18" s="360"/>
      <c r="AN18" s="360"/>
      <c r="AO18" s="360"/>
      <c r="AP18" s="416" t="s">
        <v>3455</v>
      </c>
      <c r="AQ18" s="416" t="s">
        <v>3456</v>
      </c>
      <c r="AR18" s="416" t="s">
        <v>3456</v>
      </c>
      <c r="AS18" s="416" t="s">
        <v>3457</v>
      </c>
      <c r="AT18" s="416"/>
      <c r="AU18" s="360"/>
    </row>
    <row r="19" spans="1:47" ht="78.75">
      <c r="A19" s="360" t="s">
        <v>3464</v>
      </c>
      <c r="B19" s="360" t="s">
        <v>244</v>
      </c>
      <c r="C19" s="360" t="s">
        <v>381</v>
      </c>
      <c r="D19" s="360"/>
      <c r="E19" s="360" t="s">
        <v>3465</v>
      </c>
      <c r="F19" s="360" t="s">
        <v>3466</v>
      </c>
      <c r="G19" s="362">
        <v>3</v>
      </c>
      <c r="H19" s="416" t="s">
        <v>324</v>
      </c>
      <c r="I19" s="360" t="s">
        <v>887</v>
      </c>
      <c r="J19" s="360" t="s">
        <v>357</v>
      </c>
      <c r="K19" s="360" t="s">
        <v>33</v>
      </c>
      <c r="L19" s="360" t="s">
        <v>34</v>
      </c>
      <c r="M19" s="362" t="s">
        <v>35</v>
      </c>
      <c r="N19" s="363">
        <v>3</v>
      </c>
      <c r="O19" s="363">
        <v>3</v>
      </c>
      <c r="P19" s="363">
        <v>4</v>
      </c>
      <c r="Q19" s="363">
        <v>3</v>
      </c>
      <c r="R19" s="363">
        <v>3</v>
      </c>
      <c r="S19" s="363">
        <v>4</v>
      </c>
      <c r="T19" s="363">
        <v>3</v>
      </c>
      <c r="U19" s="363">
        <v>3</v>
      </c>
      <c r="V19" s="363">
        <v>4</v>
      </c>
      <c r="W19" s="363">
        <v>3</v>
      </c>
      <c r="X19" s="363">
        <v>3</v>
      </c>
      <c r="Y19" s="363">
        <v>4</v>
      </c>
      <c r="Z19" s="558">
        <v>40</v>
      </c>
      <c r="AA19" s="363"/>
      <c r="AB19" s="363"/>
      <c r="AC19" s="363"/>
      <c r="AD19" s="363"/>
      <c r="AE19" s="363"/>
      <c r="AF19" s="363"/>
      <c r="AG19" s="363"/>
      <c r="AH19" s="363"/>
      <c r="AI19" s="363"/>
      <c r="AJ19" s="363"/>
      <c r="AK19" s="363"/>
      <c r="AL19" s="363"/>
      <c r="AM19" s="360"/>
      <c r="AN19" s="360"/>
      <c r="AO19" s="360"/>
      <c r="AP19" s="416" t="s">
        <v>3455</v>
      </c>
      <c r="AQ19" s="416" t="s">
        <v>3456</v>
      </c>
      <c r="AR19" s="416" t="s">
        <v>3456</v>
      </c>
      <c r="AS19" s="416" t="s">
        <v>3457</v>
      </c>
      <c r="AT19" s="416"/>
      <c r="AU19" s="360"/>
    </row>
    <row r="20" spans="1:47" ht="189">
      <c r="A20" s="360" t="s">
        <v>3467</v>
      </c>
      <c r="B20" s="360" t="s">
        <v>244</v>
      </c>
      <c r="C20" s="360" t="s">
        <v>381</v>
      </c>
      <c r="D20" s="360"/>
      <c r="E20" s="360" t="s">
        <v>3468</v>
      </c>
      <c r="F20" s="360" t="s">
        <v>3469</v>
      </c>
      <c r="G20" s="362">
        <v>3</v>
      </c>
      <c r="H20" s="416" t="s">
        <v>324</v>
      </c>
      <c r="I20" s="360" t="s">
        <v>3470</v>
      </c>
      <c r="J20" s="360" t="s">
        <v>357</v>
      </c>
      <c r="K20" s="360" t="s">
        <v>33</v>
      </c>
      <c r="L20" s="360" t="s">
        <v>34</v>
      </c>
      <c r="M20" s="362" t="s">
        <v>35</v>
      </c>
      <c r="N20" s="363">
        <v>2</v>
      </c>
      <c r="O20" s="363">
        <v>2</v>
      </c>
      <c r="P20" s="363">
        <v>3</v>
      </c>
      <c r="Q20" s="363">
        <v>2</v>
      </c>
      <c r="R20" s="363">
        <v>2</v>
      </c>
      <c r="S20" s="363">
        <v>4</v>
      </c>
      <c r="T20" s="363">
        <v>2</v>
      </c>
      <c r="U20" s="363">
        <v>2</v>
      </c>
      <c r="V20" s="363">
        <v>4</v>
      </c>
      <c r="W20" s="363">
        <v>2</v>
      </c>
      <c r="X20" s="363">
        <v>3</v>
      </c>
      <c r="Y20" s="363">
        <v>4</v>
      </c>
      <c r="Z20" s="558">
        <v>32</v>
      </c>
      <c r="AA20" s="363"/>
      <c r="AB20" s="363"/>
      <c r="AC20" s="363"/>
      <c r="AD20" s="363"/>
      <c r="AE20" s="363"/>
      <c r="AF20" s="363"/>
      <c r="AG20" s="363"/>
      <c r="AH20" s="363"/>
      <c r="AI20" s="363"/>
      <c r="AJ20" s="363"/>
      <c r="AK20" s="363"/>
      <c r="AL20" s="363"/>
      <c r="AM20" s="360"/>
      <c r="AN20" s="360"/>
      <c r="AO20" s="360"/>
      <c r="AP20" s="416" t="s">
        <v>3455</v>
      </c>
      <c r="AQ20" s="416" t="s">
        <v>3456</v>
      </c>
      <c r="AR20" s="416" t="s">
        <v>3456</v>
      </c>
      <c r="AS20" s="416" t="s">
        <v>3457</v>
      </c>
      <c r="AT20" s="416"/>
      <c r="AU20" s="360"/>
    </row>
    <row r="21" spans="1:47" ht="173.25">
      <c r="A21" s="360" t="s">
        <v>3471</v>
      </c>
      <c r="B21" s="360" t="s">
        <v>26</v>
      </c>
      <c r="C21" s="360" t="s">
        <v>817</v>
      </c>
      <c r="D21" s="360"/>
      <c r="E21" s="360" t="s">
        <v>3472</v>
      </c>
      <c r="F21" s="360" t="s">
        <v>3473</v>
      </c>
      <c r="G21" s="362">
        <v>3</v>
      </c>
      <c r="H21" s="416" t="s">
        <v>324</v>
      </c>
      <c r="I21" s="360" t="s">
        <v>3474</v>
      </c>
      <c r="J21" s="360" t="s">
        <v>357</v>
      </c>
      <c r="K21" s="360" t="s">
        <v>33</v>
      </c>
      <c r="L21" s="360" t="s">
        <v>34</v>
      </c>
      <c r="M21" s="362" t="s">
        <v>35</v>
      </c>
      <c r="N21" s="363">
        <v>0</v>
      </c>
      <c r="O21" s="363">
        <v>2</v>
      </c>
      <c r="P21" s="363">
        <v>0</v>
      </c>
      <c r="Q21" s="363">
        <v>2</v>
      </c>
      <c r="R21" s="363">
        <v>0</v>
      </c>
      <c r="S21" s="363">
        <v>2</v>
      </c>
      <c r="T21" s="363">
        <v>0</v>
      </c>
      <c r="U21" s="363">
        <v>2</v>
      </c>
      <c r="V21" s="363">
        <v>0</v>
      </c>
      <c r="W21" s="363">
        <v>2</v>
      </c>
      <c r="X21" s="363">
        <v>0</v>
      </c>
      <c r="Y21" s="363">
        <v>2</v>
      </c>
      <c r="Z21" s="558">
        <v>12</v>
      </c>
      <c r="AA21" s="363"/>
      <c r="AB21" s="363"/>
      <c r="AC21" s="363"/>
      <c r="AD21" s="363"/>
      <c r="AE21" s="363"/>
      <c r="AF21" s="363"/>
      <c r="AG21" s="363"/>
      <c r="AH21" s="363"/>
      <c r="AI21" s="363"/>
      <c r="AJ21" s="363"/>
      <c r="AK21" s="363"/>
      <c r="AL21" s="363"/>
      <c r="AM21" s="360"/>
      <c r="AN21" s="360"/>
      <c r="AO21" s="360"/>
      <c r="AP21" s="416" t="s">
        <v>3475</v>
      </c>
      <c r="AQ21" s="416" t="s">
        <v>3456</v>
      </c>
      <c r="AR21" s="416" t="s">
        <v>3456</v>
      </c>
      <c r="AS21" s="416" t="s">
        <v>3457</v>
      </c>
      <c r="AT21" s="416" t="s">
        <v>114</v>
      </c>
      <c r="AU21" s="360"/>
    </row>
    <row r="22" spans="1:47" ht="189">
      <c r="A22" s="360" t="s">
        <v>3476</v>
      </c>
      <c r="B22" s="360" t="s">
        <v>320</v>
      </c>
      <c r="C22" s="360" t="s">
        <v>3477</v>
      </c>
      <c r="D22" s="360"/>
      <c r="E22" s="360" t="s">
        <v>3478</v>
      </c>
      <c r="F22" s="360" t="s">
        <v>3479</v>
      </c>
      <c r="G22" s="362">
        <v>3</v>
      </c>
      <c r="H22" s="416" t="s">
        <v>2016</v>
      </c>
      <c r="I22" s="360" t="s">
        <v>3480</v>
      </c>
      <c r="J22" s="360" t="s">
        <v>357</v>
      </c>
      <c r="K22" s="360" t="s">
        <v>33</v>
      </c>
      <c r="L22" s="360" t="s">
        <v>34</v>
      </c>
      <c r="M22" s="362" t="s">
        <v>35</v>
      </c>
      <c r="N22" s="363"/>
      <c r="O22" s="363">
        <v>1</v>
      </c>
      <c r="P22" s="363">
        <v>1</v>
      </c>
      <c r="Q22" s="363"/>
      <c r="R22" s="363">
        <v>1</v>
      </c>
      <c r="S22" s="363"/>
      <c r="T22" s="363">
        <v>1</v>
      </c>
      <c r="U22" s="363"/>
      <c r="V22" s="363">
        <v>1</v>
      </c>
      <c r="W22" s="363"/>
      <c r="X22" s="363">
        <v>1</v>
      </c>
      <c r="Y22" s="363"/>
      <c r="Z22" s="558">
        <v>6</v>
      </c>
      <c r="AA22" s="363"/>
      <c r="AB22" s="363"/>
      <c r="AC22" s="363"/>
      <c r="AD22" s="363"/>
      <c r="AE22" s="363"/>
      <c r="AF22" s="363"/>
      <c r="AG22" s="363"/>
      <c r="AH22" s="363"/>
      <c r="AI22" s="363"/>
      <c r="AJ22" s="363"/>
      <c r="AK22" s="363"/>
      <c r="AL22" s="363"/>
      <c r="AM22" s="360"/>
      <c r="AN22" s="360"/>
      <c r="AO22" s="360"/>
      <c r="AP22" s="416" t="s">
        <v>3481</v>
      </c>
      <c r="AQ22" s="416" t="s">
        <v>3456</v>
      </c>
      <c r="AR22" s="416" t="s">
        <v>3456</v>
      </c>
      <c r="AS22" s="416" t="s">
        <v>3457</v>
      </c>
      <c r="AT22" s="416"/>
      <c r="AU22" s="360"/>
    </row>
    <row r="23" spans="1:47" ht="157.5">
      <c r="A23" s="360" t="s">
        <v>3482</v>
      </c>
      <c r="B23" s="360" t="s">
        <v>236</v>
      </c>
      <c r="C23" s="360" t="s">
        <v>1009</v>
      </c>
      <c r="D23" s="360"/>
      <c r="E23" s="360" t="s">
        <v>3483</v>
      </c>
      <c r="F23" s="360" t="s">
        <v>3484</v>
      </c>
      <c r="G23" s="362">
        <v>3</v>
      </c>
      <c r="H23" s="416" t="s">
        <v>1197</v>
      </c>
      <c r="I23" s="360" t="s">
        <v>3485</v>
      </c>
      <c r="J23" s="360" t="s">
        <v>357</v>
      </c>
      <c r="K23" s="360" t="s">
        <v>33</v>
      </c>
      <c r="L23" s="360" t="s">
        <v>34</v>
      </c>
      <c r="M23" s="362" t="s">
        <v>35</v>
      </c>
      <c r="N23" s="363">
        <v>335</v>
      </c>
      <c r="O23" s="363">
        <v>335</v>
      </c>
      <c r="P23" s="363">
        <v>335</v>
      </c>
      <c r="Q23" s="363">
        <v>335</v>
      </c>
      <c r="R23" s="363">
        <v>335</v>
      </c>
      <c r="S23" s="363">
        <v>335</v>
      </c>
      <c r="T23" s="363">
        <v>335</v>
      </c>
      <c r="U23" s="363">
        <v>335</v>
      </c>
      <c r="V23" s="363">
        <v>335</v>
      </c>
      <c r="W23" s="363">
        <v>335</v>
      </c>
      <c r="X23" s="363">
        <v>335</v>
      </c>
      <c r="Y23" s="363">
        <v>335</v>
      </c>
      <c r="Z23" s="563">
        <v>4020</v>
      </c>
      <c r="AA23" s="363"/>
      <c r="AB23" s="363"/>
      <c r="AC23" s="363"/>
      <c r="AD23" s="363"/>
      <c r="AE23" s="363"/>
      <c r="AF23" s="363"/>
      <c r="AG23" s="363"/>
      <c r="AH23" s="363"/>
      <c r="AI23" s="363"/>
      <c r="AJ23" s="363"/>
      <c r="AK23" s="363"/>
      <c r="AL23" s="462"/>
      <c r="AM23" s="360"/>
      <c r="AN23" s="360"/>
      <c r="AO23" s="360"/>
      <c r="AP23" s="416" t="s">
        <v>3486</v>
      </c>
      <c r="AQ23" s="416" t="s">
        <v>3456</v>
      </c>
      <c r="AR23" s="416" t="s">
        <v>3456</v>
      </c>
      <c r="AS23" s="416" t="s">
        <v>3457</v>
      </c>
      <c r="AT23" s="416"/>
      <c r="AU23" s="360"/>
    </row>
    <row r="24" spans="1:47" ht="220.5">
      <c r="A24" s="360" t="s">
        <v>3487</v>
      </c>
      <c r="B24" s="360" t="s">
        <v>236</v>
      </c>
      <c r="C24" s="360" t="s">
        <v>3488</v>
      </c>
      <c r="D24" s="360"/>
      <c r="E24" s="360" t="s">
        <v>3489</v>
      </c>
      <c r="F24" s="360" t="s">
        <v>3490</v>
      </c>
      <c r="G24" s="362">
        <v>3</v>
      </c>
      <c r="H24" s="416" t="s">
        <v>1197</v>
      </c>
      <c r="I24" s="360" t="s">
        <v>3491</v>
      </c>
      <c r="J24" s="360" t="s">
        <v>357</v>
      </c>
      <c r="K24" s="360" t="s">
        <v>33</v>
      </c>
      <c r="L24" s="360" t="s">
        <v>34</v>
      </c>
      <c r="M24" s="362" t="s">
        <v>35</v>
      </c>
      <c r="N24" s="363">
        <v>4</v>
      </c>
      <c r="O24" s="363">
        <v>4</v>
      </c>
      <c r="P24" s="363">
        <v>4</v>
      </c>
      <c r="Q24" s="363">
        <v>4</v>
      </c>
      <c r="R24" s="363">
        <v>4</v>
      </c>
      <c r="S24" s="363">
        <v>4</v>
      </c>
      <c r="T24" s="363">
        <v>4</v>
      </c>
      <c r="U24" s="363">
        <v>4</v>
      </c>
      <c r="V24" s="363">
        <v>4</v>
      </c>
      <c r="W24" s="363">
        <v>4</v>
      </c>
      <c r="X24" s="363">
        <v>4</v>
      </c>
      <c r="Y24" s="363">
        <v>4</v>
      </c>
      <c r="Z24" s="563">
        <v>48</v>
      </c>
      <c r="AA24" s="363"/>
      <c r="AB24" s="363"/>
      <c r="AC24" s="363"/>
      <c r="AD24" s="363"/>
      <c r="AE24" s="363"/>
      <c r="AF24" s="363"/>
      <c r="AG24" s="363"/>
      <c r="AH24" s="363"/>
      <c r="AI24" s="363"/>
      <c r="AJ24" s="363"/>
      <c r="AK24" s="363"/>
      <c r="AL24" s="462"/>
      <c r="AM24" s="360"/>
      <c r="AN24" s="360"/>
      <c r="AO24" s="360"/>
      <c r="AP24" s="416" t="s">
        <v>3492</v>
      </c>
      <c r="AQ24" s="416" t="s">
        <v>3456</v>
      </c>
      <c r="AR24" s="416" t="s">
        <v>3456</v>
      </c>
      <c r="AS24" s="416" t="s">
        <v>3457</v>
      </c>
      <c r="AT24" s="416" t="s">
        <v>3424</v>
      </c>
      <c r="AU24" s="360"/>
    </row>
    <row r="25" spans="1:47" ht="141.75">
      <c r="A25" s="360" t="s">
        <v>3493</v>
      </c>
      <c r="B25" s="360" t="s">
        <v>236</v>
      </c>
      <c r="C25" s="360" t="s">
        <v>1032</v>
      </c>
      <c r="D25" s="360"/>
      <c r="E25" s="360" t="s">
        <v>3494</v>
      </c>
      <c r="F25" s="360" t="s">
        <v>3495</v>
      </c>
      <c r="G25" s="362">
        <v>1</v>
      </c>
      <c r="H25" s="416" t="s">
        <v>1197</v>
      </c>
      <c r="I25" s="360" t="s">
        <v>3496</v>
      </c>
      <c r="J25" s="360" t="s">
        <v>357</v>
      </c>
      <c r="K25" s="360" t="s">
        <v>33</v>
      </c>
      <c r="L25" s="360" t="s">
        <v>34</v>
      </c>
      <c r="M25" s="362" t="s">
        <v>35</v>
      </c>
      <c r="N25" s="363">
        <v>100</v>
      </c>
      <c r="O25" s="363">
        <v>100</v>
      </c>
      <c r="P25" s="363">
        <v>100</v>
      </c>
      <c r="Q25" s="363">
        <v>100</v>
      </c>
      <c r="R25" s="363">
        <v>100</v>
      </c>
      <c r="S25" s="363">
        <v>100</v>
      </c>
      <c r="T25" s="363">
        <v>100</v>
      </c>
      <c r="U25" s="363">
        <v>100</v>
      </c>
      <c r="V25" s="363">
        <v>100</v>
      </c>
      <c r="W25" s="363">
        <v>100</v>
      </c>
      <c r="X25" s="363">
        <v>100</v>
      </c>
      <c r="Y25" s="363">
        <v>100</v>
      </c>
      <c r="Z25" s="563">
        <v>1200</v>
      </c>
      <c r="AA25" s="363"/>
      <c r="AB25" s="363"/>
      <c r="AC25" s="363"/>
      <c r="AD25" s="363"/>
      <c r="AE25" s="363"/>
      <c r="AF25" s="363"/>
      <c r="AG25" s="363"/>
      <c r="AH25" s="363"/>
      <c r="AI25" s="363"/>
      <c r="AJ25" s="363"/>
      <c r="AK25" s="363"/>
      <c r="AL25" s="462"/>
      <c r="AM25" s="360"/>
      <c r="AN25" s="360"/>
      <c r="AO25" s="360"/>
      <c r="AP25" s="416" t="s">
        <v>3497</v>
      </c>
      <c r="AQ25" s="416" t="s">
        <v>3456</v>
      </c>
      <c r="AR25" s="416" t="s">
        <v>3456</v>
      </c>
      <c r="AS25" s="416" t="s">
        <v>3457</v>
      </c>
      <c r="AT25" s="416"/>
      <c r="AU25" s="360"/>
    </row>
    <row r="26" spans="1:47" ht="110.25">
      <c r="A26" s="360" t="s">
        <v>3498</v>
      </c>
      <c r="B26" s="360" t="s">
        <v>244</v>
      </c>
      <c r="C26" s="360" t="s">
        <v>381</v>
      </c>
      <c r="D26" s="360"/>
      <c r="E26" s="360" t="s">
        <v>3499</v>
      </c>
      <c r="F26" s="360" t="s">
        <v>3500</v>
      </c>
      <c r="G26" s="362">
        <v>2</v>
      </c>
      <c r="H26" s="416" t="s">
        <v>1197</v>
      </c>
      <c r="I26" s="360" t="s">
        <v>3501</v>
      </c>
      <c r="J26" s="360" t="s">
        <v>357</v>
      </c>
      <c r="K26" s="360" t="s">
        <v>33</v>
      </c>
      <c r="L26" s="360" t="s">
        <v>34</v>
      </c>
      <c r="M26" s="362" t="s">
        <v>35</v>
      </c>
      <c r="N26" s="363">
        <v>2</v>
      </c>
      <c r="O26" s="363">
        <v>3</v>
      </c>
      <c r="P26" s="363">
        <v>3</v>
      </c>
      <c r="Q26" s="363">
        <v>5</v>
      </c>
      <c r="R26" s="363">
        <v>5</v>
      </c>
      <c r="S26" s="363">
        <v>5</v>
      </c>
      <c r="T26" s="363">
        <v>5</v>
      </c>
      <c r="U26" s="363">
        <v>5</v>
      </c>
      <c r="V26" s="363">
        <v>5</v>
      </c>
      <c r="W26" s="363">
        <v>5</v>
      </c>
      <c r="X26" s="363">
        <v>4</v>
      </c>
      <c r="Y26" s="363">
        <v>3</v>
      </c>
      <c r="Z26" s="563">
        <v>50</v>
      </c>
      <c r="AA26" s="363"/>
      <c r="AB26" s="363"/>
      <c r="AC26" s="363"/>
      <c r="AD26" s="363"/>
      <c r="AE26" s="363"/>
      <c r="AF26" s="363"/>
      <c r="AG26" s="363"/>
      <c r="AH26" s="363"/>
      <c r="AI26" s="363"/>
      <c r="AJ26" s="363"/>
      <c r="AK26" s="363"/>
      <c r="AL26" s="462"/>
      <c r="AM26" s="360"/>
      <c r="AN26" s="360"/>
      <c r="AO26" s="360"/>
      <c r="AP26" s="416" t="s">
        <v>3502</v>
      </c>
      <c r="AQ26" s="416" t="s">
        <v>3456</v>
      </c>
      <c r="AR26" s="416" t="s">
        <v>3456</v>
      </c>
      <c r="AS26" s="416" t="s">
        <v>3457</v>
      </c>
      <c r="AT26" s="416"/>
      <c r="AU26" s="360"/>
    </row>
    <row r="27" spans="1:47" ht="126">
      <c r="A27" s="360" t="s">
        <v>3503</v>
      </c>
      <c r="B27" s="360" t="s">
        <v>26</v>
      </c>
      <c r="C27" s="360" t="s">
        <v>925</v>
      </c>
      <c r="D27" s="360"/>
      <c r="E27" s="360" t="s">
        <v>3504</v>
      </c>
      <c r="F27" s="360" t="s">
        <v>3505</v>
      </c>
      <c r="G27" s="362">
        <v>2</v>
      </c>
      <c r="H27" s="416" t="s">
        <v>324</v>
      </c>
      <c r="I27" s="360" t="s">
        <v>3506</v>
      </c>
      <c r="J27" s="360" t="s">
        <v>357</v>
      </c>
      <c r="K27" s="360" t="s">
        <v>33</v>
      </c>
      <c r="L27" s="360" t="s">
        <v>34</v>
      </c>
      <c r="M27" s="362" t="s">
        <v>35</v>
      </c>
      <c r="N27" s="363">
        <v>10</v>
      </c>
      <c r="O27" s="363">
        <v>17</v>
      </c>
      <c r="P27" s="363">
        <v>17</v>
      </c>
      <c r="Q27" s="363">
        <v>17</v>
      </c>
      <c r="R27" s="363">
        <v>17</v>
      </c>
      <c r="S27" s="363">
        <v>17</v>
      </c>
      <c r="T27" s="363">
        <v>17</v>
      </c>
      <c r="U27" s="363">
        <v>17</v>
      </c>
      <c r="V27" s="363">
        <v>17</v>
      </c>
      <c r="W27" s="363">
        <v>17</v>
      </c>
      <c r="X27" s="363">
        <v>17</v>
      </c>
      <c r="Y27" s="363">
        <v>10</v>
      </c>
      <c r="Z27" s="558">
        <v>190</v>
      </c>
      <c r="AA27" s="363"/>
      <c r="AB27" s="363"/>
      <c r="AC27" s="363"/>
      <c r="AD27" s="363"/>
      <c r="AE27" s="363"/>
      <c r="AF27" s="363"/>
      <c r="AG27" s="363"/>
      <c r="AH27" s="363"/>
      <c r="AI27" s="363"/>
      <c r="AJ27" s="363"/>
      <c r="AK27" s="363"/>
      <c r="AL27" s="462"/>
      <c r="AM27" s="360"/>
      <c r="AN27" s="360"/>
      <c r="AO27" s="360"/>
      <c r="AP27" s="416" t="s">
        <v>3507</v>
      </c>
      <c r="AQ27" s="416" t="s">
        <v>3456</v>
      </c>
      <c r="AR27" s="416" t="s">
        <v>3456</v>
      </c>
      <c r="AS27" s="416" t="s">
        <v>3457</v>
      </c>
      <c r="AT27" s="416"/>
      <c r="AU27" s="360"/>
    </row>
    <row r="28" spans="1:47" ht="126">
      <c r="A28" s="360" t="s">
        <v>3508</v>
      </c>
      <c r="B28" s="360" t="s">
        <v>26</v>
      </c>
      <c r="C28" s="360" t="s">
        <v>3509</v>
      </c>
      <c r="D28" s="360"/>
      <c r="E28" s="360" t="s">
        <v>3510</v>
      </c>
      <c r="F28" s="360" t="s">
        <v>3511</v>
      </c>
      <c r="G28" s="362">
        <v>3</v>
      </c>
      <c r="H28" s="416" t="s">
        <v>78</v>
      </c>
      <c r="I28" s="360" t="s">
        <v>3512</v>
      </c>
      <c r="J28" s="360" t="s">
        <v>32</v>
      </c>
      <c r="K28" s="360" t="s">
        <v>33</v>
      </c>
      <c r="L28" s="360" t="s">
        <v>180</v>
      </c>
      <c r="M28" s="362" t="s">
        <v>35</v>
      </c>
      <c r="N28" s="363">
        <v>1</v>
      </c>
      <c r="O28" s="363">
        <v>1</v>
      </c>
      <c r="P28" s="363">
        <v>1</v>
      </c>
      <c r="Q28" s="363">
        <v>1</v>
      </c>
      <c r="R28" s="363">
        <v>1</v>
      </c>
      <c r="S28" s="363">
        <v>1</v>
      </c>
      <c r="T28" s="363">
        <v>1</v>
      </c>
      <c r="U28" s="363">
        <v>1</v>
      </c>
      <c r="V28" s="363">
        <v>1</v>
      </c>
      <c r="W28" s="363">
        <v>1</v>
      </c>
      <c r="X28" s="363">
        <v>1</v>
      </c>
      <c r="Y28" s="363">
        <v>1</v>
      </c>
      <c r="Z28" s="558">
        <v>12</v>
      </c>
      <c r="AA28" s="363"/>
      <c r="AB28" s="363"/>
      <c r="AC28" s="363"/>
      <c r="AD28" s="363"/>
      <c r="AE28" s="363"/>
      <c r="AF28" s="363"/>
      <c r="AG28" s="363"/>
      <c r="AH28" s="363"/>
      <c r="AI28" s="363"/>
      <c r="AJ28" s="363"/>
      <c r="AK28" s="363"/>
      <c r="AL28" s="462"/>
      <c r="AM28" s="360"/>
      <c r="AN28" s="360"/>
      <c r="AO28" s="360"/>
      <c r="AP28" s="416" t="s">
        <v>3513</v>
      </c>
      <c r="AQ28" s="416" t="s">
        <v>3456</v>
      </c>
      <c r="AR28" s="416" t="s">
        <v>3456</v>
      </c>
      <c r="AS28" s="416" t="s">
        <v>3457</v>
      </c>
      <c r="AT28" s="416" t="s">
        <v>144</v>
      </c>
      <c r="AU28" s="360"/>
    </row>
    <row r="29" spans="1:47" ht="204.75">
      <c r="A29" s="360" t="s">
        <v>3514</v>
      </c>
      <c r="B29" s="360" t="s">
        <v>244</v>
      </c>
      <c r="C29" s="360" t="s">
        <v>261</v>
      </c>
      <c r="D29" s="360"/>
      <c r="E29" s="360" t="s">
        <v>3515</v>
      </c>
      <c r="F29" s="360" t="s">
        <v>3516</v>
      </c>
      <c r="G29" s="362">
        <v>3</v>
      </c>
      <c r="H29" s="416" t="s">
        <v>264</v>
      </c>
      <c r="I29" s="362" t="s">
        <v>3517</v>
      </c>
      <c r="J29" s="362" t="s">
        <v>357</v>
      </c>
      <c r="K29" s="360" t="s">
        <v>33</v>
      </c>
      <c r="L29" s="360" t="s">
        <v>180</v>
      </c>
      <c r="M29" s="362" t="s">
        <v>35</v>
      </c>
      <c r="N29" s="363">
        <v>1</v>
      </c>
      <c r="O29" s="363">
        <v>1</v>
      </c>
      <c r="P29" s="363">
        <v>1</v>
      </c>
      <c r="Q29" s="363">
        <v>1</v>
      </c>
      <c r="R29" s="363">
        <v>1</v>
      </c>
      <c r="S29" s="363">
        <v>1</v>
      </c>
      <c r="T29" s="363">
        <v>1</v>
      </c>
      <c r="U29" s="363">
        <v>1</v>
      </c>
      <c r="V29" s="363">
        <v>1</v>
      </c>
      <c r="W29" s="363">
        <v>1</v>
      </c>
      <c r="X29" s="363">
        <v>1</v>
      </c>
      <c r="Y29" s="363">
        <v>1</v>
      </c>
      <c r="Z29" s="558">
        <v>12</v>
      </c>
      <c r="AA29" s="363"/>
      <c r="AB29" s="363"/>
      <c r="AC29" s="363"/>
      <c r="AD29" s="363"/>
      <c r="AE29" s="363"/>
      <c r="AF29" s="363"/>
      <c r="AG29" s="363"/>
      <c r="AH29" s="363"/>
      <c r="AI29" s="363"/>
      <c r="AJ29" s="363"/>
      <c r="AK29" s="363"/>
      <c r="AL29" s="462"/>
      <c r="AM29" s="360"/>
      <c r="AN29" s="360"/>
      <c r="AO29" s="360"/>
      <c r="AP29" s="416" t="s">
        <v>3518</v>
      </c>
      <c r="AQ29" s="416" t="s">
        <v>998</v>
      </c>
      <c r="AR29" s="416" t="s">
        <v>998</v>
      </c>
      <c r="AS29" s="416" t="s">
        <v>3519</v>
      </c>
      <c r="AT29" s="416" t="s">
        <v>144</v>
      </c>
      <c r="AU29" s="360"/>
    </row>
    <row r="30" spans="1:47" ht="299.25">
      <c r="A30" s="360" t="s">
        <v>3520</v>
      </c>
      <c r="B30" s="360" t="s">
        <v>244</v>
      </c>
      <c r="C30" s="360" t="s">
        <v>335</v>
      </c>
      <c r="D30" s="360"/>
      <c r="E30" s="360" t="s">
        <v>3521</v>
      </c>
      <c r="F30" s="360" t="s">
        <v>3522</v>
      </c>
      <c r="G30" s="362">
        <v>2</v>
      </c>
      <c r="H30" s="416" t="s">
        <v>67</v>
      </c>
      <c r="I30" s="362" t="s">
        <v>3523</v>
      </c>
      <c r="J30" s="362" t="s">
        <v>357</v>
      </c>
      <c r="K30" s="360" t="s">
        <v>33</v>
      </c>
      <c r="L30" s="360" t="s">
        <v>34</v>
      </c>
      <c r="M30" s="362" t="s">
        <v>35</v>
      </c>
      <c r="N30" s="363">
        <v>1</v>
      </c>
      <c r="O30" s="363">
        <v>1</v>
      </c>
      <c r="P30" s="363">
        <v>1</v>
      </c>
      <c r="Q30" s="363">
        <v>1</v>
      </c>
      <c r="R30" s="363">
        <v>1</v>
      </c>
      <c r="S30" s="363">
        <v>1</v>
      </c>
      <c r="T30" s="363">
        <v>1</v>
      </c>
      <c r="U30" s="363">
        <v>1</v>
      </c>
      <c r="V30" s="363">
        <v>1</v>
      </c>
      <c r="W30" s="363">
        <v>1</v>
      </c>
      <c r="X30" s="363">
        <v>1</v>
      </c>
      <c r="Y30" s="363">
        <v>1</v>
      </c>
      <c r="Z30" s="558">
        <v>12</v>
      </c>
      <c r="AA30" s="363"/>
      <c r="AB30" s="363"/>
      <c r="AC30" s="363"/>
      <c r="AD30" s="363"/>
      <c r="AE30" s="363"/>
      <c r="AF30" s="363"/>
      <c r="AG30" s="363"/>
      <c r="AH30" s="363"/>
      <c r="AI30" s="363"/>
      <c r="AJ30" s="363"/>
      <c r="AK30" s="363"/>
      <c r="AL30" s="462"/>
      <c r="AM30" s="360"/>
      <c r="AN30" s="360"/>
      <c r="AO30" s="360"/>
      <c r="AP30" s="416" t="s">
        <v>3524</v>
      </c>
      <c r="AQ30" s="416" t="s">
        <v>998</v>
      </c>
      <c r="AR30" s="416" t="s">
        <v>998</v>
      </c>
      <c r="AS30" s="416" t="s">
        <v>3519</v>
      </c>
      <c r="AT30" s="416"/>
      <c r="AU30" s="360"/>
    </row>
    <row r="31" spans="1:47" ht="204.75">
      <c r="A31" s="360" t="s">
        <v>3525</v>
      </c>
      <c r="B31" s="360" t="s">
        <v>26</v>
      </c>
      <c r="C31" s="360" t="s">
        <v>817</v>
      </c>
      <c r="D31" s="360"/>
      <c r="E31" s="360" t="s">
        <v>3526</v>
      </c>
      <c r="F31" s="360" t="s">
        <v>3527</v>
      </c>
      <c r="G31" s="362">
        <v>3</v>
      </c>
      <c r="H31" s="416" t="s">
        <v>135</v>
      </c>
      <c r="I31" s="362" t="s">
        <v>966</v>
      </c>
      <c r="J31" s="362" t="s">
        <v>357</v>
      </c>
      <c r="K31" s="360" t="s">
        <v>33</v>
      </c>
      <c r="L31" s="360" t="s">
        <v>180</v>
      </c>
      <c r="M31" s="362" t="s">
        <v>35</v>
      </c>
      <c r="N31" s="363">
        <v>3</v>
      </c>
      <c r="O31" s="363">
        <v>3</v>
      </c>
      <c r="P31" s="363">
        <v>3</v>
      </c>
      <c r="Q31" s="363">
        <v>3</v>
      </c>
      <c r="R31" s="363">
        <v>3</v>
      </c>
      <c r="S31" s="363">
        <v>3</v>
      </c>
      <c r="T31" s="363">
        <v>3</v>
      </c>
      <c r="U31" s="363">
        <v>3</v>
      </c>
      <c r="V31" s="363">
        <v>3</v>
      </c>
      <c r="W31" s="363">
        <v>3</v>
      </c>
      <c r="X31" s="363">
        <v>3</v>
      </c>
      <c r="Y31" s="363">
        <v>3</v>
      </c>
      <c r="Z31" s="558">
        <v>36</v>
      </c>
      <c r="AA31" s="363"/>
      <c r="AB31" s="363"/>
      <c r="AC31" s="363"/>
      <c r="AD31" s="363"/>
      <c r="AE31" s="363"/>
      <c r="AF31" s="363"/>
      <c r="AG31" s="363"/>
      <c r="AH31" s="363"/>
      <c r="AI31" s="363"/>
      <c r="AJ31" s="363"/>
      <c r="AK31" s="363"/>
      <c r="AL31" s="462"/>
      <c r="AM31" s="360"/>
      <c r="AN31" s="360"/>
      <c r="AO31" s="360"/>
      <c r="AP31" s="416" t="s">
        <v>3528</v>
      </c>
      <c r="AQ31" s="416" t="s">
        <v>998</v>
      </c>
      <c r="AR31" s="416" t="s">
        <v>998</v>
      </c>
      <c r="AS31" s="416" t="s">
        <v>3519</v>
      </c>
      <c r="AT31" s="416"/>
      <c r="AU31" s="360"/>
    </row>
    <row r="32" spans="1:47" ht="189">
      <c r="A32" s="360" t="s">
        <v>3529</v>
      </c>
      <c r="B32" s="360" t="s">
        <v>26</v>
      </c>
      <c r="C32" s="360" t="s">
        <v>817</v>
      </c>
      <c r="D32" s="360"/>
      <c r="E32" s="360" t="s">
        <v>3530</v>
      </c>
      <c r="F32" s="360" t="s">
        <v>3531</v>
      </c>
      <c r="G32" s="362">
        <v>2</v>
      </c>
      <c r="H32" s="416" t="s">
        <v>324</v>
      </c>
      <c r="I32" s="362" t="s">
        <v>1002</v>
      </c>
      <c r="J32" s="362" t="s">
        <v>357</v>
      </c>
      <c r="K32" s="360" t="s">
        <v>33</v>
      </c>
      <c r="L32" s="360" t="s">
        <v>34</v>
      </c>
      <c r="M32" s="362" t="s">
        <v>35</v>
      </c>
      <c r="N32" s="363">
        <v>1</v>
      </c>
      <c r="O32" s="363">
        <v>1</v>
      </c>
      <c r="P32" s="363">
        <v>1</v>
      </c>
      <c r="Q32" s="363">
        <v>1</v>
      </c>
      <c r="R32" s="363">
        <v>1</v>
      </c>
      <c r="S32" s="363">
        <v>1</v>
      </c>
      <c r="T32" s="363">
        <v>1</v>
      </c>
      <c r="U32" s="363">
        <v>1</v>
      </c>
      <c r="V32" s="363">
        <v>1</v>
      </c>
      <c r="W32" s="363">
        <v>1</v>
      </c>
      <c r="X32" s="363">
        <v>1</v>
      </c>
      <c r="Y32" s="363">
        <v>1</v>
      </c>
      <c r="Z32" s="558">
        <v>12</v>
      </c>
      <c r="AA32" s="363"/>
      <c r="AB32" s="363"/>
      <c r="AC32" s="363"/>
      <c r="AD32" s="363"/>
      <c r="AE32" s="363"/>
      <c r="AF32" s="363"/>
      <c r="AG32" s="363"/>
      <c r="AH32" s="363"/>
      <c r="AI32" s="363"/>
      <c r="AJ32" s="363"/>
      <c r="AK32" s="363"/>
      <c r="AL32" s="462"/>
      <c r="AM32" s="360"/>
      <c r="AN32" s="360"/>
      <c r="AO32" s="360"/>
      <c r="AP32" s="416" t="s">
        <v>3532</v>
      </c>
      <c r="AQ32" s="416" t="s">
        <v>998</v>
      </c>
      <c r="AR32" s="416" t="s">
        <v>998</v>
      </c>
      <c r="AS32" s="416" t="s">
        <v>3519</v>
      </c>
      <c r="AT32" s="416"/>
      <c r="AU32" s="360"/>
    </row>
    <row r="33" spans="1:47" ht="94.5">
      <c r="A33" s="360" t="s">
        <v>3533</v>
      </c>
      <c r="B33" s="360" t="s">
        <v>122</v>
      </c>
      <c r="C33" s="360" t="s">
        <v>123</v>
      </c>
      <c r="D33" s="360"/>
      <c r="E33" s="360" t="s">
        <v>3534</v>
      </c>
      <c r="F33" s="360" t="s">
        <v>3535</v>
      </c>
      <c r="G33" s="362">
        <v>1</v>
      </c>
      <c r="H33" s="416" t="s">
        <v>67</v>
      </c>
      <c r="I33" s="362" t="s">
        <v>3536</v>
      </c>
      <c r="J33" s="362" t="s">
        <v>357</v>
      </c>
      <c r="K33" s="360" t="s">
        <v>33</v>
      </c>
      <c r="L33" s="360" t="s">
        <v>180</v>
      </c>
      <c r="M33" s="362" t="s">
        <v>35</v>
      </c>
      <c r="N33" s="564">
        <v>1</v>
      </c>
      <c r="O33" s="564">
        <v>1</v>
      </c>
      <c r="P33" s="564">
        <v>1</v>
      </c>
      <c r="Q33" s="564">
        <v>1</v>
      </c>
      <c r="R33" s="564">
        <v>1</v>
      </c>
      <c r="S33" s="564">
        <v>1</v>
      </c>
      <c r="T33" s="564">
        <v>1</v>
      </c>
      <c r="U33" s="564">
        <v>1</v>
      </c>
      <c r="V33" s="564">
        <v>1</v>
      </c>
      <c r="W33" s="564">
        <v>1</v>
      </c>
      <c r="X33" s="564">
        <v>1</v>
      </c>
      <c r="Y33" s="564">
        <v>1</v>
      </c>
      <c r="Z33" s="565">
        <v>12</v>
      </c>
      <c r="AA33" s="363"/>
      <c r="AB33" s="363"/>
      <c r="AC33" s="363"/>
      <c r="AD33" s="363"/>
      <c r="AE33" s="363"/>
      <c r="AF33" s="363"/>
      <c r="AG33" s="363"/>
      <c r="AH33" s="363"/>
      <c r="AI33" s="363"/>
      <c r="AJ33" s="363"/>
      <c r="AK33" s="363"/>
      <c r="AL33" s="462"/>
      <c r="AM33" s="360"/>
      <c r="AN33" s="360"/>
      <c r="AO33" s="360"/>
      <c r="AP33" s="416" t="s">
        <v>368</v>
      </c>
      <c r="AQ33" s="416" t="s">
        <v>998</v>
      </c>
      <c r="AR33" s="416" t="s">
        <v>998</v>
      </c>
      <c r="AS33" s="416" t="s">
        <v>3519</v>
      </c>
      <c r="AT33" s="416" t="s">
        <v>345</v>
      </c>
      <c r="AU33" s="360"/>
    </row>
    <row r="34" spans="1:47" ht="189">
      <c r="A34" s="360" t="s">
        <v>3537</v>
      </c>
      <c r="B34" s="360" t="s">
        <v>122</v>
      </c>
      <c r="C34" s="360" t="s">
        <v>123</v>
      </c>
      <c r="D34" s="360"/>
      <c r="E34" s="360" t="s">
        <v>995</v>
      </c>
      <c r="F34" s="360" t="s">
        <v>3538</v>
      </c>
      <c r="G34" s="362">
        <v>3</v>
      </c>
      <c r="H34" s="416" t="s">
        <v>67</v>
      </c>
      <c r="I34" s="362" t="s">
        <v>966</v>
      </c>
      <c r="J34" s="362" t="s">
        <v>357</v>
      </c>
      <c r="K34" s="360" t="s">
        <v>33</v>
      </c>
      <c r="L34" s="360" t="s">
        <v>180</v>
      </c>
      <c r="M34" s="362" t="s">
        <v>35</v>
      </c>
      <c r="N34" s="363">
        <v>1</v>
      </c>
      <c r="O34" s="363">
        <v>1</v>
      </c>
      <c r="P34" s="363">
        <v>1</v>
      </c>
      <c r="Q34" s="363">
        <v>1</v>
      </c>
      <c r="R34" s="363">
        <v>1</v>
      </c>
      <c r="S34" s="363">
        <v>1</v>
      </c>
      <c r="T34" s="363">
        <v>1</v>
      </c>
      <c r="U34" s="363">
        <v>1</v>
      </c>
      <c r="V34" s="363">
        <v>1</v>
      </c>
      <c r="W34" s="363">
        <v>1</v>
      </c>
      <c r="X34" s="363">
        <v>1</v>
      </c>
      <c r="Y34" s="363">
        <v>1</v>
      </c>
      <c r="Z34" s="558">
        <v>12</v>
      </c>
      <c r="AA34" s="363"/>
      <c r="AB34" s="363"/>
      <c r="AC34" s="363"/>
      <c r="AD34" s="363"/>
      <c r="AE34" s="363"/>
      <c r="AF34" s="363"/>
      <c r="AG34" s="363"/>
      <c r="AH34" s="363"/>
      <c r="AI34" s="363"/>
      <c r="AJ34" s="363"/>
      <c r="AK34" s="363"/>
      <c r="AL34" s="462"/>
      <c r="AM34" s="360"/>
      <c r="AN34" s="360"/>
      <c r="AO34" s="360"/>
      <c r="AP34" s="416" t="s">
        <v>997</v>
      </c>
      <c r="AQ34" s="416" t="s">
        <v>998</v>
      </c>
      <c r="AR34" s="416" t="s">
        <v>998</v>
      </c>
      <c r="AS34" s="416" t="s">
        <v>3519</v>
      </c>
      <c r="AT34" s="416"/>
      <c r="AU34" s="360"/>
    </row>
    <row r="35" spans="1:47" ht="236.25">
      <c r="A35" s="360" t="s">
        <v>3539</v>
      </c>
      <c r="B35" s="360" t="s">
        <v>122</v>
      </c>
      <c r="C35" s="360" t="s">
        <v>335</v>
      </c>
      <c r="D35" s="360"/>
      <c r="E35" s="360" t="s">
        <v>3540</v>
      </c>
      <c r="F35" s="360" t="s">
        <v>3541</v>
      </c>
      <c r="G35" s="362">
        <v>3</v>
      </c>
      <c r="H35" s="416" t="s">
        <v>67</v>
      </c>
      <c r="I35" s="360" t="s">
        <v>3542</v>
      </c>
      <c r="J35" s="360" t="s">
        <v>357</v>
      </c>
      <c r="K35" s="360" t="s">
        <v>33</v>
      </c>
      <c r="L35" s="360" t="s">
        <v>34</v>
      </c>
      <c r="M35" s="362" t="s">
        <v>1776</v>
      </c>
      <c r="N35" s="363">
        <v>2</v>
      </c>
      <c r="O35" s="363">
        <v>2</v>
      </c>
      <c r="P35" s="363">
        <v>2</v>
      </c>
      <c r="Q35" s="363">
        <v>2</v>
      </c>
      <c r="R35" s="363">
        <v>2</v>
      </c>
      <c r="S35" s="363">
        <v>2</v>
      </c>
      <c r="T35" s="363">
        <v>2</v>
      </c>
      <c r="U35" s="363">
        <v>2</v>
      </c>
      <c r="V35" s="363">
        <v>1</v>
      </c>
      <c r="W35" s="363">
        <v>1</v>
      </c>
      <c r="X35" s="363">
        <v>1</v>
      </c>
      <c r="Y35" s="363">
        <v>1</v>
      </c>
      <c r="Z35" s="558">
        <v>20</v>
      </c>
      <c r="AA35" s="363"/>
      <c r="AB35" s="363"/>
      <c r="AC35" s="363"/>
      <c r="AD35" s="363"/>
      <c r="AE35" s="363"/>
      <c r="AF35" s="363"/>
      <c r="AG35" s="363"/>
      <c r="AH35" s="363"/>
      <c r="AI35" s="363"/>
      <c r="AJ35" s="363"/>
      <c r="AK35" s="363"/>
      <c r="AL35" s="462"/>
      <c r="AM35" s="360"/>
      <c r="AN35" s="360"/>
      <c r="AO35" s="360"/>
      <c r="AP35" s="416" t="s">
        <v>3543</v>
      </c>
      <c r="AQ35" s="416" t="s">
        <v>3422</v>
      </c>
      <c r="AR35" s="416" t="s">
        <v>3422</v>
      </c>
      <c r="AS35" s="416" t="s">
        <v>3423</v>
      </c>
      <c r="AT35" s="416"/>
      <c r="AU35" s="360"/>
    </row>
    <row r="36" spans="1:47" ht="110.25">
      <c r="A36" s="360" t="s">
        <v>3544</v>
      </c>
      <c r="B36" s="360" t="s">
        <v>244</v>
      </c>
      <c r="C36" s="360" t="s">
        <v>381</v>
      </c>
      <c r="D36" s="360"/>
      <c r="E36" s="360" t="s">
        <v>3545</v>
      </c>
      <c r="F36" s="360" t="s">
        <v>3546</v>
      </c>
      <c r="G36" s="362">
        <v>2</v>
      </c>
      <c r="H36" s="416" t="s">
        <v>264</v>
      </c>
      <c r="I36" s="360" t="s">
        <v>3547</v>
      </c>
      <c r="J36" s="360" t="s">
        <v>357</v>
      </c>
      <c r="K36" s="360" t="s">
        <v>33</v>
      </c>
      <c r="L36" s="360" t="s">
        <v>34</v>
      </c>
      <c r="M36" s="362" t="s">
        <v>35</v>
      </c>
      <c r="N36" s="363">
        <v>200</v>
      </c>
      <c r="O36" s="363">
        <v>200</v>
      </c>
      <c r="P36" s="363">
        <v>200</v>
      </c>
      <c r="Q36" s="363">
        <v>200</v>
      </c>
      <c r="R36" s="363">
        <v>200</v>
      </c>
      <c r="S36" s="363">
        <v>200</v>
      </c>
      <c r="T36" s="363">
        <v>200</v>
      </c>
      <c r="U36" s="363">
        <v>200</v>
      </c>
      <c r="V36" s="363">
        <v>200</v>
      </c>
      <c r="W36" s="363">
        <v>200</v>
      </c>
      <c r="X36" s="363">
        <v>200</v>
      </c>
      <c r="Y36" s="363">
        <v>200</v>
      </c>
      <c r="Z36" s="558">
        <v>2400</v>
      </c>
      <c r="AA36" s="363"/>
      <c r="AB36" s="363"/>
      <c r="AC36" s="363"/>
      <c r="AD36" s="363"/>
      <c r="AE36" s="363"/>
      <c r="AF36" s="363"/>
      <c r="AG36" s="363"/>
      <c r="AH36" s="363"/>
      <c r="AI36" s="363"/>
      <c r="AJ36" s="363"/>
      <c r="AK36" s="363"/>
      <c r="AL36" s="363"/>
      <c r="AM36" s="360"/>
      <c r="AN36" s="360"/>
      <c r="AO36" s="360"/>
      <c r="AP36" s="416" t="s">
        <v>3548</v>
      </c>
      <c r="AQ36" s="416" t="s">
        <v>3549</v>
      </c>
      <c r="AR36" s="416" t="s">
        <v>3456</v>
      </c>
      <c r="AS36" s="416" t="s">
        <v>3550</v>
      </c>
      <c r="AT36" s="416"/>
      <c r="AU36" s="360"/>
    </row>
    <row r="37" spans="1:47" ht="110.25">
      <c r="A37" s="360" t="s">
        <v>3551</v>
      </c>
      <c r="B37" s="360" t="s">
        <v>244</v>
      </c>
      <c r="C37" s="360" t="s">
        <v>381</v>
      </c>
      <c r="D37" s="360"/>
      <c r="E37" s="360" t="s">
        <v>3552</v>
      </c>
      <c r="F37" s="360" t="s">
        <v>3553</v>
      </c>
      <c r="G37" s="362">
        <v>2</v>
      </c>
      <c r="H37" s="416" t="s">
        <v>264</v>
      </c>
      <c r="I37" s="360" t="s">
        <v>3547</v>
      </c>
      <c r="J37" s="360" t="s">
        <v>357</v>
      </c>
      <c r="K37" s="360" t="s">
        <v>33</v>
      </c>
      <c r="L37" s="360" t="s">
        <v>34</v>
      </c>
      <c r="M37" s="362" t="s">
        <v>35</v>
      </c>
      <c r="N37" s="363">
        <v>150</v>
      </c>
      <c r="O37" s="363">
        <v>150</v>
      </c>
      <c r="P37" s="363">
        <v>150</v>
      </c>
      <c r="Q37" s="363">
        <v>150</v>
      </c>
      <c r="R37" s="363">
        <v>150</v>
      </c>
      <c r="S37" s="363">
        <v>150</v>
      </c>
      <c r="T37" s="363">
        <v>150</v>
      </c>
      <c r="U37" s="363">
        <v>150</v>
      </c>
      <c r="V37" s="363">
        <v>150</v>
      </c>
      <c r="W37" s="363">
        <v>150</v>
      </c>
      <c r="X37" s="363">
        <v>150</v>
      </c>
      <c r="Y37" s="363">
        <v>150</v>
      </c>
      <c r="Z37" s="558">
        <v>1800</v>
      </c>
      <c r="AA37" s="363"/>
      <c r="AB37" s="363"/>
      <c r="AC37" s="363"/>
      <c r="AD37" s="363"/>
      <c r="AE37" s="363"/>
      <c r="AF37" s="363"/>
      <c r="AG37" s="363"/>
      <c r="AH37" s="363"/>
      <c r="AI37" s="363"/>
      <c r="AJ37" s="363"/>
      <c r="AK37" s="363"/>
      <c r="AL37" s="363"/>
      <c r="AM37" s="360"/>
      <c r="AN37" s="360"/>
      <c r="AO37" s="360"/>
      <c r="AP37" s="416" t="s">
        <v>3548</v>
      </c>
      <c r="AQ37" s="416" t="s">
        <v>3549</v>
      </c>
      <c r="AR37" s="416" t="s">
        <v>3456</v>
      </c>
      <c r="AS37" s="416" t="s">
        <v>3550</v>
      </c>
      <c r="AT37" s="416"/>
      <c r="AU37" s="360"/>
    </row>
    <row r="38" spans="1:47" ht="110.25">
      <c r="A38" s="360" t="s">
        <v>3554</v>
      </c>
      <c r="B38" s="360" t="s">
        <v>244</v>
      </c>
      <c r="C38" s="360" t="s">
        <v>381</v>
      </c>
      <c r="D38" s="360"/>
      <c r="E38" s="360" t="s">
        <v>3555</v>
      </c>
      <c r="F38" s="360" t="s">
        <v>3556</v>
      </c>
      <c r="G38" s="362">
        <v>2</v>
      </c>
      <c r="H38" s="416" t="s">
        <v>264</v>
      </c>
      <c r="I38" s="360" t="s">
        <v>3557</v>
      </c>
      <c r="J38" s="360" t="s">
        <v>357</v>
      </c>
      <c r="K38" s="360" t="s">
        <v>33</v>
      </c>
      <c r="L38" s="360" t="s">
        <v>34</v>
      </c>
      <c r="M38" s="362" t="s">
        <v>35</v>
      </c>
      <c r="N38" s="363">
        <v>150</v>
      </c>
      <c r="O38" s="363">
        <v>150</v>
      </c>
      <c r="P38" s="363">
        <v>150</v>
      </c>
      <c r="Q38" s="363">
        <v>150</v>
      </c>
      <c r="R38" s="363">
        <v>150</v>
      </c>
      <c r="S38" s="363">
        <v>150</v>
      </c>
      <c r="T38" s="363">
        <v>150</v>
      </c>
      <c r="U38" s="363">
        <v>150</v>
      </c>
      <c r="V38" s="363">
        <v>150</v>
      </c>
      <c r="W38" s="363">
        <v>150</v>
      </c>
      <c r="X38" s="363">
        <v>150</v>
      </c>
      <c r="Y38" s="363">
        <v>150</v>
      </c>
      <c r="Z38" s="558">
        <v>1800</v>
      </c>
      <c r="AA38" s="363"/>
      <c r="AB38" s="363"/>
      <c r="AC38" s="363"/>
      <c r="AD38" s="363"/>
      <c r="AE38" s="363"/>
      <c r="AF38" s="363"/>
      <c r="AG38" s="363"/>
      <c r="AH38" s="363"/>
      <c r="AI38" s="363"/>
      <c r="AJ38" s="363"/>
      <c r="AK38" s="363"/>
      <c r="AL38" s="363"/>
      <c r="AM38" s="360"/>
      <c r="AN38" s="360"/>
      <c r="AO38" s="360"/>
      <c r="AP38" s="416" t="s">
        <v>3548</v>
      </c>
      <c r="AQ38" s="416" t="s">
        <v>3549</v>
      </c>
      <c r="AR38" s="416" t="s">
        <v>3456</v>
      </c>
      <c r="AS38" s="416" t="s">
        <v>3550</v>
      </c>
      <c r="AT38" s="416"/>
      <c r="AU38" s="360"/>
    </row>
    <row r="39" spans="1:47" ht="110.25">
      <c r="A39" s="360" t="s">
        <v>3558</v>
      </c>
      <c r="B39" s="360" t="s">
        <v>244</v>
      </c>
      <c r="C39" s="360" t="s">
        <v>381</v>
      </c>
      <c r="D39" s="360"/>
      <c r="E39" s="360" t="s">
        <v>3559</v>
      </c>
      <c r="F39" s="360" t="s">
        <v>3560</v>
      </c>
      <c r="G39" s="362">
        <v>3</v>
      </c>
      <c r="H39" s="416" t="s">
        <v>264</v>
      </c>
      <c r="I39" s="360" t="s">
        <v>3561</v>
      </c>
      <c r="J39" s="360" t="s">
        <v>357</v>
      </c>
      <c r="K39" s="360" t="s">
        <v>33</v>
      </c>
      <c r="L39" s="360" t="s">
        <v>34</v>
      </c>
      <c r="M39" s="362" t="s">
        <v>1776</v>
      </c>
      <c r="N39" s="363">
        <v>80</v>
      </c>
      <c r="O39" s="363">
        <v>80</v>
      </c>
      <c r="P39" s="363">
        <v>80</v>
      </c>
      <c r="Q39" s="363">
        <v>80</v>
      </c>
      <c r="R39" s="363">
        <v>80</v>
      </c>
      <c r="S39" s="363">
        <v>80</v>
      </c>
      <c r="T39" s="363">
        <v>80</v>
      </c>
      <c r="U39" s="363">
        <v>80</v>
      </c>
      <c r="V39" s="363">
        <v>80</v>
      </c>
      <c r="W39" s="363">
        <v>80</v>
      </c>
      <c r="X39" s="363">
        <v>80</v>
      </c>
      <c r="Y39" s="363">
        <v>80</v>
      </c>
      <c r="Z39" s="558">
        <v>960</v>
      </c>
      <c r="AA39" s="363"/>
      <c r="AB39" s="363"/>
      <c r="AC39" s="363"/>
      <c r="AD39" s="363"/>
      <c r="AE39" s="363"/>
      <c r="AF39" s="363"/>
      <c r="AG39" s="363"/>
      <c r="AH39" s="363"/>
      <c r="AI39" s="363"/>
      <c r="AJ39" s="363"/>
      <c r="AK39" s="363"/>
      <c r="AL39" s="363"/>
      <c r="AM39" s="360"/>
      <c r="AN39" s="360"/>
      <c r="AO39" s="360"/>
      <c r="AP39" s="416" t="s">
        <v>997</v>
      </c>
      <c r="AQ39" s="416" t="s">
        <v>3549</v>
      </c>
      <c r="AR39" s="416" t="s">
        <v>3456</v>
      </c>
      <c r="AS39" s="416" t="s">
        <v>3550</v>
      </c>
      <c r="AT39" s="416"/>
      <c r="AU39" s="360"/>
    </row>
    <row r="40" spans="1:47" ht="110.25">
      <c r="A40" s="360" t="s">
        <v>3562</v>
      </c>
      <c r="B40" s="360" t="s">
        <v>26</v>
      </c>
      <c r="C40" s="360" t="s">
        <v>817</v>
      </c>
      <c r="D40" s="360"/>
      <c r="E40" s="360" t="s">
        <v>3472</v>
      </c>
      <c r="F40" s="360" t="s">
        <v>3563</v>
      </c>
      <c r="G40" s="362">
        <v>2</v>
      </c>
      <c r="H40" s="416" t="s">
        <v>264</v>
      </c>
      <c r="I40" s="360" t="s">
        <v>3564</v>
      </c>
      <c r="J40" s="360" t="s">
        <v>357</v>
      </c>
      <c r="K40" s="360" t="s">
        <v>33</v>
      </c>
      <c r="L40" s="360" t="s">
        <v>34</v>
      </c>
      <c r="M40" s="362" t="s">
        <v>35</v>
      </c>
      <c r="N40" s="363">
        <v>1</v>
      </c>
      <c r="O40" s="363">
        <v>1</v>
      </c>
      <c r="P40" s="363">
        <v>1</v>
      </c>
      <c r="Q40" s="363">
        <v>1</v>
      </c>
      <c r="R40" s="363">
        <v>1</v>
      </c>
      <c r="S40" s="363">
        <v>1</v>
      </c>
      <c r="T40" s="363">
        <v>1</v>
      </c>
      <c r="U40" s="363">
        <v>1</v>
      </c>
      <c r="V40" s="363">
        <v>1</v>
      </c>
      <c r="W40" s="363">
        <v>1</v>
      </c>
      <c r="X40" s="363">
        <v>1</v>
      </c>
      <c r="Y40" s="363">
        <v>1</v>
      </c>
      <c r="Z40" s="558">
        <v>12</v>
      </c>
      <c r="AA40" s="363"/>
      <c r="AB40" s="363"/>
      <c r="AC40" s="363"/>
      <c r="AD40" s="363"/>
      <c r="AE40" s="363"/>
      <c r="AF40" s="363"/>
      <c r="AG40" s="363"/>
      <c r="AH40" s="363"/>
      <c r="AI40" s="363"/>
      <c r="AJ40" s="363"/>
      <c r="AK40" s="363"/>
      <c r="AL40" s="363"/>
      <c r="AM40" s="360"/>
      <c r="AN40" s="360"/>
      <c r="AO40" s="360"/>
      <c r="AP40" s="416" t="s">
        <v>3565</v>
      </c>
      <c r="AQ40" s="416" t="s">
        <v>3549</v>
      </c>
      <c r="AR40" s="416" t="s">
        <v>3456</v>
      </c>
      <c r="AS40" s="416" t="s">
        <v>3550</v>
      </c>
      <c r="AT40" s="416" t="s">
        <v>114</v>
      </c>
      <c r="AU40" s="360"/>
    </row>
  </sheetData>
  <sheetProtection algorithmName="SHA-512" hashValue="jjebMSRbh6FTrR91Phx32boPUi5erM/K+1qhhWFpEglvmcdQJ2uP+iEbXPz3pbZsbLOWPmEDbh02nFawpffkVA==" saltValue="uXwDbp4BrlHr16nHE5UAJQ=="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30">
    <dataValidation type="list" allowBlank="1" showInputMessage="1" showErrorMessage="1" prompt="Evalúe antes de seleccionar el tipo de actividad: _x000a__x000a_* Puntual: Debe realizarse únicamente en la fecha establecida._x000a_* Acumulada: Puede realizarse en cualquier momento. " sqref="L9:L229" xr:uid="{AB179CA0-FB8C-4919-B15B-01F57AAA5D7F}">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51" xr:uid="{1ED562EA-CD4A-4CE0-8A03-1C8D1F5D8DF0}"/>
    <dataValidation allowBlank="1" showInputMessage="1" showErrorMessage="1" prompt="Unidad en que se medirá la actividad, está relacionado al indicador de desempeño. _x000a__x000a_Por ejemplo: Cantidad, tiempo, porcentaje, Kilómetros, metros, etc." sqref="J7:J602" xr:uid="{292E1950-4263-43FC-8FF7-85760F7FCC7E}"/>
    <dataValidation type="list" allowBlank="1" showInputMessage="1" showErrorMessage="1" prompt="Indicar si se requiere o no proceso de compra para realizar esta actividad. " sqref="M41:M551" xr:uid="{93BF7F37-2CDB-4CF5-BB98-5F549C8702E7}">
      <formula1>#REF!</formula1>
    </dataValidation>
    <dataValidation allowBlank="1" showErrorMessage="1" prompt="Indicar Sí: Cuando se requiere un proceso de compras para realizar la actividad. _x000a__x000a_Indicar No: Cuando no requiere proceso de compras para realizar la actividad." sqref="M36:M40" xr:uid="{C31A9261-F7FA-41D6-9BDA-6C213557A624}"/>
    <dataValidation type="list" allowBlank="1" showErrorMessage="1" prompt="Indicar Sí: Cuando se requiere un proceso de compras para realizar la actividad. _x000a__x000a_Indicar No: Cuando no requiere proceso de compras para realizar la actividad." sqref="M8:M35" xr:uid="{C826EC5B-C400-4AC2-8D1A-B3510EB05E02}">
      <formula1>#REF!</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40" xr:uid="{90813088-C0D4-4EA9-8436-6AD44F45944D}"/>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41:H249 G8:G249" xr:uid="{382F4EBF-9786-45C5-895B-8378516CD985}">
      <formula1>#REF!</formula1>
    </dataValidation>
    <dataValidation type="list" allowBlank="1" showInputMessage="1" showErrorMessage="1" sqref="G250:H921" xr:uid="{134A6EAD-A8A9-4BD7-B78F-57EF4A8BEBCF}">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AD4710F6-A446-4A3E-B45B-AA21A6CDCED7}">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142EB807-6539-4DF7-A7CD-F535376AE1ED}">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40" xr:uid="{140FEE46-9585-468E-B6D3-6EFFC00E42C0}">
      <formula1>#REF!</formula1>
    </dataValidation>
    <dataValidation type="list" allowBlank="1" showInputMessage="1" showErrorMessage="1" prompt="Seleccione una opción" sqref="M552:M574" xr:uid="{315AED8C-3914-4B81-98CF-0930A1E629EB}">
      <formula1>#REF!</formula1>
    </dataValidation>
    <dataValidation allowBlank="1" showInputMessage="1" showErrorMessage="1" prompt="Agregar información puntual de la actividad que se va a desarrollar. _x000a_Explicar de forma breve y precisa en qué consiste dicho actividad. _x000a_" sqref="E7" xr:uid="{91F6C81D-8EE7-4A47-BAE3-508F77402062}"/>
    <dataValidation allowBlank="1" showInputMessage="1" showErrorMessage="1" prompt="Seleccionar la estrategia en base al objetivo estratégico y la actividad o el proyecto a realizar. " sqref="C7" xr:uid="{B01D8AA1-B0EB-4470-99A7-4353F2CCBA85}"/>
    <dataValidation allowBlank="1" showInputMessage="1" showErrorMessage="1" prompt="Seleccionar el objetivo en base a la actividad o el proyecto a realizar. " sqref="B7" xr:uid="{6C38EB81-DEE3-4EB4-8CB9-2F2DAB12F16A}"/>
    <dataValidation allowBlank="1" showInputMessage="1" showErrorMessage="1" prompt="Pendiente investigar los ejes estratégicos que aplican para EDENORTE. " sqref="A7" xr:uid="{74F184C5-0B34-43FA-9283-281149EE43DB}"/>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52:F127" xr:uid="{D7432ED0-73D6-45ED-88C4-12AF5F239ED0}"/>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38C7CB71-4738-408C-BCC4-65C146A85415}"/>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0B6062A8-4688-47A1-9374-B81E0DF6DAC0}"/>
    <dataValidation allowBlank="1" showInputMessage="1" showErrorMessage="1" prompt="Indicar Sí: Cuando se requiere un proceso de compras para realizar la actividad. _x000a__x000a_Indicar No: Cuando no requiere proceso de compras para realizar la actividad." sqref="M7" xr:uid="{EF247C6E-A83F-4AD2-86F2-9D08DCCB84E3}"/>
    <dataValidation allowBlank="1" showInputMessage="1" showErrorMessage="1" prompt="Evalúe antes de seleccionar el tipo de actividad: _x000a__x000a_* Puntual: Debe realizarse únicamente en la fecha establecida._x000a__x000a_* Acumulada: Puede realizarse en cualquier momento. " sqref="L7" xr:uid="{210B1489-0191-48DB-B1FA-E9BEA173696F}"/>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CB74BD8A-5504-49A3-83B0-393EFEAF421C}"/>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C959DACA-9D73-4EF8-ABB1-2639DF04F61C}"/>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680A5009-D03F-49DE-9116-9BCE7EAA0956}"/>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41:I91" xr:uid="{0F60BE03-F5FF-4F62-848A-B1A00A16C181}"/>
    <dataValidation allowBlank="1" showInputMessage="1" showErrorMessage="1" prompt="Establecer el indicador  en que se medirá el avance o la ejecución de la actividad. " sqref="I92:I620" xr:uid="{965671AD-0E59-4F08-B985-65AA8593861D}"/>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28:F258 E8:E258" xr:uid="{5A671E65-724E-415F-AE49-2213BFA802FB}"/>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22:H2161" xr:uid="{7ED4C4F0-3B9F-46BB-894B-A8815B6E7F56}"/>
    <dataValidation allowBlank="1" showInputMessage="1" showErrorMessage="1" prompt="Evalúe antes de seleccionar el tipo de actividad: _x000a__x000a_* Puntual: Debe realizarse únicamente en la fecha establecida._x000a_* Acumulada: Puede realizarse en cualquier momento. " sqref="L230:L505" xr:uid="{43D160F1-5F4F-4183-A22C-CBA77EAC6F00}"/>
  </dataValidations>
  <hyperlinks>
    <hyperlink ref="A1" location="INDICE!A1" display="◄INICIO" xr:uid="{0AE02181-6D66-41C9-B68A-16DF3F940257}"/>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6D7E0-182C-4410-9EEF-15D3593394D3}">
  <sheetPr codeName="Hoja2"/>
  <dimension ref="A1:AU46"/>
  <sheetViews>
    <sheetView showGridLines="0" zoomScaleNormal="100" workbookViewId="0"/>
  </sheetViews>
  <sheetFormatPr baseColWidth="10" defaultColWidth="19" defaultRowHeight="15.75"/>
  <cols>
    <col min="1" max="6" width="19" style="314"/>
    <col min="7" max="7" width="19" style="337"/>
    <col min="8" max="25" width="19" style="314"/>
    <col min="26" max="26" width="19" style="338"/>
    <col min="27" max="41" width="0" style="314" hidden="1" customWidth="1"/>
    <col min="42" max="42" width="19" style="338"/>
    <col min="43" max="16384" width="19" style="314"/>
  </cols>
  <sheetData>
    <row r="1" spans="1:47" s="295" customFormat="1" ht="22.5">
      <c r="A1" s="287" t="s">
        <v>3584</v>
      </c>
      <c r="B1" s="288"/>
      <c r="C1" s="288"/>
      <c r="D1" s="289" t="s">
        <v>0</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90"/>
      <c r="AQ1" s="289"/>
      <c r="AR1" s="291" t="s">
        <v>1</v>
      </c>
      <c r="AS1" s="292"/>
      <c r="AT1" s="293">
        <v>2023</v>
      </c>
      <c r="AU1" s="294"/>
    </row>
    <row r="2" spans="1:47" s="295" customFormat="1" ht="21" thickBot="1">
      <c r="A2" s="296"/>
      <c r="B2" s="297"/>
      <c r="C2" s="297"/>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9"/>
      <c r="AQ2" s="298"/>
      <c r="AR2" s="300"/>
      <c r="AS2" s="301"/>
      <c r="AT2" s="302"/>
      <c r="AU2" s="303"/>
    </row>
    <row r="3" spans="1:47" s="295" customFormat="1" ht="21" thickBot="1">
      <c r="A3" s="296"/>
      <c r="B3" s="297"/>
      <c r="C3" s="297"/>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9"/>
      <c r="AQ3" s="298"/>
      <c r="AR3" s="304" t="s">
        <v>2</v>
      </c>
      <c r="AS3" s="305"/>
      <c r="AT3" s="306"/>
      <c r="AU3" s="307"/>
    </row>
    <row r="4" spans="1:47" s="295" customFormat="1" ht="21" thickBot="1">
      <c r="A4" s="308"/>
      <c r="B4" s="309"/>
      <c r="C4" s="309"/>
      <c r="D4" s="310" t="s">
        <v>3</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1"/>
      <c r="AQ4" s="312"/>
      <c r="AR4" s="304" t="s">
        <v>4</v>
      </c>
      <c r="AS4" s="305"/>
      <c r="AT4" s="313">
        <v>44932</v>
      </c>
      <c r="AU4" s="307"/>
    </row>
    <row r="6" spans="1:47" ht="16.5" thickBot="1">
      <c r="G6" s="314"/>
      <c r="N6" s="315" t="s">
        <v>5</v>
      </c>
      <c r="O6" s="315"/>
      <c r="P6" s="315"/>
      <c r="Q6" s="315"/>
      <c r="R6" s="315"/>
      <c r="S6" s="315"/>
      <c r="T6" s="315"/>
      <c r="U6" s="315"/>
      <c r="V6" s="315"/>
      <c r="W6" s="315"/>
      <c r="X6" s="315"/>
      <c r="Y6" s="315"/>
      <c r="Z6" s="316"/>
      <c r="AA6" s="317" t="s">
        <v>6</v>
      </c>
      <c r="AB6" s="317"/>
      <c r="AC6" s="317"/>
      <c r="AD6" s="317"/>
      <c r="AE6" s="317"/>
      <c r="AF6" s="317"/>
      <c r="AG6" s="317"/>
      <c r="AH6" s="317"/>
      <c r="AI6" s="317"/>
      <c r="AJ6" s="317"/>
      <c r="AK6" s="317"/>
      <c r="AL6" s="318"/>
      <c r="AP6" s="316"/>
      <c r="AQ6" s="316"/>
      <c r="AR6" s="316"/>
      <c r="AS6" s="316"/>
      <c r="AT6" s="316"/>
      <c r="AU6" s="316"/>
    </row>
    <row r="7" spans="1:47" s="324" customFormat="1" ht="60" customHeight="1">
      <c r="A7" s="319" t="s">
        <v>7</v>
      </c>
      <c r="B7" s="319" t="s">
        <v>297</v>
      </c>
      <c r="C7" s="319" t="s">
        <v>298</v>
      </c>
      <c r="D7" s="319" t="s">
        <v>299</v>
      </c>
      <c r="E7" s="319" t="s">
        <v>300</v>
      </c>
      <c r="F7" s="319" t="s">
        <v>301</v>
      </c>
      <c r="G7" s="319" t="s">
        <v>302</v>
      </c>
      <c r="H7" s="319" t="s">
        <v>303</v>
      </c>
      <c r="I7" s="319" t="s">
        <v>304</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3" t="s">
        <v>309</v>
      </c>
      <c r="AQ7" s="320" t="s">
        <v>310</v>
      </c>
      <c r="AR7" s="320" t="s">
        <v>311</v>
      </c>
      <c r="AS7" s="320" t="s">
        <v>312</v>
      </c>
      <c r="AT7" s="320" t="s">
        <v>313</v>
      </c>
      <c r="AU7" s="320" t="s">
        <v>314</v>
      </c>
    </row>
    <row r="8" spans="1:47" s="331" customFormat="1" ht="141.75">
      <c r="A8" s="325" t="s">
        <v>25</v>
      </c>
      <c r="B8" s="325" t="s">
        <v>26</v>
      </c>
      <c r="C8" s="325" t="s">
        <v>27</v>
      </c>
      <c r="D8" s="325"/>
      <c r="E8" s="325" t="s">
        <v>28</v>
      </c>
      <c r="F8" s="325" t="s">
        <v>29</v>
      </c>
      <c r="G8" s="326">
        <v>2</v>
      </c>
      <c r="H8" s="325" t="s">
        <v>30</v>
      </c>
      <c r="I8" s="325" t="s">
        <v>31</v>
      </c>
      <c r="J8" s="325" t="s">
        <v>32</v>
      </c>
      <c r="K8" s="325" t="s">
        <v>33</v>
      </c>
      <c r="L8" s="325" t="s">
        <v>34</v>
      </c>
      <c r="M8" s="326" t="s">
        <v>35</v>
      </c>
      <c r="N8" s="327">
        <v>0.35</v>
      </c>
      <c r="O8" s="327">
        <v>0.65</v>
      </c>
      <c r="P8" s="327" t="s">
        <v>36</v>
      </c>
      <c r="Q8" s="327" t="s">
        <v>36</v>
      </c>
      <c r="R8" s="327" t="s">
        <v>36</v>
      </c>
      <c r="S8" s="327" t="s">
        <v>36</v>
      </c>
      <c r="T8" s="327" t="s">
        <v>36</v>
      </c>
      <c r="U8" s="327" t="s">
        <v>36</v>
      </c>
      <c r="V8" s="327" t="s">
        <v>36</v>
      </c>
      <c r="W8" s="327" t="s">
        <v>36</v>
      </c>
      <c r="X8" s="327" t="s">
        <v>36</v>
      </c>
      <c r="Y8" s="327" t="s">
        <v>36</v>
      </c>
      <c r="Z8" s="328">
        <v>1</v>
      </c>
      <c r="AA8" s="329"/>
      <c r="AB8" s="329"/>
      <c r="AC8" s="329"/>
      <c r="AD8" s="329"/>
      <c r="AE8" s="329"/>
      <c r="AF8" s="329"/>
      <c r="AG8" s="329"/>
      <c r="AH8" s="329"/>
      <c r="AI8" s="329"/>
      <c r="AJ8" s="329"/>
      <c r="AK8" s="329"/>
      <c r="AL8" s="329"/>
      <c r="AM8" s="329"/>
      <c r="AN8" s="329"/>
      <c r="AO8" s="329"/>
      <c r="AP8" s="330" t="s">
        <v>37</v>
      </c>
      <c r="AQ8" s="325" t="s">
        <v>38</v>
      </c>
      <c r="AR8" s="325" t="s">
        <v>39</v>
      </c>
      <c r="AS8" s="325" t="s">
        <v>38</v>
      </c>
      <c r="AT8" s="325" t="s">
        <v>40</v>
      </c>
      <c r="AU8" s="325"/>
    </row>
    <row r="9" spans="1:47" s="331" customFormat="1" ht="126">
      <c r="A9" s="325" t="s">
        <v>41</v>
      </c>
      <c r="B9" s="325" t="s">
        <v>26</v>
      </c>
      <c r="C9" s="325" t="s">
        <v>42</v>
      </c>
      <c r="D9" s="325"/>
      <c r="E9" s="325" t="s">
        <v>43</v>
      </c>
      <c r="F9" s="325" t="s">
        <v>44</v>
      </c>
      <c r="G9" s="326">
        <v>2</v>
      </c>
      <c r="H9" s="325" t="s">
        <v>45</v>
      </c>
      <c r="I9" s="325" t="s">
        <v>31</v>
      </c>
      <c r="J9" s="325" t="s">
        <v>32</v>
      </c>
      <c r="K9" s="325" t="s">
        <v>33</v>
      </c>
      <c r="L9" s="325" t="s">
        <v>34</v>
      </c>
      <c r="M9" s="326" t="s">
        <v>35</v>
      </c>
      <c r="N9" s="327">
        <v>0.2</v>
      </c>
      <c r="O9" s="327">
        <v>0.1</v>
      </c>
      <c r="P9" s="327">
        <v>0.1</v>
      </c>
      <c r="Q9" s="327">
        <v>0.1</v>
      </c>
      <c r="R9" s="327">
        <v>0.1</v>
      </c>
      <c r="S9" s="327">
        <v>0.4</v>
      </c>
      <c r="T9" s="329" t="s">
        <v>36</v>
      </c>
      <c r="U9" s="329" t="s">
        <v>36</v>
      </c>
      <c r="V9" s="329" t="s">
        <v>36</v>
      </c>
      <c r="W9" s="329" t="s">
        <v>36</v>
      </c>
      <c r="X9" s="329" t="s">
        <v>36</v>
      </c>
      <c r="Y9" s="329" t="s">
        <v>36</v>
      </c>
      <c r="Z9" s="328">
        <v>1</v>
      </c>
      <c r="AA9" s="332"/>
      <c r="AB9" s="332"/>
      <c r="AC9" s="332"/>
      <c r="AD9" s="332"/>
      <c r="AE9" s="332"/>
      <c r="AF9" s="332"/>
      <c r="AG9" s="332"/>
      <c r="AH9" s="332"/>
      <c r="AI9" s="332"/>
      <c r="AJ9" s="332"/>
      <c r="AK9" s="332"/>
      <c r="AL9" s="332"/>
      <c r="AM9" s="333"/>
      <c r="AN9" s="333"/>
      <c r="AO9" s="333"/>
      <c r="AP9" s="334" t="s">
        <v>37</v>
      </c>
      <c r="AQ9" s="335" t="s">
        <v>38</v>
      </c>
      <c r="AR9" s="335" t="s">
        <v>39</v>
      </c>
      <c r="AS9" s="335" t="s">
        <v>38</v>
      </c>
      <c r="AT9" s="335" t="s">
        <v>46</v>
      </c>
      <c r="AU9" s="325"/>
    </row>
    <row r="10" spans="1:47" s="331" customFormat="1" ht="252">
      <c r="A10" s="325" t="s">
        <v>47</v>
      </c>
      <c r="B10" s="325" t="s">
        <v>26</v>
      </c>
      <c r="C10" s="325" t="s">
        <v>42</v>
      </c>
      <c r="D10" s="325"/>
      <c r="E10" s="325" t="s">
        <v>48</v>
      </c>
      <c r="F10" s="325" t="s">
        <v>49</v>
      </c>
      <c r="G10" s="326">
        <v>3</v>
      </c>
      <c r="H10" s="325" t="s">
        <v>50</v>
      </c>
      <c r="I10" s="325" t="s">
        <v>31</v>
      </c>
      <c r="J10" s="325" t="s">
        <v>32</v>
      </c>
      <c r="K10" s="325" t="s">
        <v>33</v>
      </c>
      <c r="L10" s="325" t="s">
        <v>34</v>
      </c>
      <c r="M10" s="326" t="s">
        <v>35</v>
      </c>
      <c r="N10" s="327" t="s">
        <v>36</v>
      </c>
      <c r="O10" s="327">
        <v>0.3</v>
      </c>
      <c r="P10" s="327">
        <v>0.7</v>
      </c>
      <c r="Q10" s="327" t="s">
        <v>36</v>
      </c>
      <c r="R10" s="327" t="s">
        <v>36</v>
      </c>
      <c r="S10" s="327" t="s">
        <v>36</v>
      </c>
      <c r="T10" s="327" t="s">
        <v>36</v>
      </c>
      <c r="U10" s="327" t="s">
        <v>36</v>
      </c>
      <c r="V10" s="327" t="s">
        <v>36</v>
      </c>
      <c r="W10" s="327" t="s">
        <v>36</v>
      </c>
      <c r="X10" s="327" t="s">
        <v>36</v>
      </c>
      <c r="Y10" s="327" t="s">
        <v>36</v>
      </c>
      <c r="Z10" s="328">
        <v>1</v>
      </c>
      <c r="AA10" s="336"/>
      <c r="AB10" s="336"/>
      <c r="AC10" s="336"/>
      <c r="AD10" s="336"/>
      <c r="AE10" s="336"/>
      <c r="AF10" s="336"/>
      <c r="AG10" s="336"/>
      <c r="AH10" s="336"/>
      <c r="AI10" s="336"/>
      <c r="AJ10" s="336"/>
      <c r="AK10" s="336"/>
      <c r="AL10" s="336"/>
      <c r="AM10" s="329"/>
      <c r="AN10" s="329"/>
      <c r="AO10" s="329"/>
      <c r="AP10" s="330" t="s">
        <v>37</v>
      </c>
      <c r="AQ10" s="325" t="s">
        <v>38</v>
      </c>
      <c r="AR10" s="325" t="s">
        <v>39</v>
      </c>
      <c r="AS10" s="325" t="s">
        <v>38</v>
      </c>
      <c r="AT10" s="325" t="s">
        <v>51</v>
      </c>
      <c r="AU10" s="325"/>
    </row>
    <row r="11" spans="1:47" s="331" customFormat="1" ht="236.25">
      <c r="A11" s="325" t="s">
        <v>52</v>
      </c>
      <c r="B11" s="325" t="s">
        <v>26</v>
      </c>
      <c r="C11" s="325" t="s">
        <v>27</v>
      </c>
      <c r="D11" s="325"/>
      <c r="E11" s="325" t="s">
        <v>53</v>
      </c>
      <c r="F11" s="325" t="s">
        <v>54</v>
      </c>
      <c r="G11" s="326">
        <v>2</v>
      </c>
      <c r="H11" s="325" t="s">
        <v>55</v>
      </c>
      <c r="I11" s="325" t="s">
        <v>31</v>
      </c>
      <c r="J11" s="325" t="s">
        <v>32</v>
      </c>
      <c r="K11" s="325" t="s">
        <v>33</v>
      </c>
      <c r="L11" s="325" t="s">
        <v>34</v>
      </c>
      <c r="M11" s="326" t="s">
        <v>35</v>
      </c>
      <c r="N11" s="327" t="s">
        <v>36</v>
      </c>
      <c r="O11" s="327" t="s">
        <v>36</v>
      </c>
      <c r="P11" s="327">
        <v>0.35</v>
      </c>
      <c r="Q11" s="327">
        <v>0.65</v>
      </c>
      <c r="R11" s="327" t="s">
        <v>36</v>
      </c>
      <c r="S11" s="327" t="s">
        <v>36</v>
      </c>
      <c r="T11" s="327" t="s">
        <v>36</v>
      </c>
      <c r="U11" s="327" t="s">
        <v>36</v>
      </c>
      <c r="V11" s="327" t="s">
        <v>36</v>
      </c>
      <c r="W11" s="327" t="s">
        <v>36</v>
      </c>
      <c r="X11" s="327" t="s">
        <v>36</v>
      </c>
      <c r="Y11" s="327" t="s">
        <v>36</v>
      </c>
      <c r="Z11" s="328">
        <v>1</v>
      </c>
      <c r="AA11" s="329"/>
      <c r="AB11" s="329"/>
      <c r="AC11" s="329"/>
      <c r="AD11" s="329"/>
      <c r="AE11" s="329"/>
      <c r="AF11" s="329"/>
      <c r="AG11" s="329"/>
      <c r="AH11" s="329"/>
      <c r="AI11" s="329"/>
      <c r="AJ11" s="329"/>
      <c r="AK11" s="329"/>
      <c r="AL11" s="329"/>
      <c r="AM11" s="329"/>
      <c r="AN11" s="329"/>
      <c r="AO11" s="329"/>
      <c r="AP11" s="330" t="s">
        <v>37</v>
      </c>
      <c r="AQ11" s="325" t="s">
        <v>38</v>
      </c>
      <c r="AR11" s="325" t="s">
        <v>39</v>
      </c>
      <c r="AS11" s="325" t="s">
        <v>38</v>
      </c>
      <c r="AT11" s="325" t="s">
        <v>56</v>
      </c>
      <c r="AU11" s="325"/>
    </row>
    <row r="12" spans="1:47" s="331" customFormat="1" ht="141.75">
      <c r="A12" s="325" t="s">
        <v>57</v>
      </c>
      <c r="B12" s="325" t="s">
        <v>26</v>
      </c>
      <c r="C12" s="325" t="s">
        <v>27</v>
      </c>
      <c r="D12" s="325"/>
      <c r="E12" s="325" t="s">
        <v>58</v>
      </c>
      <c r="F12" s="325" t="s">
        <v>59</v>
      </c>
      <c r="G12" s="326">
        <v>2</v>
      </c>
      <c r="H12" s="325" t="s">
        <v>60</v>
      </c>
      <c r="I12" s="325" t="s">
        <v>31</v>
      </c>
      <c r="J12" s="325" t="s">
        <v>32</v>
      </c>
      <c r="K12" s="325" t="s">
        <v>33</v>
      </c>
      <c r="L12" s="325" t="s">
        <v>34</v>
      </c>
      <c r="M12" s="326" t="s">
        <v>35</v>
      </c>
      <c r="N12" s="329" t="s">
        <v>36</v>
      </c>
      <c r="O12" s="327" t="s">
        <v>36</v>
      </c>
      <c r="P12" s="327" t="s">
        <v>36</v>
      </c>
      <c r="Q12" s="327">
        <v>0.4</v>
      </c>
      <c r="R12" s="327">
        <v>0.6</v>
      </c>
      <c r="S12" s="327" t="s">
        <v>36</v>
      </c>
      <c r="T12" s="327" t="s">
        <v>36</v>
      </c>
      <c r="U12" s="327" t="s">
        <v>36</v>
      </c>
      <c r="V12" s="327" t="s">
        <v>36</v>
      </c>
      <c r="W12" s="327" t="s">
        <v>36</v>
      </c>
      <c r="X12" s="327" t="s">
        <v>36</v>
      </c>
      <c r="Y12" s="327" t="s">
        <v>36</v>
      </c>
      <c r="Z12" s="328">
        <v>1</v>
      </c>
      <c r="AA12" s="329"/>
      <c r="AB12" s="329"/>
      <c r="AC12" s="329"/>
      <c r="AD12" s="329"/>
      <c r="AE12" s="329"/>
      <c r="AF12" s="329"/>
      <c r="AG12" s="329"/>
      <c r="AH12" s="329"/>
      <c r="AI12" s="329"/>
      <c r="AJ12" s="329"/>
      <c r="AK12" s="329"/>
      <c r="AL12" s="329"/>
      <c r="AM12" s="329"/>
      <c r="AN12" s="329"/>
      <c r="AO12" s="329"/>
      <c r="AP12" s="330" t="s">
        <v>37</v>
      </c>
      <c r="AQ12" s="325" t="s">
        <v>38</v>
      </c>
      <c r="AR12" s="325" t="s">
        <v>39</v>
      </c>
      <c r="AS12" s="325" t="s">
        <v>38</v>
      </c>
      <c r="AT12" s="325" t="s">
        <v>61</v>
      </c>
      <c r="AU12" s="325"/>
    </row>
    <row r="13" spans="1:47" s="331" customFormat="1" ht="126">
      <c r="A13" s="325" t="s">
        <v>62</v>
      </c>
      <c r="B13" s="325" t="s">
        <v>26</v>
      </c>
      <c r="C13" s="325" t="s">
        <v>27</v>
      </c>
      <c r="D13" s="325"/>
      <c r="E13" s="325" t="s">
        <v>28</v>
      </c>
      <c r="F13" s="325" t="s">
        <v>63</v>
      </c>
      <c r="G13" s="326">
        <v>3</v>
      </c>
      <c r="H13" s="325" t="s">
        <v>64</v>
      </c>
      <c r="I13" s="325" t="s">
        <v>31</v>
      </c>
      <c r="J13" s="325" t="s">
        <v>32</v>
      </c>
      <c r="K13" s="325" t="s">
        <v>33</v>
      </c>
      <c r="L13" s="325" t="s">
        <v>34</v>
      </c>
      <c r="M13" s="326" t="s">
        <v>35</v>
      </c>
      <c r="N13" s="329" t="s">
        <v>36</v>
      </c>
      <c r="O13" s="329" t="s">
        <v>36</v>
      </c>
      <c r="P13" s="329" t="s">
        <v>36</v>
      </c>
      <c r="Q13" s="329" t="s">
        <v>36</v>
      </c>
      <c r="R13" s="327">
        <v>0.35</v>
      </c>
      <c r="S13" s="327">
        <v>0.65</v>
      </c>
      <c r="T13" s="329" t="s">
        <v>36</v>
      </c>
      <c r="U13" s="329" t="s">
        <v>36</v>
      </c>
      <c r="V13" s="329" t="s">
        <v>36</v>
      </c>
      <c r="W13" s="329" t="s">
        <v>36</v>
      </c>
      <c r="X13" s="329" t="s">
        <v>36</v>
      </c>
      <c r="Y13" s="329" t="s">
        <v>36</v>
      </c>
      <c r="Z13" s="328">
        <v>1</v>
      </c>
      <c r="AA13" s="329"/>
      <c r="AB13" s="329"/>
      <c r="AC13" s="329"/>
      <c r="AD13" s="329"/>
      <c r="AE13" s="329"/>
      <c r="AF13" s="329"/>
      <c r="AG13" s="329"/>
      <c r="AH13" s="329"/>
      <c r="AI13" s="329"/>
      <c r="AJ13" s="329"/>
      <c r="AK13" s="329"/>
      <c r="AL13" s="329"/>
      <c r="AM13" s="329"/>
      <c r="AN13" s="329"/>
      <c r="AO13" s="329"/>
      <c r="AP13" s="330" t="s">
        <v>37</v>
      </c>
      <c r="AQ13" s="325" t="s">
        <v>38</v>
      </c>
      <c r="AR13" s="325" t="s">
        <v>39</v>
      </c>
      <c r="AS13" s="325" t="s">
        <v>38</v>
      </c>
      <c r="AT13" s="325" t="s">
        <v>40</v>
      </c>
      <c r="AU13" s="325"/>
    </row>
    <row r="14" spans="1:47" s="331" customFormat="1" ht="126">
      <c r="A14" s="325" t="s">
        <v>65</v>
      </c>
      <c r="B14" s="325" t="s">
        <v>26</v>
      </c>
      <c r="C14" s="325" t="s">
        <v>27</v>
      </c>
      <c r="D14" s="325"/>
      <c r="E14" s="325" t="s">
        <v>28</v>
      </c>
      <c r="F14" s="325" t="s">
        <v>66</v>
      </c>
      <c r="G14" s="326">
        <v>2</v>
      </c>
      <c r="H14" s="325" t="s">
        <v>67</v>
      </c>
      <c r="I14" s="325" t="s">
        <v>31</v>
      </c>
      <c r="J14" s="325" t="s">
        <v>32</v>
      </c>
      <c r="K14" s="325" t="s">
        <v>33</v>
      </c>
      <c r="L14" s="325" t="s">
        <v>34</v>
      </c>
      <c r="M14" s="326" t="s">
        <v>35</v>
      </c>
      <c r="N14" s="329" t="s">
        <v>36</v>
      </c>
      <c r="O14" s="329" t="s">
        <v>36</v>
      </c>
      <c r="P14" s="329" t="s">
        <v>36</v>
      </c>
      <c r="Q14" s="329" t="s">
        <v>36</v>
      </c>
      <c r="R14" s="329" t="s">
        <v>36</v>
      </c>
      <c r="S14" s="327" t="s">
        <v>36</v>
      </c>
      <c r="T14" s="327">
        <v>0.4</v>
      </c>
      <c r="U14" s="327">
        <v>0.6</v>
      </c>
      <c r="V14" s="327" t="s">
        <v>36</v>
      </c>
      <c r="W14" s="327" t="s">
        <v>36</v>
      </c>
      <c r="X14" s="327" t="s">
        <v>36</v>
      </c>
      <c r="Y14" s="327" t="s">
        <v>36</v>
      </c>
      <c r="Z14" s="328">
        <v>1</v>
      </c>
      <c r="AA14" s="329"/>
      <c r="AB14" s="329"/>
      <c r="AC14" s="329"/>
      <c r="AD14" s="329"/>
      <c r="AE14" s="329"/>
      <c r="AF14" s="329"/>
      <c r="AG14" s="329"/>
      <c r="AH14" s="329"/>
      <c r="AI14" s="329"/>
      <c r="AJ14" s="329"/>
      <c r="AK14" s="329"/>
      <c r="AL14" s="329"/>
      <c r="AM14" s="329"/>
      <c r="AN14" s="329"/>
      <c r="AO14" s="329"/>
      <c r="AP14" s="330" t="s">
        <v>37</v>
      </c>
      <c r="AQ14" s="325" t="s">
        <v>38</v>
      </c>
      <c r="AR14" s="325" t="s">
        <v>39</v>
      </c>
      <c r="AS14" s="325" t="s">
        <v>38</v>
      </c>
      <c r="AT14" s="325" t="s">
        <v>40</v>
      </c>
      <c r="AU14" s="325"/>
    </row>
    <row r="15" spans="1:47" s="331" customFormat="1" ht="126">
      <c r="A15" s="325" t="s">
        <v>68</v>
      </c>
      <c r="B15" s="325" t="s">
        <v>26</v>
      </c>
      <c r="C15" s="325" t="s">
        <v>42</v>
      </c>
      <c r="D15" s="325"/>
      <c r="E15" s="325" t="s">
        <v>43</v>
      </c>
      <c r="F15" s="325" t="s">
        <v>44</v>
      </c>
      <c r="G15" s="326">
        <v>2</v>
      </c>
      <c r="H15" s="325" t="s">
        <v>69</v>
      </c>
      <c r="I15" s="325" t="s">
        <v>31</v>
      </c>
      <c r="J15" s="325" t="s">
        <v>32</v>
      </c>
      <c r="K15" s="325" t="s">
        <v>33</v>
      </c>
      <c r="L15" s="325" t="s">
        <v>34</v>
      </c>
      <c r="M15" s="326" t="s">
        <v>35</v>
      </c>
      <c r="N15" s="329" t="s">
        <v>36</v>
      </c>
      <c r="O15" s="329" t="s">
        <v>36</v>
      </c>
      <c r="P15" s="329" t="s">
        <v>36</v>
      </c>
      <c r="Q15" s="329" t="s">
        <v>36</v>
      </c>
      <c r="R15" s="329" t="s">
        <v>36</v>
      </c>
      <c r="S15" s="327" t="s">
        <v>36</v>
      </c>
      <c r="T15" s="327">
        <v>0.2</v>
      </c>
      <c r="U15" s="327">
        <v>0.1</v>
      </c>
      <c r="V15" s="327">
        <v>0.1</v>
      </c>
      <c r="W15" s="327">
        <v>0.1</v>
      </c>
      <c r="X15" s="327">
        <v>0.1</v>
      </c>
      <c r="Y15" s="327">
        <v>0.4</v>
      </c>
      <c r="Z15" s="328">
        <v>1</v>
      </c>
      <c r="AA15" s="329"/>
      <c r="AB15" s="329"/>
      <c r="AC15" s="329"/>
      <c r="AD15" s="329"/>
      <c r="AE15" s="329"/>
      <c r="AF15" s="329"/>
      <c r="AG15" s="329"/>
      <c r="AH15" s="329"/>
      <c r="AI15" s="329"/>
      <c r="AJ15" s="329"/>
      <c r="AK15" s="329"/>
      <c r="AL15" s="329"/>
      <c r="AM15" s="329"/>
      <c r="AN15" s="329"/>
      <c r="AO15" s="329"/>
      <c r="AP15" s="330" t="s">
        <v>37</v>
      </c>
      <c r="AQ15" s="325" t="s">
        <v>38</v>
      </c>
      <c r="AR15" s="325" t="s">
        <v>39</v>
      </c>
      <c r="AS15" s="325" t="s">
        <v>38</v>
      </c>
      <c r="AT15" s="325" t="s">
        <v>46</v>
      </c>
      <c r="AU15" s="325"/>
    </row>
    <row r="16" spans="1:47" s="331" customFormat="1" ht="157.5">
      <c r="A16" s="325" t="s">
        <v>70</v>
      </c>
      <c r="B16" s="325" t="s">
        <v>26</v>
      </c>
      <c r="C16" s="325" t="s">
        <v>27</v>
      </c>
      <c r="D16" s="325"/>
      <c r="E16" s="325" t="s">
        <v>53</v>
      </c>
      <c r="F16" s="325" t="s">
        <v>71</v>
      </c>
      <c r="G16" s="326">
        <v>2</v>
      </c>
      <c r="H16" s="325" t="s">
        <v>55</v>
      </c>
      <c r="I16" s="325" t="s">
        <v>31</v>
      </c>
      <c r="J16" s="325" t="s">
        <v>32</v>
      </c>
      <c r="K16" s="325" t="s">
        <v>33</v>
      </c>
      <c r="L16" s="325" t="s">
        <v>34</v>
      </c>
      <c r="M16" s="326" t="s">
        <v>35</v>
      </c>
      <c r="N16" s="329" t="s">
        <v>36</v>
      </c>
      <c r="O16" s="329" t="s">
        <v>36</v>
      </c>
      <c r="P16" s="329" t="s">
        <v>36</v>
      </c>
      <c r="Q16" s="329" t="s">
        <v>36</v>
      </c>
      <c r="R16" s="329" t="s">
        <v>36</v>
      </c>
      <c r="S16" s="329" t="s">
        <v>36</v>
      </c>
      <c r="T16" s="329" t="s">
        <v>36</v>
      </c>
      <c r="U16" s="327">
        <v>0.35</v>
      </c>
      <c r="V16" s="327">
        <v>0.65</v>
      </c>
      <c r="W16" s="327" t="s">
        <v>36</v>
      </c>
      <c r="X16" s="327" t="s">
        <v>36</v>
      </c>
      <c r="Y16" s="327" t="s">
        <v>36</v>
      </c>
      <c r="Z16" s="328">
        <v>1</v>
      </c>
      <c r="AA16" s="329"/>
      <c r="AB16" s="329"/>
      <c r="AC16" s="329"/>
      <c r="AD16" s="329"/>
      <c r="AE16" s="329"/>
      <c r="AF16" s="329"/>
      <c r="AG16" s="329"/>
      <c r="AH16" s="329"/>
      <c r="AI16" s="329"/>
      <c r="AJ16" s="329"/>
      <c r="AK16" s="329"/>
      <c r="AL16" s="329"/>
      <c r="AM16" s="329"/>
      <c r="AN16" s="329"/>
      <c r="AO16" s="329"/>
      <c r="AP16" s="330" t="s">
        <v>37</v>
      </c>
      <c r="AQ16" s="325" t="s">
        <v>38</v>
      </c>
      <c r="AR16" s="325" t="s">
        <v>39</v>
      </c>
      <c r="AS16" s="325" t="s">
        <v>38</v>
      </c>
      <c r="AT16" s="325" t="s">
        <v>56</v>
      </c>
      <c r="AU16" s="325"/>
    </row>
    <row r="17" spans="1:47" s="331" customFormat="1" ht="141.75">
      <c r="A17" s="325" t="s">
        <v>72</v>
      </c>
      <c r="B17" s="325" t="s">
        <v>26</v>
      </c>
      <c r="C17" s="325" t="s">
        <v>27</v>
      </c>
      <c r="D17" s="325"/>
      <c r="E17" s="325" t="s">
        <v>58</v>
      </c>
      <c r="F17" s="325" t="s">
        <v>73</v>
      </c>
      <c r="G17" s="326">
        <v>2</v>
      </c>
      <c r="H17" s="325" t="s">
        <v>74</v>
      </c>
      <c r="I17" s="325" t="s">
        <v>31</v>
      </c>
      <c r="J17" s="325" t="s">
        <v>32</v>
      </c>
      <c r="K17" s="325" t="s">
        <v>33</v>
      </c>
      <c r="L17" s="325" t="s">
        <v>34</v>
      </c>
      <c r="M17" s="326" t="s">
        <v>35</v>
      </c>
      <c r="N17" s="329" t="s">
        <v>36</v>
      </c>
      <c r="O17" s="329" t="s">
        <v>36</v>
      </c>
      <c r="P17" s="329" t="s">
        <v>36</v>
      </c>
      <c r="Q17" s="329" t="s">
        <v>36</v>
      </c>
      <c r="R17" s="329" t="s">
        <v>36</v>
      </c>
      <c r="S17" s="329" t="s">
        <v>36</v>
      </c>
      <c r="T17" s="329" t="s">
        <v>36</v>
      </c>
      <c r="U17" s="329" t="s">
        <v>36</v>
      </c>
      <c r="V17" s="327">
        <v>0.3</v>
      </c>
      <c r="W17" s="327">
        <v>0.35</v>
      </c>
      <c r="X17" s="327">
        <v>0.35</v>
      </c>
      <c r="Y17" s="327" t="s">
        <v>36</v>
      </c>
      <c r="Z17" s="328">
        <v>1</v>
      </c>
      <c r="AA17" s="329"/>
      <c r="AB17" s="329"/>
      <c r="AC17" s="329"/>
      <c r="AD17" s="329"/>
      <c r="AE17" s="329"/>
      <c r="AF17" s="329"/>
      <c r="AG17" s="329"/>
      <c r="AH17" s="329"/>
      <c r="AI17" s="329"/>
      <c r="AJ17" s="329"/>
      <c r="AK17" s="329"/>
      <c r="AL17" s="329"/>
      <c r="AM17" s="329"/>
      <c r="AN17" s="329"/>
      <c r="AO17" s="329"/>
      <c r="AP17" s="330" t="s">
        <v>37</v>
      </c>
      <c r="AQ17" s="325" t="s">
        <v>38</v>
      </c>
      <c r="AR17" s="325" t="s">
        <v>39</v>
      </c>
      <c r="AS17" s="325" t="s">
        <v>38</v>
      </c>
      <c r="AT17" s="325" t="s">
        <v>61</v>
      </c>
      <c r="AU17" s="325"/>
    </row>
    <row r="18" spans="1:47" s="331" customFormat="1" ht="63">
      <c r="A18" s="325" t="s">
        <v>75</v>
      </c>
      <c r="B18" s="325" t="s">
        <v>26</v>
      </c>
      <c r="C18" s="325" t="s">
        <v>42</v>
      </c>
      <c r="D18" s="325"/>
      <c r="E18" s="325" t="s">
        <v>76</v>
      </c>
      <c r="F18" s="325" t="s">
        <v>77</v>
      </c>
      <c r="G18" s="326">
        <v>2</v>
      </c>
      <c r="H18" s="325" t="s">
        <v>78</v>
      </c>
      <c r="I18" s="325" t="s">
        <v>31</v>
      </c>
      <c r="J18" s="325" t="s">
        <v>32</v>
      </c>
      <c r="K18" s="325" t="s">
        <v>33</v>
      </c>
      <c r="L18" s="325" t="s">
        <v>34</v>
      </c>
      <c r="M18" s="326" t="s">
        <v>35</v>
      </c>
      <c r="N18" s="327">
        <v>0.5</v>
      </c>
      <c r="O18" s="327">
        <v>0.5</v>
      </c>
      <c r="P18" s="327"/>
      <c r="Q18" s="327"/>
      <c r="R18" s="327"/>
      <c r="S18" s="327"/>
      <c r="T18" s="327"/>
      <c r="U18" s="327"/>
      <c r="V18" s="327"/>
      <c r="W18" s="327"/>
      <c r="X18" s="327"/>
      <c r="Y18" s="327"/>
      <c r="Z18" s="328">
        <v>1</v>
      </c>
      <c r="AA18" s="329"/>
      <c r="AB18" s="329"/>
      <c r="AC18" s="329"/>
      <c r="AD18" s="329"/>
      <c r="AE18" s="329"/>
      <c r="AF18" s="329"/>
      <c r="AG18" s="329"/>
      <c r="AH18" s="329"/>
      <c r="AI18" s="329"/>
      <c r="AJ18" s="329"/>
      <c r="AK18" s="329"/>
      <c r="AL18" s="329"/>
      <c r="AM18" s="329"/>
      <c r="AN18" s="329"/>
      <c r="AO18" s="329"/>
      <c r="AP18" s="330" t="s">
        <v>37</v>
      </c>
      <c r="AQ18" s="325" t="s">
        <v>38</v>
      </c>
      <c r="AR18" s="325" t="s">
        <v>39</v>
      </c>
      <c r="AS18" s="325" t="s">
        <v>38</v>
      </c>
      <c r="AT18" s="325" t="s">
        <v>79</v>
      </c>
      <c r="AU18" s="325"/>
    </row>
    <row r="19" spans="1:47" s="331" customFormat="1" ht="63">
      <c r="A19" s="325" t="s">
        <v>80</v>
      </c>
      <c r="B19" s="325" t="s">
        <v>26</v>
      </c>
      <c r="C19" s="325" t="s">
        <v>42</v>
      </c>
      <c r="D19" s="325"/>
      <c r="E19" s="325" t="s">
        <v>81</v>
      </c>
      <c r="F19" s="325" t="s">
        <v>82</v>
      </c>
      <c r="G19" s="326">
        <v>3</v>
      </c>
      <c r="H19" s="325" t="s">
        <v>78</v>
      </c>
      <c r="I19" s="325" t="s">
        <v>31</v>
      </c>
      <c r="J19" s="325" t="s">
        <v>32</v>
      </c>
      <c r="K19" s="325" t="s">
        <v>33</v>
      </c>
      <c r="L19" s="325" t="s">
        <v>34</v>
      </c>
      <c r="M19" s="326" t="s">
        <v>35</v>
      </c>
      <c r="N19" s="327"/>
      <c r="O19" s="327">
        <v>0.5</v>
      </c>
      <c r="P19" s="327">
        <v>0.5</v>
      </c>
      <c r="Q19" s="327"/>
      <c r="R19" s="327"/>
      <c r="S19" s="327"/>
      <c r="T19" s="327"/>
      <c r="U19" s="327"/>
      <c r="V19" s="327"/>
      <c r="W19" s="327"/>
      <c r="X19" s="327"/>
      <c r="Y19" s="327"/>
      <c r="Z19" s="328">
        <v>1</v>
      </c>
      <c r="AA19" s="329"/>
      <c r="AB19" s="329"/>
      <c r="AC19" s="329"/>
      <c r="AD19" s="329"/>
      <c r="AE19" s="329"/>
      <c r="AF19" s="329"/>
      <c r="AG19" s="329"/>
      <c r="AH19" s="329"/>
      <c r="AI19" s="329"/>
      <c r="AJ19" s="329"/>
      <c r="AK19" s="329"/>
      <c r="AL19" s="329"/>
      <c r="AM19" s="329"/>
      <c r="AN19" s="329"/>
      <c r="AO19" s="329"/>
      <c r="AP19" s="330" t="s">
        <v>37</v>
      </c>
      <c r="AQ19" s="325" t="s">
        <v>38</v>
      </c>
      <c r="AR19" s="325" t="s">
        <v>39</v>
      </c>
      <c r="AS19" s="325" t="s">
        <v>38</v>
      </c>
      <c r="AT19" s="325" t="s">
        <v>79</v>
      </c>
      <c r="AU19" s="325"/>
    </row>
    <row r="20" spans="1:47" s="331" customFormat="1" ht="126">
      <c r="A20" s="325" t="s">
        <v>83</v>
      </c>
      <c r="B20" s="325" t="s">
        <v>26</v>
      </c>
      <c r="C20" s="325" t="s">
        <v>27</v>
      </c>
      <c r="D20" s="325"/>
      <c r="E20" s="325" t="s">
        <v>84</v>
      </c>
      <c r="F20" s="325" t="s">
        <v>85</v>
      </c>
      <c r="G20" s="326">
        <v>2</v>
      </c>
      <c r="H20" s="325" t="s">
        <v>78</v>
      </c>
      <c r="I20" s="325" t="s">
        <v>31</v>
      </c>
      <c r="J20" s="325" t="s">
        <v>32</v>
      </c>
      <c r="K20" s="325" t="s">
        <v>33</v>
      </c>
      <c r="L20" s="325" t="s">
        <v>34</v>
      </c>
      <c r="M20" s="326" t="s">
        <v>35</v>
      </c>
      <c r="N20" s="327"/>
      <c r="O20" s="327"/>
      <c r="P20" s="327">
        <v>0.5</v>
      </c>
      <c r="Q20" s="327">
        <v>0.5</v>
      </c>
      <c r="R20" s="327"/>
      <c r="S20" s="327"/>
      <c r="T20" s="327"/>
      <c r="U20" s="327"/>
      <c r="V20" s="327"/>
      <c r="W20" s="327"/>
      <c r="X20" s="327"/>
      <c r="Y20" s="327"/>
      <c r="Z20" s="328">
        <v>1</v>
      </c>
      <c r="AA20" s="329"/>
      <c r="AB20" s="329"/>
      <c r="AC20" s="329"/>
      <c r="AD20" s="329"/>
      <c r="AE20" s="329"/>
      <c r="AF20" s="329"/>
      <c r="AG20" s="329"/>
      <c r="AH20" s="329"/>
      <c r="AI20" s="329"/>
      <c r="AJ20" s="329"/>
      <c r="AK20" s="329"/>
      <c r="AL20" s="329"/>
      <c r="AM20" s="329"/>
      <c r="AN20" s="329"/>
      <c r="AO20" s="329"/>
      <c r="AP20" s="330" t="s">
        <v>37</v>
      </c>
      <c r="AQ20" s="325" t="s">
        <v>38</v>
      </c>
      <c r="AR20" s="325" t="s">
        <v>39</v>
      </c>
      <c r="AS20" s="325" t="s">
        <v>38</v>
      </c>
      <c r="AT20" s="325" t="s">
        <v>86</v>
      </c>
      <c r="AU20" s="325"/>
    </row>
    <row r="21" spans="1:47" s="331" customFormat="1" ht="63">
      <c r="A21" s="325" t="s">
        <v>87</v>
      </c>
      <c r="B21" s="325" t="s">
        <v>26</v>
      </c>
      <c r="C21" s="325" t="s">
        <v>42</v>
      </c>
      <c r="D21" s="325"/>
      <c r="E21" s="325" t="s">
        <v>88</v>
      </c>
      <c r="F21" s="325" t="s">
        <v>89</v>
      </c>
      <c r="G21" s="326">
        <v>2</v>
      </c>
      <c r="H21" s="325" t="s">
        <v>78</v>
      </c>
      <c r="I21" s="325" t="s">
        <v>31</v>
      </c>
      <c r="J21" s="325" t="s">
        <v>32</v>
      </c>
      <c r="K21" s="325" t="s">
        <v>33</v>
      </c>
      <c r="L21" s="325" t="s">
        <v>34</v>
      </c>
      <c r="M21" s="326" t="s">
        <v>35</v>
      </c>
      <c r="N21" s="327"/>
      <c r="O21" s="327"/>
      <c r="P21" s="327"/>
      <c r="Q21" s="327"/>
      <c r="R21" s="327">
        <v>0.5</v>
      </c>
      <c r="S21" s="327">
        <v>0.5</v>
      </c>
      <c r="T21" s="327"/>
      <c r="U21" s="327"/>
      <c r="V21" s="327"/>
      <c r="W21" s="327"/>
      <c r="X21" s="327"/>
      <c r="Y21" s="327"/>
      <c r="Z21" s="328">
        <v>1</v>
      </c>
      <c r="AA21" s="329"/>
      <c r="AB21" s="329"/>
      <c r="AC21" s="329"/>
      <c r="AD21" s="329"/>
      <c r="AE21" s="329"/>
      <c r="AF21" s="329"/>
      <c r="AG21" s="329"/>
      <c r="AH21" s="329"/>
      <c r="AI21" s="329"/>
      <c r="AJ21" s="329"/>
      <c r="AK21" s="329"/>
      <c r="AL21" s="329"/>
      <c r="AM21" s="329"/>
      <c r="AN21" s="329"/>
      <c r="AO21" s="329"/>
      <c r="AP21" s="330" t="s">
        <v>37</v>
      </c>
      <c r="AQ21" s="325" t="s">
        <v>38</v>
      </c>
      <c r="AR21" s="325" t="s">
        <v>39</v>
      </c>
      <c r="AS21" s="325" t="s">
        <v>38</v>
      </c>
      <c r="AT21" s="325" t="s">
        <v>79</v>
      </c>
      <c r="AU21" s="325"/>
    </row>
    <row r="22" spans="1:47" s="331" customFormat="1" ht="63">
      <c r="A22" s="325" t="s">
        <v>90</v>
      </c>
      <c r="B22" s="325" t="s">
        <v>26</v>
      </c>
      <c r="C22" s="325" t="s">
        <v>42</v>
      </c>
      <c r="D22" s="325"/>
      <c r="E22" s="325" t="s">
        <v>91</v>
      </c>
      <c r="F22" s="325" t="s">
        <v>92</v>
      </c>
      <c r="G22" s="326">
        <v>2</v>
      </c>
      <c r="H22" s="325" t="s">
        <v>78</v>
      </c>
      <c r="I22" s="325" t="s">
        <v>31</v>
      </c>
      <c r="J22" s="325" t="s">
        <v>32</v>
      </c>
      <c r="K22" s="325" t="s">
        <v>33</v>
      </c>
      <c r="L22" s="325" t="s">
        <v>34</v>
      </c>
      <c r="M22" s="326" t="s">
        <v>35</v>
      </c>
      <c r="N22" s="329"/>
      <c r="O22" s="329"/>
      <c r="P22" s="329"/>
      <c r="Q22" s="329"/>
      <c r="R22" s="329"/>
      <c r="S22" s="327"/>
      <c r="T22" s="327">
        <v>0.5</v>
      </c>
      <c r="U22" s="327">
        <v>0.5</v>
      </c>
      <c r="V22" s="327"/>
      <c r="W22" s="327"/>
      <c r="X22" s="327"/>
      <c r="Y22" s="327"/>
      <c r="Z22" s="328">
        <v>1</v>
      </c>
      <c r="AA22" s="329"/>
      <c r="AB22" s="329"/>
      <c r="AC22" s="329"/>
      <c r="AD22" s="329"/>
      <c r="AE22" s="329"/>
      <c r="AF22" s="329"/>
      <c r="AG22" s="329"/>
      <c r="AH22" s="329"/>
      <c r="AI22" s="329"/>
      <c r="AJ22" s="329"/>
      <c r="AK22" s="329"/>
      <c r="AL22" s="329"/>
      <c r="AM22" s="329"/>
      <c r="AN22" s="329"/>
      <c r="AO22" s="329"/>
      <c r="AP22" s="330" t="s">
        <v>37</v>
      </c>
      <c r="AQ22" s="325" t="s">
        <v>38</v>
      </c>
      <c r="AR22" s="325" t="s">
        <v>39</v>
      </c>
      <c r="AS22" s="325" t="s">
        <v>38</v>
      </c>
      <c r="AT22" s="325" t="s">
        <v>79</v>
      </c>
      <c r="AU22" s="325"/>
    </row>
    <row r="23" spans="1:47" s="331" customFormat="1" ht="141.75">
      <c r="A23" s="325" t="s">
        <v>93</v>
      </c>
      <c r="B23" s="325" t="s">
        <v>26</v>
      </c>
      <c r="C23" s="325" t="s">
        <v>42</v>
      </c>
      <c r="D23" s="325"/>
      <c r="E23" s="325" t="s">
        <v>94</v>
      </c>
      <c r="F23" s="325" t="s">
        <v>95</v>
      </c>
      <c r="G23" s="326">
        <v>2</v>
      </c>
      <c r="H23" s="325" t="s">
        <v>78</v>
      </c>
      <c r="I23" s="325" t="s">
        <v>31</v>
      </c>
      <c r="J23" s="325" t="s">
        <v>32</v>
      </c>
      <c r="K23" s="325" t="s">
        <v>33</v>
      </c>
      <c r="L23" s="325" t="s">
        <v>34</v>
      </c>
      <c r="M23" s="326" t="s">
        <v>35</v>
      </c>
      <c r="N23" s="327"/>
      <c r="O23" s="327"/>
      <c r="P23" s="327"/>
      <c r="Q23" s="327"/>
      <c r="R23" s="327"/>
      <c r="S23" s="327"/>
      <c r="T23" s="327"/>
      <c r="U23" s="327">
        <v>0.5</v>
      </c>
      <c r="V23" s="327">
        <v>0.5</v>
      </c>
      <c r="W23" s="327"/>
      <c r="X23" s="327"/>
      <c r="Y23" s="327"/>
      <c r="Z23" s="328">
        <v>1</v>
      </c>
      <c r="AA23" s="329"/>
      <c r="AB23" s="329"/>
      <c r="AC23" s="329"/>
      <c r="AD23" s="329"/>
      <c r="AE23" s="329"/>
      <c r="AF23" s="329"/>
      <c r="AG23" s="329"/>
      <c r="AH23" s="329"/>
      <c r="AI23" s="329"/>
      <c r="AJ23" s="329"/>
      <c r="AK23" s="329"/>
      <c r="AL23" s="329"/>
      <c r="AM23" s="329"/>
      <c r="AN23" s="329"/>
      <c r="AO23" s="329"/>
      <c r="AP23" s="330" t="s">
        <v>37</v>
      </c>
      <c r="AQ23" s="325" t="s">
        <v>38</v>
      </c>
      <c r="AR23" s="325" t="s">
        <v>39</v>
      </c>
      <c r="AS23" s="325" t="s">
        <v>38</v>
      </c>
      <c r="AT23" s="325" t="s">
        <v>96</v>
      </c>
      <c r="AU23" s="325"/>
    </row>
    <row r="24" spans="1:47" s="331" customFormat="1" ht="63">
      <c r="A24" s="325" t="s">
        <v>97</v>
      </c>
      <c r="B24" s="325" t="s">
        <v>26</v>
      </c>
      <c r="C24" s="325" t="s">
        <v>42</v>
      </c>
      <c r="D24" s="325"/>
      <c r="E24" s="325" t="s">
        <v>98</v>
      </c>
      <c r="F24" s="325" t="s">
        <v>99</v>
      </c>
      <c r="G24" s="326">
        <v>2</v>
      </c>
      <c r="H24" s="325" t="s">
        <v>78</v>
      </c>
      <c r="I24" s="325" t="s">
        <v>31</v>
      </c>
      <c r="J24" s="325" t="s">
        <v>32</v>
      </c>
      <c r="K24" s="325" t="s">
        <v>33</v>
      </c>
      <c r="L24" s="325" t="s">
        <v>34</v>
      </c>
      <c r="M24" s="326" t="s">
        <v>35</v>
      </c>
      <c r="N24" s="329"/>
      <c r="O24" s="329"/>
      <c r="P24" s="329"/>
      <c r="Q24" s="329"/>
      <c r="R24" s="329"/>
      <c r="S24" s="329"/>
      <c r="T24" s="329"/>
      <c r="U24" s="329"/>
      <c r="V24" s="327"/>
      <c r="W24" s="327">
        <v>0.5</v>
      </c>
      <c r="X24" s="327">
        <v>0.5</v>
      </c>
      <c r="Y24" s="327"/>
      <c r="Z24" s="328">
        <v>1</v>
      </c>
      <c r="AA24" s="329"/>
      <c r="AB24" s="329"/>
      <c r="AC24" s="329"/>
      <c r="AD24" s="329"/>
      <c r="AE24" s="329"/>
      <c r="AF24" s="329"/>
      <c r="AG24" s="329"/>
      <c r="AH24" s="329"/>
      <c r="AI24" s="329"/>
      <c r="AJ24" s="329"/>
      <c r="AK24" s="329"/>
      <c r="AL24" s="329"/>
      <c r="AM24" s="329"/>
      <c r="AN24" s="329"/>
      <c r="AO24" s="329"/>
      <c r="AP24" s="330" t="s">
        <v>37</v>
      </c>
      <c r="AQ24" s="325" t="s">
        <v>38</v>
      </c>
      <c r="AR24" s="325" t="s">
        <v>39</v>
      </c>
      <c r="AS24" s="325" t="s">
        <v>38</v>
      </c>
      <c r="AT24" s="325" t="s">
        <v>79</v>
      </c>
      <c r="AU24" s="325"/>
    </row>
    <row r="25" spans="1:47" s="331" customFormat="1" ht="78.75">
      <c r="A25" s="325" t="s">
        <v>100</v>
      </c>
      <c r="B25" s="325" t="s">
        <v>26</v>
      </c>
      <c r="C25" s="325" t="s">
        <v>42</v>
      </c>
      <c r="D25" s="325"/>
      <c r="E25" s="325" t="s">
        <v>101</v>
      </c>
      <c r="F25" s="325" t="s">
        <v>102</v>
      </c>
      <c r="G25" s="326">
        <v>2</v>
      </c>
      <c r="H25" s="325" t="s">
        <v>78</v>
      </c>
      <c r="I25" s="325" t="s">
        <v>31</v>
      </c>
      <c r="J25" s="325" t="s">
        <v>32</v>
      </c>
      <c r="K25" s="325" t="s">
        <v>33</v>
      </c>
      <c r="L25" s="325" t="s">
        <v>34</v>
      </c>
      <c r="M25" s="326" t="s">
        <v>35</v>
      </c>
      <c r="N25" s="329"/>
      <c r="O25" s="329"/>
      <c r="P25" s="329"/>
      <c r="Q25" s="329"/>
      <c r="R25" s="329"/>
      <c r="S25" s="329"/>
      <c r="T25" s="329"/>
      <c r="U25" s="329"/>
      <c r="V25" s="329"/>
      <c r="W25" s="329"/>
      <c r="X25" s="327">
        <v>0.5</v>
      </c>
      <c r="Y25" s="327">
        <v>0.5</v>
      </c>
      <c r="Z25" s="328">
        <v>1</v>
      </c>
      <c r="AA25" s="329"/>
      <c r="AB25" s="329"/>
      <c r="AC25" s="329"/>
      <c r="AD25" s="329"/>
      <c r="AE25" s="329"/>
      <c r="AF25" s="329"/>
      <c r="AG25" s="329"/>
      <c r="AH25" s="329"/>
      <c r="AI25" s="329"/>
      <c r="AJ25" s="329"/>
      <c r="AK25" s="329"/>
      <c r="AL25" s="329"/>
      <c r="AM25" s="329"/>
      <c r="AN25" s="329"/>
      <c r="AO25" s="329"/>
      <c r="AP25" s="330" t="s">
        <v>37</v>
      </c>
      <c r="AQ25" s="325" t="s">
        <v>38</v>
      </c>
      <c r="AR25" s="325" t="s">
        <v>39</v>
      </c>
      <c r="AS25" s="325" t="s">
        <v>38</v>
      </c>
      <c r="AT25" s="325"/>
      <c r="AU25" s="325"/>
    </row>
    <row r="26" spans="1:47" s="331" customFormat="1" ht="63">
      <c r="A26" s="325" t="s">
        <v>103</v>
      </c>
      <c r="B26" s="330" t="s">
        <v>26</v>
      </c>
      <c r="C26" s="325" t="s">
        <v>104</v>
      </c>
      <c r="D26" s="325"/>
      <c r="E26" s="325" t="s">
        <v>105</v>
      </c>
      <c r="F26" s="325" t="s">
        <v>106</v>
      </c>
      <c r="G26" s="326">
        <v>2</v>
      </c>
      <c r="H26" s="325" t="s">
        <v>78</v>
      </c>
      <c r="I26" s="325" t="s">
        <v>31</v>
      </c>
      <c r="J26" s="325" t="s">
        <v>32</v>
      </c>
      <c r="K26" s="325" t="s">
        <v>33</v>
      </c>
      <c r="L26" s="325" t="s">
        <v>34</v>
      </c>
      <c r="M26" s="326" t="s">
        <v>35</v>
      </c>
      <c r="N26" s="327">
        <v>0.2</v>
      </c>
      <c r="O26" s="327">
        <v>0.35</v>
      </c>
      <c r="P26" s="327">
        <v>0.45</v>
      </c>
      <c r="Q26" s="327"/>
      <c r="R26" s="327"/>
      <c r="S26" s="327"/>
      <c r="T26" s="327"/>
      <c r="U26" s="327"/>
      <c r="V26" s="327"/>
      <c r="W26" s="327"/>
      <c r="X26" s="327"/>
      <c r="Y26" s="327"/>
      <c r="Z26" s="328">
        <v>1</v>
      </c>
      <c r="AA26" s="329"/>
      <c r="AB26" s="329"/>
      <c r="AC26" s="329"/>
      <c r="AD26" s="329"/>
      <c r="AE26" s="329"/>
      <c r="AF26" s="329"/>
      <c r="AG26" s="329"/>
      <c r="AH26" s="329"/>
      <c r="AI26" s="329"/>
      <c r="AJ26" s="329"/>
      <c r="AK26" s="329"/>
      <c r="AL26" s="329"/>
      <c r="AM26" s="329"/>
      <c r="AN26" s="329"/>
      <c r="AO26" s="329"/>
      <c r="AP26" s="325" t="s">
        <v>37</v>
      </c>
      <c r="AQ26" s="325" t="s">
        <v>107</v>
      </c>
      <c r="AR26" s="325" t="s">
        <v>108</v>
      </c>
      <c r="AS26" s="325" t="s">
        <v>107</v>
      </c>
      <c r="AT26" s="325" t="s">
        <v>109</v>
      </c>
      <c r="AU26" s="325"/>
    </row>
    <row r="27" spans="1:47" s="331" customFormat="1" ht="78.75">
      <c r="A27" s="325" t="s">
        <v>110</v>
      </c>
      <c r="B27" s="330" t="s">
        <v>111</v>
      </c>
      <c r="C27" s="325" t="s">
        <v>3566</v>
      </c>
      <c r="D27" s="325"/>
      <c r="E27" s="325" t="s">
        <v>112</v>
      </c>
      <c r="F27" s="325" t="s">
        <v>113</v>
      </c>
      <c r="G27" s="326">
        <v>2</v>
      </c>
      <c r="H27" s="325" t="s">
        <v>78</v>
      </c>
      <c r="I27" s="325" t="s">
        <v>31</v>
      </c>
      <c r="J27" s="325" t="s">
        <v>32</v>
      </c>
      <c r="K27" s="325" t="s">
        <v>33</v>
      </c>
      <c r="L27" s="325" t="s">
        <v>34</v>
      </c>
      <c r="M27" s="326" t="s">
        <v>35</v>
      </c>
      <c r="N27" s="327"/>
      <c r="O27" s="327"/>
      <c r="P27" s="327"/>
      <c r="Q27" s="327">
        <v>0.2</v>
      </c>
      <c r="R27" s="327">
        <v>0.35</v>
      </c>
      <c r="S27" s="327">
        <v>0.45</v>
      </c>
      <c r="T27" s="327"/>
      <c r="U27" s="327"/>
      <c r="V27" s="327"/>
      <c r="W27" s="327"/>
      <c r="X27" s="327"/>
      <c r="Y27" s="327"/>
      <c r="Z27" s="328">
        <v>1</v>
      </c>
      <c r="AA27" s="329"/>
      <c r="AB27" s="329"/>
      <c r="AC27" s="329"/>
      <c r="AD27" s="329"/>
      <c r="AE27" s="329"/>
      <c r="AF27" s="329"/>
      <c r="AG27" s="329"/>
      <c r="AH27" s="329"/>
      <c r="AI27" s="329"/>
      <c r="AJ27" s="329"/>
      <c r="AK27" s="329"/>
      <c r="AL27" s="329"/>
      <c r="AM27" s="329"/>
      <c r="AN27" s="329"/>
      <c r="AO27" s="329"/>
      <c r="AP27" s="325" t="s">
        <v>37</v>
      </c>
      <c r="AQ27" s="325" t="s">
        <v>107</v>
      </c>
      <c r="AR27" s="325" t="s">
        <v>108</v>
      </c>
      <c r="AS27" s="325" t="s">
        <v>107</v>
      </c>
      <c r="AT27" s="325" t="s">
        <v>114</v>
      </c>
      <c r="AU27" s="325"/>
    </row>
    <row r="28" spans="1:47" s="331" customFormat="1" ht="126">
      <c r="A28" s="325" t="s">
        <v>115</v>
      </c>
      <c r="B28" s="330" t="s">
        <v>111</v>
      </c>
      <c r="C28" s="325" t="s">
        <v>116</v>
      </c>
      <c r="D28" s="325"/>
      <c r="E28" s="325" t="s">
        <v>117</v>
      </c>
      <c r="F28" s="325" t="s">
        <v>118</v>
      </c>
      <c r="G28" s="326">
        <v>2</v>
      </c>
      <c r="H28" s="325" t="s">
        <v>119</v>
      </c>
      <c r="I28" s="325" t="s">
        <v>31</v>
      </c>
      <c r="J28" s="325" t="s">
        <v>32</v>
      </c>
      <c r="K28" s="325" t="s">
        <v>33</v>
      </c>
      <c r="L28" s="325" t="s">
        <v>34</v>
      </c>
      <c r="M28" s="326" t="s">
        <v>35</v>
      </c>
      <c r="N28" s="329"/>
      <c r="O28" s="327"/>
      <c r="P28" s="327"/>
      <c r="Q28" s="327"/>
      <c r="R28" s="327"/>
      <c r="S28" s="327"/>
      <c r="T28" s="327">
        <v>0.2</v>
      </c>
      <c r="U28" s="327">
        <v>0.35</v>
      </c>
      <c r="V28" s="327">
        <v>0.45</v>
      </c>
      <c r="W28" s="327"/>
      <c r="X28" s="327"/>
      <c r="Y28" s="327"/>
      <c r="Z28" s="328">
        <v>1</v>
      </c>
      <c r="AA28" s="329"/>
      <c r="AB28" s="329"/>
      <c r="AC28" s="329"/>
      <c r="AD28" s="329"/>
      <c r="AE28" s="329"/>
      <c r="AF28" s="329"/>
      <c r="AG28" s="329"/>
      <c r="AH28" s="329"/>
      <c r="AI28" s="329"/>
      <c r="AJ28" s="329"/>
      <c r="AK28" s="329"/>
      <c r="AL28" s="329"/>
      <c r="AM28" s="329"/>
      <c r="AN28" s="329"/>
      <c r="AO28" s="329"/>
      <c r="AP28" s="325" t="s">
        <v>37</v>
      </c>
      <c r="AQ28" s="325" t="s">
        <v>107</v>
      </c>
      <c r="AR28" s="325" t="s">
        <v>108</v>
      </c>
      <c r="AS28" s="325" t="s">
        <v>107</v>
      </c>
      <c r="AT28" s="325" t="s">
        <v>120</v>
      </c>
      <c r="AU28" s="325"/>
    </row>
    <row r="29" spans="1:47" s="331" customFormat="1" ht="94.5">
      <c r="A29" s="325" t="s">
        <v>121</v>
      </c>
      <c r="B29" s="330" t="s">
        <v>122</v>
      </c>
      <c r="C29" s="325" t="s">
        <v>123</v>
      </c>
      <c r="D29" s="325"/>
      <c r="E29" s="325" t="s">
        <v>124</v>
      </c>
      <c r="F29" s="325" t="s">
        <v>125</v>
      </c>
      <c r="G29" s="326">
        <v>1</v>
      </c>
      <c r="H29" s="325" t="s">
        <v>67</v>
      </c>
      <c r="I29" s="325" t="s">
        <v>31</v>
      </c>
      <c r="J29" s="325" t="s">
        <v>32</v>
      </c>
      <c r="K29" s="325" t="s">
        <v>33</v>
      </c>
      <c r="L29" s="325" t="s">
        <v>34</v>
      </c>
      <c r="M29" s="326" t="s">
        <v>35</v>
      </c>
      <c r="N29" s="329"/>
      <c r="O29" s="329"/>
      <c r="P29" s="329"/>
      <c r="Q29" s="327"/>
      <c r="R29" s="327"/>
      <c r="S29" s="327"/>
      <c r="T29" s="327"/>
      <c r="U29" s="327"/>
      <c r="V29" s="327"/>
      <c r="W29" s="327">
        <v>0.2</v>
      </c>
      <c r="X29" s="327">
        <v>0.35</v>
      </c>
      <c r="Y29" s="327">
        <v>0.45</v>
      </c>
      <c r="Z29" s="328">
        <v>1</v>
      </c>
      <c r="AA29" s="329"/>
      <c r="AB29" s="329"/>
      <c r="AC29" s="329"/>
      <c r="AD29" s="329"/>
      <c r="AE29" s="329"/>
      <c r="AF29" s="329"/>
      <c r="AG29" s="329"/>
      <c r="AH29" s="329"/>
      <c r="AI29" s="329"/>
      <c r="AJ29" s="329"/>
      <c r="AK29" s="329"/>
      <c r="AL29" s="329"/>
      <c r="AM29" s="329"/>
      <c r="AN29" s="329"/>
      <c r="AO29" s="329"/>
      <c r="AP29" s="325" t="s">
        <v>37</v>
      </c>
      <c r="AQ29" s="325" t="s">
        <v>107</v>
      </c>
      <c r="AR29" s="325" t="s">
        <v>108</v>
      </c>
      <c r="AS29" s="325" t="s">
        <v>107</v>
      </c>
      <c r="AT29" s="325"/>
      <c r="AU29" s="325"/>
    </row>
    <row r="30" spans="1:47" s="331" customFormat="1" ht="126">
      <c r="A30" s="325" t="s">
        <v>126</v>
      </c>
      <c r="B30" s="330" t="s">
        <v>26</v>
      </c>
      <c r="C30" s="325" t="s">
        <v>127</v>
      </c>
      <c r="D30" s="325"/>
      <c r="E30" s="325" t="s">
        <v>128</v>
      </c>
      <c r="F30" s="325" t="s">
        <v>129</v>
      </c>
      <c r="G30" s="326">
        <v>2</v>
      </c>
      <c r="H30" s="325" t="s">
        <v>119</v>
      </c>
      <c r="I30" s="325" t="s">
        <v>31</v>
      </c>
      <c r="J30" s="325" t="s">
        <v>32</v>
      </c>
      <c r="K30" s="325" t="s">
        <v>33</v>
      </c>
      <c r="L30" s="325" t="s">
        <v>34</v>
      </c>
      <c r="M30" s="326" t="s">
        <v>35</v>
      </c>
      <c r="N30" s="327">
        <v>0.45</v>
      </c>
      <c r="O30" s="327">
        <v>0.55000000000000004</v>
      </c>
      <c r="P30" s="327"/>
      <c r="Q30" s="327"/>
      <c r="R30" s="327"/>
      <c r="S30" s="327"/>
      <c r="T30" s="327"/>
      <c r="U30" s="327"/>
      <c r="V30" s="327"/>
      <c r="W30" s="327"/>
      <c r="X30" s="327"/>
      <c r="Y30" s="327"/>
      <c r="Z30" s="328">
        <v>1</v>
      </c>
      <c r="AA30" s="329"/>
      <c r="AB30" s="329"/>
      <c r="AC30" s="329"/>
      <c r="AD30" s="329"/>
      <c r="AE30" s="329"/>
      <c r="AF30" s="329"/>
      <c r="AG30" s="329"/>
      <c r="AH30" s="329"/>
      <c r="AI30" s="329"/>
      <c r="AJ30" s="329"/>
      <c r="AK30" s="329"/>
      <c r="AL30" s="329"/>
      <c r="AM30" s="329"/>
      <c r="AN30" s="329"/>
      <c r="AO30" s="329"/>
      <c r="AP30" s="325" t="s">
        <v>37</v>
      </c>
      <c r="AQ30" s="325" t="s">
        <v>130</v>
      </c>
      <c r="AR30" s="325" t="s">
        <v>131</v>
      </c>
      <c r="AS30" s="325" t="s">
        <v>130</v>
      </c>
      <c r="AT30" s="325" t="s">
        <v>120</v>
      </c>
      <c r="AU30" s="325"/>
    </row>
    <row r="31" spans="1:47" s="331" customFormat="1" ht="236.25">
      <c r="A31" s="325" t="s">
        <v>132</v>
      </c>
      <c r="B31" s="330" t="s">
        <v>26</v>
      </c>
      <c r="C31" s="325" t="s">
        <v>104</v>
      </c>
      <c r="D31" s="325"/>
      <c r="E31" s="325" t="s">
        <v>133</v>
      </c>
      <c r="F31" s="325" t="s">
        <v>134</v>
      </c>
      <c r="G31" s="326">
        <v>2</v>
      </c>
      <c r="H31" s="325" t="s">
        <v>135</v>
      </c>
      <c r="I31" s="325" t="s">
        <v>31</v>
      </c>
      <c r="J31" s="325" t="s">
        <v>32</v>
      </c>
      <c r="K31" s="325" t="s">
        <v>33</v>
      </c>
      <c r="L31" s="325" t="s">
        <v>34</v>
      </c>
      <c r="M31" s="326" t="s">
        <v>35</v>
      </c>
      <c r="N31" s="327"/>
      <c r="O31" s="327"/>
      <c r="P31" s="327">
        <v>0.45</v>
      </c>
      <c r="Q31" s="327">
        <v>0.55000000000000004</v>
      </c>
      <c r="R31" s="327"/>
      <c r="S31" s="327"/>
      <c r="T31" s="327"/>
      <c r="U31" s="327"/>
      <c r="V31" s="327"/>
      <c r="W31" s="327"/>
      <c r="X31" s="327"/>
      <c r="Y31" s="327"/>
      <c r="Z31" s="328">
        <v>1</v>
      </c>
      <c r="AA31" s="329"/>
      <c r="AB31" s="329"/>
      <c r="AC31" s="329"/>
      <c r="AD31" s="329"/>
      <c r="AE31" s="329"/>
      <c r="AF31" s="329"/>
      <c r="AG31" s="329"/>
      <c r="AH31" s="329"/>
      <c r="AI31" s="329"/>
      <c r="AJ31" s="329"/>
      <c r="AK31" s="329"/>
      <c r="AL31" s="329"/>
      <c r="AM31" s="329"/>
      <c r="AN31" s="329"/>
      <c r="AO31" s="329"/>
      <c r="AP31" s="325" t="s">
        <v>37</v>
      </c>
      <c r="AQ31" s="325" t="s">
        <v>130</v>
      </c>
      <c r="AR31" s="325" t="s">
        <v>131</v>
      </c>
      <c r="AS31" s="325" t="s">
        <v>130</v>
      </c>
      <c r="AT31" s="325" t="s">
        <v>136</v>
      </c>
      <c r="AU31" s="325"/>
    </row>
    <row r="32" spans="1:47" s="331" customFormat="1" ht="157.5">
      <c r="A32" s="325" t="s">
        <v>137</v>
      </c>
      <c r="B32" s="330" t="s">
        <v>26</v>
      </c>
      <c r="C32" s="325" t="s">
        <v>127</v>
      </c>
      <c r="D32" s="325"/>
      <c r="E32" s="325" t="s">
        <v>138</v>
      </c>
      <c r="F32" s="325" t="s">
        <v>139</v>
      </c>
      <c r="G32" s="326">
        <v>3</v>
      </c>
      <c r="H32" s="325" t="s">
        <v>78</v>
      </c>
      <c r="I32" s="325" t="s">
        <v>31</v>
      </c>
      <c r="J32" s="325" t="s">
        <v>32</v>
      </c>
      <c r="K32" s="325" t="s">
        <v>33</v>
      </c>
      <c r="L32" s="325" t="s">
        <v>34</v>
      </c>
      <c r="M32" s="326" t="s">
        <v>35</v>
      </c>
      <c r="N32" s="327"/>
      <c r="O32" s="327"/>
      <c r="P32" s="327"/>
      <c r="Q32" s="327"/>
      <c r="R32" s="327">
        <v>0.45</v>
      </c>
      <c r="S32" s="327">
        <v>0.55000000000000004</v>
      </c>
      <c r="T32" s="327"/>
      <c r="U32" s="327"/>
      <c r="V32" s="327"/>
      <c r="W32" s="327"/>
      <c r="X32" s="327"/>
      <c r="Y32" s="327"/>
      <c r="Z32" s="328">
        <v>1</v>
      </c>
      <c r="AA32" s="329"/>
      <c r="AB32" s="329"/>
      <c r="AC32" s="329"/>
      <c r="AD32" s="329"/>
      <c r="AE32" s="329"/>
      <c r="AF32" s="329"/>
      <c r="AG32" s="329"/>
      <c r="AH32" s="329"/>
      <c r="AI32" s="329"/>
      <c r="AJ32" s="329"/>
      <c r="AK32" s="329"/>
      <c r="AL32" s="329"/>
      <c r="AM32" s="329"/>
      <c r="AN32" s="329"/>
      <c r="AO32" s="329"/>
      <c r="AP32" s="325" t="s">
        <v>37</v>
      </c>
      <c r="AQ32" s="325" t="s">
        <v>130</v>
      </c>
      <c r="AR32" s="325" t="s">
        <v>131</v>
      </c>
      <c r="AS32" s="325" t="s">
        <v>130</v>
      </c>
      <c r="AT32" s="325" t="s">
        <v>140</v>
      </c>
      <c r="AU32" s="325"/>
    </row>
    <row r="33" spans="1:47" s="331" customFormat="1" ht="110.25">
      <c r="A33" s="325" t="s">
        <v>141</v>
      </c>
      <c r="B33" s="330" t="s">
        <v>26</v>
      </c>
      <c r="C33" s="325" t="s">
        <v>127</v>
      </c>
      <c r="D33" s="325"/>
      <c r="E33" s="325" t="s">
        <v>142</v>
      </c>
      <c r="F33" s="325" t="s">
        <v>143</v>
      </c>
      <c r="G33" s="326">
        <v>3</v>
      </c>
      <c r="H33" s="325" t="s">
        <v>78</v>
      </c>
      <c r="I33" s="325" t="s">
        <v>31</v>
      </c>
      <c r="J33" s="325" t="s">
        <v>32</v>
      </c>
      <c r="K33" s="325" t="s">
        <v>33</v>
      </c>
      <c r="L33" s="325" t="s">
        <v>34</v>
      </c>
      <c r="M33" s="326" t="s">
        <v>35</v>
      </c>
      <c r="N33" s="327"/>
      <c r="O33" s="327"/>
      <c r="P33" s="327"/>
      <c r="Q33" s="327"/>
      <c r="R33" s="327"/>
      <c r="S33" s="327"/>
      <c r="T33" s="327">
        <v>0.33300000000000002</v>
      </c>
      <c r="U33" s="327">
        <v>0.33300000000000002</v>
      </c>
      <c r="V33" s="327">
        <v>0.33</v>
      </c>
      <c r="W33" s="327"/>
      <c r="X33" s="327"/>
      <c r="Y33" s="327"/>
      <c r="Z33" s="328">
        <v>1</v>
      </c>
      <c r="AA33" s="329"/>
      <c r="AB33" s="329"/>
      <c r="AC33" s="329"/>
      <c r="AD33" s="329"/>
      <c r="AE33" s="329"/>
      <c r="AF33" s="329"/>
      <c r="AG33" s="329"/>
      <c r="AH33" s="329"/>
      <c r="AI33" s="329"/>
      <c r="AJ33" s="329"/>
      <c r="AK33" s="329"/>
      <c r="AL33" s="329"/>
      <c r="AM33" s="329"/>
      <c r="AN33" s="329"/>
      <c r="AO33" s="329"/>
      <c r="AP33" s="325" t="s">
        <v>37</v>
      </c>
      <c r="AQ33" s="325" t="s">
        <v>130</v>
      </c>
      <c r="AR33" s="325" t="s">
        <v>131</v>
      </c>
      <c r="AS33" s="325" t="s">
        <v>130</v>
      </c>
      <c r="AT33" s="325" t="s">
        <v>144</v>
      </c>
      <c r="AU33" s="325"/>
    </row>
    <row r="34" spans="1:47" s="331" customFormat="1" ht="236.25">
      <c r="A34" s="325" t="s">
        <v>145</v>
      </c>
      <c r="B34" s="330" t="s">
        <v>26</v>
      </c>
      <c r="C34" s="325" t="s">
        <v>127</v>
      </c>
      <c r="D34" s="325"/>
      <c r="E34" s="325" t="s">
        <v>146</v>
      </c>
      <c r="F34" s="325" t="s">
        <v>147</v>
      </c>
      <c r="G34" s="326">
        <v>3</v>
      </c>
      <c r="H34" s="325" t="s">
        <v>78</v>
      </c>
      <c r="I34" s="325" t="s">
        <v>31</v>
      </c>
      <c r="J34" s="325" t="s">
        <v>32</v>
      </c>
      <c r="K34" s="325" t="s">
        <v>33</v>
      </c>
      <c r="L34" s="325" t="s">
        <v>34</v>
      </c>
      <c r="M34" s="326" t="s">
        <v>35</v>
      </c>
      <c r="N34" s="329"/>
      <c r="O34" s="329"/>
      <c r="P34" s="329"/>
      <c r="Q34" s="329"/>
      <c r="R34" s="329"/>
      <c r="S34" s="329"/>
      <c r="T34" s="329"/>
      <c r="U34" s="329"/>
      <c r="V34" s="329"/>
      <c r="W34" s="327">
        <v>0.33300000000000002</v>
      </c>
      <c r="X34" s="327">
        <v>0.33300000000000002</v>
      </c>
      <c r="Y34" s="327">
        <v>0.33</v>
      </c>
      <c r="Z34" s="328">
        <v>1</v>
      </c>
      <c r="AA34" s="329"/>
      <c r="AB34" s="329"/>
      <c r="AC34" s="329"/>
      <c r="AD34" s="329"/>
      <c r="AE34" s="329"/>
      <c r="AF34" s="329"/>
      <c r="AG34" s="329"/>
      <c r="AH34" s="329"/>
      <c r="AI34" s="329"/>
      <c r="AJ34" s="329"/>
      <c r="AK34" s="329"/>
      <c r="AL34" s="329"/>
      <c r="AM34" s="329"/>
      <c r="AN34" s="329"/>
      <c r="AO34" s="329"/>
      <c r="AP34" s="325" t="s">
        <v>37</v>
      </c>
      <c r="AQ34" s="325" t="s">
        <v>130</v>
      </c>
      <c r="AR34" s="325" t="s">
        <v>131</v>
      </c>
      <c r="AS34" s="325" t="s">
        <v>130</v>
      </c>
      <c r="AT34" s="325" t="s">
        <v>148</v>
      </c>
      <c r="AU34" s="325"/>
    </row>
    <row r="35" spans="1:47" s="331" customFormat="1" ht="126">
      <c r="A35" s="325" t="s">
        <v>149</v>
      </c>
      <c r="B35" s="330" t="s">
        <v>26</v>
      </c>
      <c r="C35" s="325" t="s">
        <v>127</v>
      </c>
      <c r="D35" s="325"/>
      <c r="E35" s="325" t="s">
        <v>150</v>
      </c>
      <c r="F35" s="325" t="s">
        <v>151</v>
      </c>
      <c r="G35" s="326">
        <v>2</v>
      </c>
      <c r="H35" s="325" t="s">
        <v>78</v>
      </c>
      <c r="I35" s="325" t="s">
        <v>31</v>
      </c>
      <c r="J35" s="325" t="s">
        <v>32</v>
      </c>
      <c r="K35" s="325" t="s">
        <v>33</v>
      </c>
      <c r="L35" s="325" t="s">
        <v>34</v>
      </c>
      <c r="M35" s="326" t="s">
        <v>35</v>
      </c>
      <c r="N35" s="327"/>
      <c r="O35" s="327"/>
      <c r="P35" s="327"/>
      <c r="Q35" s="327"/>
      <c r="R35" s="327"/>
      <c r="S35" s="327"/>
      <c r="T35" s="327"/>
      <c r="U35" s="327"/>
      <c r="V35" s="327">
        <v>1</v>
      </c>
      <c r="W35" s="327"/>
      <c r="X35" s="327"/>
      <c r="Y35" s="327"/>
      <c r="Z35" s="328">
        <v>1</v>
      </c>
      <c r="AA35" s="329"/>
      <c r="AB35" s="329"/>
      <c r="AC35" s="329"/>
      <c r="AD35" s="329"/>
      <c r="AE35" s="329"/>
      <c r="AF35" s="329"/>
      <c r="AG35" s="329"/>
      <c r="AH35" s="329"/>
      <c r="AI35" s="329"/>
      <c r="AJ35" s="329"/>
      <c r="AK35" s="329"/>
      <c r="AL35" s="329"/>
      <c r="AM35" s="329"/>
      <c r="AN35" s="329"/>
      <c r="AO35" s="329"/>
      <c r="AP35" s="325" t="s">
        <v>37</v>
      </c>
      <c r="AQ35" s="325" t="s">
        <v>130</v>
      </c>
      <c r="AR35" s="325" t="s">
        <v>131</v>
      </c>
      <c r="AS35" s="325" t="s">
        <v>130</v>
      </c>
      <c r="AT35" s="325" t="s">
        <v>140</v>
      </c>
      <c r="AU35" s="325"/>
    </row>
    <row r="36" spans="1:47" s="331" customFormat="1" ht="94.5">
      <c r="A36" s="325" t="s">
        <v>152</v>
      </c>
      <c r="B36" s="330" t="s">
        <v>26</v>
      </c>
      <c r="C36" s="325" t="s">
        <v>42</v>
      </c>
      <c r="D36" s="325"/>
      <c r="E36" s="325" t="s">
        <v>153</v>
      </c>
      <c r="F36" s="325" t="s">
        <v>154</v>
      </c>
      <c r="G36" s="326">
        <v>3</v>
      </c>
      <c r="H36" s="325" t="s">
        <v>155</v>
      </c>
      <c r="I36" s="325" t="s">
        <v>31</v>
      </c>
      <c r="J36" s="325" t="s">
        <v>32</v>
      </c>
      <c r="K36" s="325" t="s">
        <v>33</v>
      </c>
      <c r="L36" s="325" t="s">
        <v>34</v>
      </c>
      <c r="M36" s="326" t="s">
        <v>35</v>
      </c>
      <c r="N36" s="327">
        <v>1</v>
      </c>
      <c r="O36" s="327" t="s">
        <v>36</v>
      </c>
      <c r="P36" s="327" t="s">
        <v>36</v>
      </c>
      <c r="Q36" s="327" t="s">
        <v>36</v>
      </c>
      <c r="R36" s="327" t="s">
        <v>36</v>
      </c>
      <c r="S36" s="327" t="s">
        <v>36</v>
      </c>
      <c r="T36" s="327" t="s">
        <v>36</v>
      </c>
      <c r="U36" s="327" t="s">
        <v>36</v>
      </c>
      <c r="V36" s="327" t="s">
        <v>36</v>
      </c>
      <c r="W36" s="327" t="s">
        <v>36</v>
      </c>
      <c r="X36" s="327" t="s">
        <v>36</v>
      </c>
      <c r="Y36" s="327" t="s">
        <v>36</v>
      </c>
      <c r="Z36" s="328">
        <v>1</v>
      </c>
      <c r="AA36" s="329"/>
      <c r="AB36" s="329"/>
      <c r="AC36" s="329"/>
      <c r="AD36" s="329"/>
      <c r="AE36" s="329"/>
      <c r="AF36" s="329"/>
      <c r="AG36" s="329"/>
      <c r="AH36" s="329"/>
      <c r="AI36" s="329"/>
      <c r="AJ36" s="329"/>
      <c r="AK36" s="329"/>
      <c r="AL36" s="329"/>
      <c r="AM36" s="329"/>
      <c r="AN36" s="329"/>
      <c r="AO36" s="329"/>
      <c r="AP36" s="325" t="s">
        <v>37</v>
      </c>
      <c r="AQ36" s="325" t="s">
        <v>156</v>
      </c>
      <c r="AR36" s="325" t="s">
        <v>157</v>
      </c>
      <c r="AS36" s="325" t="s">
        <v>156</v>
      </c>
      <c r="AT36" s="325" t="s">
        <v>46</v>
      </c>
      <c r="AU36" s="325"/>
    </row>
    <row r="37" spans="1:47" s="331" customFormat="1" ht="141.75">
      <c r="A37" s="325" t="s">
        <v>158</v>
      </c>
      <c r="B37" s="330" t="s">
        <v>26</v>
      </c>
      <c r="C37" s="325" t="s">
        <v>159</v>
      </c>
      <c r="D37" s="325"/>
      <c r="E37" s="325" t="s">
        <v>160</v>
      </c>
      <c r="F37" s="325" t="s">
        <v>161</v>
      </c>
      <c r="G37" s="326">
        <v>2</v>
      </c>
      <c r="H37" s="325" t="s">
        <v>78</v>
      </c>
      <c r="I37" s="325" t="s">
        <v>31</v>
      </c>
      <c r="J37" s="325" t="s">
        <v>32</v>
      </c>
      <c r="K37" s="325" t="s">
        <v>33</v>
      </c>
      <c r="L37" s="325" t="s">
        <v>34</v>
      </c>
      <c r="M37" s="326" t="s">
        <v>35</v>
      </c>
      <c r="N37" s="327">
        <v>0.5</v>
      </c>
      <c r="O37" s="327">
        <v>0.5</v>
      </c>
      <c r="P37" s="327" t="s">
        <v>36</v>
      </c>
      <c r="Q37" s="327" t="s">
        <v>36</v>
      </c>
      <c r="R37" s="327" t="s">
        <v>36</v>
      </c>
      <c r="S37" s="327" t="s">
        <v>36</v>
      </c>
      <c r="T37" s="327" t="s">
        <v>36</v>
      </c>
      <c r="U37" s="327" t="s">
        <v>36</v>
      </c>
      <c r="V37" s="327" t="s">
        <v>36</v>
      </c>
      <c r="W37" s="327" t="s">
        <v>36</v>
      </c>
      <c r="X37" s="327" t="s">
        <v>36</v>
      </c>
      <c r="Y37" s="327" t="s">
        <v>36</v>
      </c>
      <c r="Z37" s="328">
        <v>1</v>
      </c>
      <c r="AA37" s="329"/>
      <c r="AB37" s="329"/>
      <c r="AC37" s="329"/>
      <c r="AD37" s="329"/>
      <c r="AE37" s="329"/>
      <c r="AF37" s="329"/>
      <c r="AG37" s="329"/>
      <c r="AH37" s="329"/>
      <c r="AI37" s="329"/>
      <c r="AJ37" s="329"/>
      <c r="AK37" s="329"/>
      <c r="AL37" s="329"/>
      <c r="AM37" s="329"/>
      <c r="AN37" s="329"/>
      <c r="AO37" s="329"/>
      <c r="AP37" s="325" t="s">
        <v>37</v>
      </c>
      <c r="AQ37" s="325" t="s">
        <v>156</v>
      </c>
      <c r="AR37" s="325" t="s">
        <v>157</v>
      </c>
      <c r="AS37" s="325" t="s">
        <v>156</v>
      </c>
      <c r="AT37" s="325" t="s">
        <v>162</v>
      </c>
      <c r="AU37" s="325"/>
    </row>
    <row r="38" spans="1:47" s="331" customFormat="1" ht="189">
      <c r="A38" s="325" t="s">
        <v>315</v>
      </c>
      <c r="B38" s="330" t="s">
        <v>26</v>
      </c>
      <c r="C38" s="325" t="s">
        <v>42</v>
      </c>
      <c r="D38" s="325"/>
      <c r="E38" s="325" t="s">
        <v>164</v>
      </c>
      <c r="F38" s="325" t="s">
        <v>165</v>
      </c>
      <c r="G38" s="326">
        <v>3</v>
      </c>
      <c r="H38" s="325" t="s">
        <v>78</v>
      </c>
      <c r="I38" s="325" t="s">
        <v>31</v>
      </c>
      <c r="J38" s="325" t="s">
        <v>32</v>
      </c>
      <c r="K38" s="325" t="s">
        <v>33</v>
      </c>
      <c r="L38" s="325" t="s">
        <v>34</v>
      </c>
      <c r="M38" s="326" t="s">
        <v>35</v>
      </c>
      <c r="N38" s="327" t="s">
        <v>36</v>
      </c>
      <c r="O38" s="327">
        <v>0.05</v>
      </c>
      <c r="P38" s="327">
        <v>0.05</v>
      </c>
      <c r="Q38" s="327" t="s">
        <v>36</v>
      </c>
      <c r="R38" s="327" t="s">
        <v>36</v>
      </c>
      <c r="S38" s="327" t="s">
        <v>36</v>
      </c>
      <c r="T38" s="327" t="s">
        <v>36</v>
      </c>
      <c r="U38" s="327" t="s">
        <v>36</v>
      </c>
      <c r="V38" s="327" t="s">
        <v>36</v>
      </c>
      <c r="W38" s="327" t="s">
        <v>36</v>
      </c>
      <c r="X38" s="327" t="s">
        <v>36</v>
      </c>
      <c r="Y38" s="327" t="s">
        <v>36</v>
      </c>
      <c r="Z38" s="328">
        <v>1</v>
      </c>
      <c r="AA38" s="329"/>
      <c r="AB38" s="329"/>
      <c r="AC38" s="329"/>
      <c r="AD38" s="329"/>
      <c r="AE38" s="329"/>
      <c r="AF38" s="329"/>
      <c r="AG38" s="329"/>
      <c r="AH38" s="329"/>
      <c r="AI38" s="329"/>
      <c r="AJ38" s="329"/>
      <c r="AK38" s="329"/>
      <c r="AL38" s="329"/>
      <c r="AM38" s="329"/>
      <c r="AN38" s="329"/>
      <c r="AO38" s="329"/>
      <c r="AP38" s="325" t="s">
        <v>37</v>
      </c>
      <c r="AQ38" s="325" t="s">
        <v>156</v>
      </c>
      <c r="AR38" s="325" t="s">
        <v>157</v>
      </c>
      <c r="AS38" s="325" t="s">
        <v>156</v>
      </c>
      <c r="AT38" s="325" t="s">
        <v>109</v>
      </c>
      <c r="AU38" s="325"/>
    </row>
    <row r="39" spans="1:47" s="331" customFormat="1" ht="110.25">
      <c r="A39" s="325" t="s">
        <v>163</v>
      </c>
      <c r="B39" s="330" t="s">
        <v>26</v>
      </c>
      <c r="C39" s="325" t="s">
        <v>167</v>
      </c>
      <c r="D39" s="325"/>
      <c r="E39" s="325" t="s">
        <v>168</v>
      </c>
      <c r="F39" s="325" t="s">
        <v>169</v>
      </c>
      <c r="G39" s="326">
        <v>2</v>
      </c>
      <c r="H39" s="325" t="s">
        <v>78</v>
      </c>
      <c r="I39" s="325" t="s">
        <v>31</v>
      </c>
      <c r="J39" s="325" t="s">
        <v>32</v>
      </c>
      <c r="K39" s="325" t="s">
        <v>33</v>
      </c>
      <c r="L39" s="325" t="s">
        <v>34</v>
      </c>
      <c r="M39" s="326" t="s">
        <v>35</v>
      </c>
      <c r="N39" s="327" t="s">
        <v>36</v>
      </c>
      <c r="O39" s="327" t="s">
        <v>36</v>
      </c>
      <c r="P39" s="327">
        <v>0.5</v>
      </c>
      <c r="Q39" s="327">
        <v>0.5</v>
      </c>
      <c r="R39" s="327" t="s">
        <v>36</v>
      </c>
      <c r="S39" s="327" t="s">
        <v>36</v>
      </c>
      <c r="T39" s="327" t="s">
        <v>36</v>
      </c>
      <c r="U39" s="327" t="s">
        <v>36</v>
      </c>
      <c r="V39" s="327" t="s">
        <v>36</v>
      </c>
      <c r="W39" s="327" t="s">
        <v>36</v>
      </c>
      <c r="X39" s="327" t="s">
        <v>36</v>
      </c>
      <c r="Y39" s="327" t="s">
        <v>36</v>
      </c>
      <c r="Z39" s="328">
        <v>1</v>
      </c>
      <c r="AA39" s="329"/>
      <c r="AB39" s="329"/>
      <c r="AC39" s="329"/>
      <c r="AD39" s="329"/>
      <c r="AE39" s="329"/>
      <c r="AF39" s="329"/>
      <c r="AG39" s="329"/>
      <c r="AH39" s="329"/>
      <c r="AI39" s="329"/>
      <c r="AJ39" s="329"/>
      <c r="AK39" s="329"/>
      <c r="AL39" s="329"/>
      <c r="AM39" s="329"/>
      <c r="AN39" s="329"/>
      <c r="AO39" s="329"/>
      <c r="AP39" s="325" t="s">
        <v>37</v>
      </c>
      <c r="AQ39" s="325" t="s">
        <v>156</v>
      </c>
      <c r="AR39" s="325" t="s">
        <v>157</v>
      </c>
      <c r="AS39" s="325" t="s">
        <v>156</v>
      </c>
      <c r="AT39" s="325" t="s">
        <v>162</v>
      </c>
      <c r="AU39" s="325"/>
    </row>
    <row r="40" spans="1:47" s="331" customFormat="1" ht="126">
      <c r="A40" s="325" t="s">
        <v>166</v>
      </c>
      <c r="B40" s="330" t="s">
        <v>26</v>
      </c>
      <c r="C40" s="325" t="s">
        <v>167</v>
      </c>
      <c r="D40" s="325"/>
      <c r="E40" s="325" t="s">
        <v>171</v>
      </c>
      <c r="F40" s="325" t="s">
        <v>172</v>
      </c>
      <c r="G40" s="326">
        <v>2</v>
      </c>
      <c r="H40" s="325" t="s">
        <v>67</v>
      </c>
      <c r="I40" s="325" t="s">
        <v>31</v>
      </c>
      <c r="J40" s="325" t="s">
        <v>32</v>
      </c>
      <c r="K40" s="325" t="s">
        <v>33</v>
      </c>
      <c r="L40" s="325" t="s">
        <v>34</v>
      </c>
      <c r="M40" s="326" t="s">
        <v>35</v>
      </c>
      <c r="N40" s="327" t="s">
        <v>36</v>
      </c>
      <c r="O40" s="327" t="s">
        <v>36</v>
      </c>
      <c r="P40" s="327" t="s">
        <v>36</v>
      </c>
      <c r="Q40" s="327">
        <v>0.5</v>
      </c>
      <c r="R40" s="327">
        <v>0.5</v>
      </c>
      <c r="S40" s="327" t="s">
        <v>36</v>
      </c>
      <c r="T40" s="327" t="s">
        <v>36</v>
      </c>
      <c r="U40" s="327" t="s">
        <v>36</v>
      </c>
      <c r="V40" s="327" t="s">
        <v>36</v>
      </c>
      <c r="W40" s="327" t="s">
        <v>36</v>
      </c>
      <c r="X40" s="327" t="s">
        <v>36</v>
      </c>
      <c r="Y40" s="327" t="s">
        <v>36</v>
      </c>
      <c r="Z40" s="328">
        <v>1</v>
      </c>
      <c r="AA40" s="329"/>
      <c r="AB40" s="329"/>
      <c r="AC40" s="329"/>
      <c r="AD40" s="329"/>
      <c r="AE40" s="329"/>
      <c r="AF40" s="329"/>
      <c r="AG40" s="329"/>
      <c r="AH40" s="329"/>
      <c r="AI40" s="329"/>
      <c r="AJ40" s="329"/>
      <c r="AK40" s="329"/>
      <c r="AL40" s="329"/>
      <c r="AM40" s="329"/>
      <c r="AN40" s="329"/>
      <c r="AO40" s="329"/>
      <c r="AP40" s="325" t="s">
        <v>37</v>
      </c>
      <c r="AQ40" s="325" t="s">
        <v>156</v>
      </c>
      <c r="AR40" s="325" t="s">
        <v>157</v>
      </c>
      <c r="AS40" s="325" t="s">
        <v>156</v>
      </c>
      <c r="AT40" s="325" t="s">
        <v>173</v>
      </c>
      <c r="AU40" s="325"/>
    </row>
    <row r="41" spans="1:47" s="331" customFormat="1" ht="94.5">
      <c r="A41" s="325" t="s">
        <v>170</v>
      </c>
      <c r="B41" s="330" t="s">
        <v>26</v>
      </c>
      <c r="C41" s="325" t="s">
        <v>42</v>
      </c>
      <c r="D41" s="325"/>
      <c r="E41" s="325" t="s">
        <v>175</v>
      </c>
      <c r="F41" s="325" t="s">
        <v>176</v>
      </c>
      <c r="G41" s="326">
        <v>3</v>
      </c>
      <c r="H41" s="325" t="s">
        <v>155</v>
      </c>
      <c r="I41" s="325" t="s">
        <v>31</v>
      </c>
      <c r="J41" s="325" t="s">
        <v>32</v>
      </c>
      <c r="K41" s="325" t="s">
        <v>33</v>
      </c>
      <c r="L41" s="325" t="s">
        <v>34</v>
      </c>
      <c r="M41" s="326" t="s">
        <v>35</v>
      </c>
      <c r="N41" s="329" t="s">
        <v>36</v>
      </c>
      <c r="O41" s="329" t="s">
        <v>36</v>
      </c>
      <c r="P41" s="329" t="s">
        <v>36</v>
      </c>
      <c r="Q41" s="329" t="s">
        <v>36</v>
      </c>
      <c r="R41" s="327" t="s">
        <v>36</v>
      </c>
      <c r="S41" s="327">
        <v>0.5</v>
      </c>
      <c r="T41" s="327">
        <v>0.05</v>
      </c>
      <c r="U41" s="327" t="s">
        <v>36</v>
      </c>
      <c r="V41" s="327" t="s">
        <v>36</v>
      </c>
      <c r="W41" s="327" t="s">
        <v>36</v>
      </c>
      <c r="X41" s="327" t="s">
        <v>36</v>
      </c>
      <c r="Y41" s="327"/>
      <c r="Z41" s="328">
        <v>1</v>
      </c>
      <c r="AA41" s="329"/>
      <c r="AB41" s="329"/>
      <c r="AC41" s="329"/>
      <c r="AD41" s="329"/>
      <c r="AE41" s="329"/>
      <c r="AF41" s="329"/>
      <c r="AG41" s="329"/>
      <c r="AH41" s="329"/>
      <c r="AI41" s="329"/>
      <c r="AJ41" s="329"/>
      <c r="AK41" s="329"/>
      <c r="AL41" s="329"/>
      <c r="AM41" s="329"/>
      <c r="AN41" s="329"/>
      <c r="AO41" s="329"/>
      <c r="AP41" s="325" t="s">
        <v>37</v>
      </c>
      <c r="AQ41" s="325" t="s">
        <v>156</v>
      </c>
      <c r="AR41" s="325" t="s">
        <v>157</v>
      </c>
      <c r="AS41" s="325" t="s">
        <v>156</v>
      </c>
      <c r="AT41" s="325" t="s">
        <v>46</v>
      </c>
      <c r="AU41" s="325"/>
    </row>
    <row r="42" spans="1:47" s="331" customFormat="1" ht="78.75">
      <c r="A42" s="325" t="s">
        <v>174</v>
      </c>
      <c r="B42" s="330" t="s">
        <v>26</v>
      </c>
      <c r="C42" s="325" t="s">
        <v>42</v>
      </c>
      <c r="D42" s="325"/>
      <c r="E42" s="325" t="s">
        <v>178</v>
      </c>
      <c r="F42" s="325" t="s">
        <v>179</v>
      </c>
      <c r="G42" s="326">
        <v>3</v>
      </c>
      <c r="H42" s="325" t="s">
        <v>78</v>
      </c>
      <c r="I42" s="325" t="s">
        <v>31</v>
      </c>
      <c r="J42" s="325" t="s">
        <v>32</v>
      </c>
      <c r="K42" s="325" t="s">
        <v>33</v>
      </c>
      <c r="L42" s="325" t="s">
        <v>180</v>
      </c>
      <c r="M42" s="326" t="s">
        <v>35</v>
      </c>
      <c r="N42" s="329" t="s">
        <v>36</v>
      </c>
      <c r="O42" s="329" t="s">
        <v>36</v>
      </c>
      <c r="P42" s="327" t="s">
        <v>36</v>
      </c>
      <c r="Q42" s="327" t="s">
        <v>36</v>
      </c>
      <c r="R42" s="327" t="s">
        <v>36</v>
      </c>
      <c r="S42" s="327"/>
      <c r="T42" s="327">
        <v>1</v>
      </c>
      <c r="U42" s="327" t="s">
        <v>36</v>
      </c>
      <c r="V42" s="327" t="s">
        <v>36</v>
      </c>
      <c r="W42" s="327" t="s">
        <v>36</v>
      </c>
      <c r="X42" s="327" t="s">
        <v>36</v>
      </c>
      <c r="Y42" s="327" t="s">
        <v>36</v>
      </c>
      <c r="Z42" s="328">
        <v>1</v>
      </c>
      <c r="AA42" s="329"/>
      <c r="AB42" s="329"/>
      <c r="AC42" s="329"/>
      <c r="AD42" s="329"/>
      <c r="AE42" s="329"/>
      <c r="AF42" s="329"/>
      <c r="AG42" s="329"/>
      <c r="AH42" s="329"/>
      <c r="AI42" s="329"/>
      <c r="AJ42" s="329"/>
      <c r="AK42" s="329"/>
      <c r="AL42" s="329"/>
      <c r="AM42" s="329"/>
      <c r="AN42" s="329"/>
      <c r="AO42" s="329"/>
      <c r="AP42" s="325" t="s">
        <v>37</v>
      </c>
      <c r="AQ42" s="325" t="s">
        <v>156</v>
      </c>
      <c r="AR42" s="325" t="s">
        <v>157</v>
      </c>
      <c r="AS42" s="325" t="s">
        <v>156</v>
      </c>
      <c r="AT42" s="325" t="s">
        <v>181</v>
      </c>
      <c r="AU42" s="325"/>
    </row>
    <row r="43" spans="1:47" s="331" customFormat="1" ht="141.75">
      <c r="A43" s="325" t="s">
        <v>177</v>
      </c>
      <c r="B43" s="330" t="s">
        <v>26</v>
      </c>
      <c r="C43" s="325" t="s">
        <v>42</v>
      </c>
      <c r="D43" s="325"/>
      <c r="E43" s="325" t="s">
        <v>183</v>
      </c>
      <c r="F43" s="325" t="s">
        <v>184</v>
      </c>
      <c r="G43" s="326">
        <v>2</v>
      </c>
      <c r="H43" s="325" t="s">
        <v>78</v>
      </c>
      <c r="I43" s="325" t="s">
        <v>31</v>
      </c>
      <c r="J43" s="325" t="s">
        <v>32</v>
      </c>
      <c r="K43" s="325" t="s">
        <v>33</v>
      </c>
      <c r="L43" s="325" t="s">
        <v>34</v>
      </c>
      <c r="M43" s="326" t="s">
        <v>35</v>
      </c>
      <c r="N43" s="329" t="s">
        <v>36</v>
      </c>
      <c r="O43" s="329" t="s">
        <v>36</v>
      </c>
      <c r="P43" s="329" t="s">
        <v>36</v>
      </c>
      <c r="Q43" s="329" t="s">
        <v>36</v>
      </c>
      <c r="R43" s="329" t="s">
        <v>36</v>
      </c>
      <c r="S43" s="329" t="s">
        <v>36</v>
      </c>
      <c r="T43" s="327">
        <v>0.5</v>
      </c>
      <c r="U43" s="327">
        <v>0.5</v>
      </c>
      <c r="V43" s="327" t="s">
        <v>36</v>
      </c>
      <c r="W43" s="327" t="s">
        <v>36</v>
      </c>
      <c r="X43" s="327" t="s">
        <v>36</v>
      </c>
      <c r="Y43" s="327" t="s">
        <v>36</v>
      </c>
      <c r="Z43" s="328">
        <v>1</v>
      </c>
      <c r="AA43" s="329"/>
      <c r="AB43" s="329"/>
      <c r="AC43" s="329"/>
      <c r="AD43" s="329"/>
      <c r="AE43" s="329"/>
      <c r="AF43" s="329"/>
      <c r="AG43" s="329"/>
      <c r="AH43" s="329"/>
      <c r="AI43" s="329"/>
      <c r="AJ43" s="329"/>
      <c r="AK43" s="329"/>
      <c r="AL43" s="329"/>
      <c r="AM43" s="329"/>
      <c r="AN43" s="329"/>
      <c r="AO43" s="329"/>
      <c r="AP43" s="325" t="s">
        <v>37</v>
      </c>
      <c r="AQ43" s="325" t="s">
        <v>156</v>
      </c>
      <c r="AR43" s="325" t="s">
        <v>157</v>
      </c>
      <c r="AS43" s="325" t="s">
        <v>156</v>
      </c>
      <c r="AT43" s="325" t="s">
        <v>185</v>
      </c>
      <c r="AU43" s="325"/>
    </row>
    <row r="44" spans="1:47" s="331" customFormat="1" ht="141.75">
      <c r="A44" s="325" t="s">
        <v>182</v>
      </c>
      <c r="B44" s="330" t="s">
        <v>26</v>
      </c>
      <c r="C44" s="325" t="s">
        <v>42</v>
      </c>
      <c r="D44" s="325"/>
      <c r="E44" s="325" t="s">
        <v>187</v>
      </c>
      <c r="F44" s="325" t="s">
        <v>188</v>
      </c>
      <c r="G44" s="326">
        <v>2</v>
      </c>
      <c r="H44" s="325" t="s">
        <v>78</v>
      </c>
      <c r="I44" s="325" t="s">
        <v>31</v>
      </c>
      <c r="J44" s="325" t="s">
        <v>32</v>
      </c>
      <c r="K44" s="325" t="s">
        <v>33</v>
      </c>
      <c r="L44" s="325" t="s">
        <v>34</v>
      </c>
      <c r="M44" s="326" t="s">
        <v>35</v>
      </c>
      <c r="N44" s="329" t="s">
        <v>36</v>
      </c>
      <c r="O44" s="329" t="s">
        <v>36</v>
      </c>
      <c r="P44" s="329" t="s">
        <v>36</v>
      </c>
      <c r="Q44" s="329" t="s">
        <v>36</v>
      </c>
      <c r="R44" s="329" t="s">
        <v>36</v>
      </c>
      <c r="S44" s="329" t="s">
        <v>36</v>
      </c>
      <c r="T44" s="327" t="s">
        <v>36</v>
      </c>
      <c r="U44" s="327">
        <v>0.5</v>
      </c>
      <c r="V44" s="327">
        <v>0.5</v>
      </c>
      <c r="W44" s="327" t="s">
        <v>36</v>
      </c>
      <c r="X44" s="327" t="s">
        <v>36</v>
      </c>
      <c r="Y44" s="327" t="s">
        <v>36</v>
      </c>
      <c r="Z44" s="328">
        <v>1</v>
      </c>
      <c r="AA44" s="329"/>
      <c r="AB44" s="329"/>
      <c r="AC44" s="329"/>
      <c r="AD44" s="329"/>
      <c r="AE44" s="329"/>
      <c r="AF44" s="329"/>
      <c r="AG44" s="329"/>
      <c r="AH44" s="329"/>
      <c r="AI44" s="329"/>
      <c r="AJ44" s="329"/>
      <c r="AK44" s="329"/>
      <c r="AL44" s="329"/>
      <c r="AM44" s="329"/>
      <c r="AN44" s="329"/>
      <c r="AO44" s="329"/>
      <c r="AP44" s="325" t="s">
        <v>37</v>
      </c>
      <c r="AQ44" s="325" t="s">
        <v>156</v>
      </c>
      <c r="AR44" s="325" t="s">
        <v>157</v>
      </c>
      <c r="AS44" s="325" t="s">
        <v>156</v>
      </c>
      <c r="AT44" s="325" t="s">
        <v>185</v>
      </c>
      <c r="AU44" s="325"/>
    </row>
    <row r="45" spans="1:47" s="331" customFormat="1" ht="141.75">
      <c r="A45" s="325" t="s">
        <v>186</v>
      </c>
      <c r="B45" s="330" t="s">
        <v>26</v>
      </c>
      <c r="C45" s="325" t="s">
        <v>42</v>
      </c>
      <c r="D45" s="325"/>
      <c r="E45" s="325" t="s">
        <v>190</v>
      </c>
      <c r="F45" s="325" t="s">
        <v>191</v>
      </c>
      <c r="G45" s="326">
        <v>2</v>
      </c>
      <c r="H45" s="325" t="s">
        <v>78</v>
      </c>
      <c r="I45" s="325" t="s">
        <v>31</v>
      </c>
      <c r="J45" s="325" t="s">
        <v>32</v>
      </c>
      <c r="K45" s="325" t="s">
        <v>33</v>
      </c>
      <c r="L45" s="325" t="s">
        <v>34</v>
      </c>
      <c r="M45" s="326" t="s">
        <v>35</v>
      </c>
      <c r="N45" s="329" t="s">
        <v>36</v>
      </c>
      <c r="O45" s="329" t="s">
        <v>36</v>
      </c>
      <c r="P45" s="329" t="s">
        <v>36</v>
      </c>
      <c r="Q45" s="329" t="s">
        <v>36</v>
      </c>
      <c r="R45" s="329" t="s">
        <v>36</v>
      </c>
      <c r="S45" s="329" t="s">
        <v>36</v>
      </c>
      <c r="T45" s="327" t="s">
        <v>36</v>
      </c>
      <c r="U45" s="327" t="s">
        <v>36</v>
      </c>
      <c r="V45" s="327">
        <v>0.5</v>
      </c>
      <c r="W45" s="327">
        <v>0.5</v>
      </c>
      <c r="X45" s="327" t="s">
        <v>36</v>
      </c>
      <c r="Y45" s="327" t="s">
        <v>36</v>
      </c>
      <c r="Z45" s="328">
        <v>1</v>
      </c>
      <c r="AA45" s="329"/>
      <c r="AB45" s="329"/>
      <c r="AC45" s="329"/>
      <c r="AD45" s="329"/>
      <c r="AE45" s="329"/>
      <c r="AF45" s="329"/>
      <c r="AG45" s="329"/>
      <c r="AH45" s="329"/>
      <c r="AI45" s="329"/>
      <c r="AJ45" s="329"/>
      <c r="AK45" s="329"/>
      <c r="AL45" s="329"/>
      <c r="AM45" s="329"/>
      <c r="AN45" s="329"/>
      <c r="AO45" s="329"/>
      <c r="AP45" s="325" t="s">
        <v>37</v>
      </c>
      <c r="AQ45" s="325" t="s">
        <v>156</v>
      </c>
      <c r="AR45" s="325" t="s">
        <v>157</v>
      </c>
      <c r="AS45" s="325" t="s">
        <v>156</v>
      </c>
      <c r="AT45" s="325" t="s">
        <v>185</v>
      </c>
      <c r="AU45" s="325"/>
    </row>
    <row r="46" spans="1:47" s="331" customFormat="1" ht="94.5">
      <c r="A46" s="325" t="s">
        <v>189</v>
      </c>
      <c r="B46" s="330" t="s">
        <v>26</v>
      </c>
      <c r="C46" s="325" t="s">
        <v>159</v>
      </c>
      <c r="D46" s="325"/>
      <c r="E46" s="325" t="s">
        <v>192</v>
      </c>
      <c r="F46" s="325" t="s">
        <v>193</v>
      </c>
      <c r="G46" s="326">
        <v>3</v>
      </c>
      <c r="H46" s="325" t="s">
        <v>78</v>
      </c>
      <c r="I46" s="325" t="s">
        <v>31</v>
      </c>
      <c r="J46" s="325" t="s">
        <v>32</v>
      </c>
      <c r="K46" s="325" t="s">
        <v>33</v>
      </c>
      <c r="L46" s="325" t="s">
        <v>34</v>
      </c>
      <c r="M46" s="326" t="s">
        <v>35</v>
      </c>
      <c r="N46" s="329" t="s">
        <v>36</v>
      </c>
      <c r="O46" s="329" t="s">
        <v>36</v>
      </c>
      <c r="P46" s="329" t="s">
        <v>36</v>
      </c>
      <c r="Q46" s="329" t="s">
        <v>36</v>
      </c>
      <c r="R46" s="329" t="s">
        <v>36</v>
      </c>
      <c r="S46" s="329" t="s">
        <v>36</v>
      </c>
      <c r="T46" s="327" t="s">
        <v>36</v>
      </c>
      <c r="U46" s="327" t="s">
        <v>36</v>
      </c>
      <c r="V46" s="327" t="s">
        <v>36</v>
      </c>
      <c r="W46" s="327" t="s">
        <v>36</v>
      </c>
      <c r="X46" s="327">
        <v>0.5</v>
      </c>
      <c r="Y46" s="327">
        <v>0.5</v>
      </c>
      <c r="Z46" s="328">
        <v>1</v>
      </c>
      <c r="AA46" s="329"/>
      <c r="AB46" s="329"/>
      <c r="AC46" s="329"/>
      <c r="AD46" s="329"/>
      <c r="AE46" s="329"/>
      <c r="AF46" s="329"/>
      <c r="AG46" s="329"/>
      <c r="AH46" s="329"/>
      <c r="AI46" s="329"/>
      <c r="AJ46" s="329"/>
      <c r="AK46" s="329"/>
      <c r="AL46" s="329"/>
      <c r="AM46" s="329"/>
      <c r="AN46" s="329"/>
      <c r="AO46" s="329"/>
      <c r="AP46" s="325" t="s">
        <v>37</v>
      </c>
      <c r="AQ46" s="325" t="s">
        <v>156</v>
      </c>
      <c r="AR46" s="325" t="s">
        <v>157</v>
      </c>
      <c r="AS46" s="325" t="s">
        <v>156</v>
      </c>
      <c r="AT46" s="325" t="s">
        <v>194</v>
      </c>
      <c r="AU46" s="325"/>
    </row>
  </sheetData>
  <sheetProtection algorithmName="SHA-512" hashValue="OxYlzLJWLTmWe7ukrohGhHaMsCdIS7/Q1Yr/RFy6dshWl+4wJypIY9tCBaQsBINgN88n6nzpV4ExCUgoKdvhXg==" saltValue="veUA8mvbQ8HRZBAsxgXsaA==" spinCount="100000" sheet="1" objects="1" scenarios="1"/>
  <mergeCells count="10">
    <mergeCell ref="AT1:AU2"/>
    <mergeCell ref="AT3:AU3"/>
    <mergeCell ref="AT4:AU4"/>
    <mergeCell ref="D1:AQ3"/>
    <mergeCell ref="D4:AQ4"/>
    <mergeCell ref="N6:Y6"/>
    <mergeCell ref="AA6:AL6"/>
    <mergeCell ref="AR1:AS2"/>
    <mergeCell ref="AR3:AS3"/>
    <mergeCell ref="AR4:AS4"/>
  </mergeCells>
  <phoneticPr fontId="3" type="noConversion"/>
  <dataValidations xWindow="350" yWindow="737" count="30">
    <dataValidation allowBlank="1" showInputMessage="1" showErrorMessage="1" prompt="Evalúe antes de seleccionar el tipo de actividad: _x000a__x000a_* Puntual: Debe realizarse únicamente en la fecha establecida._x000a_* Acumulada: Puede realizarse en cualquier momento. " sqref="L236:L511" xr:uid="{AB2D085C-041F-4A08-9665-50931CF77EC8}"/>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28:H2167" xr:uid="{67E7D3AC-487A-48FA-9CE4-BD889BC93EAA}"/>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34:F264 E8:E264" xr:uid="{71B2FCD5-FFA5-45C7-8BA4-5EB9D3F44405}"/>
    <dataValidation allowBlank="1" showInputMessage="1" showErrorMessage="1" prompt="Establecer el indicador  en que se medirá el avance o la ejecución de la actividad. " sqref="I98:I626" xr:uid="{77FD9AF1-7C24-4205-84B2-DC26327AAB0A}"/>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47:I97" xr:uid="{553E0A8C-6370-4F27-AA49-5FA4F71F6C55}"/>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E24D0663-8B04-42B2-8EDA-9184B9E6ED57}"/>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F6FBA3F9-6F61-40AC-966B-FA0854EB45BC}"/>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22D00CBB-62F9-4512-9C1B-6E6560FCE9B4}"/>
    <dataValidation allowBlank="1" showInputMessage="1" showErrorMessage="1" prompt="Evalúe antes de seleccionar el tipo de actividad: _x000a__x000a_* Puntual: Debe realizarse únicamente en la fecha establecida._x000a__x000a_* Acumulada: Puede realizarse en cualquier momento. " sqref="L7" xr:uid="{CC765D92-1BF4-4FA9-A1CB-D7BE4AFEF5BA}"/>
    <dataValidation allowBlank="1" showInputMessage="1" showErrorMessage="1" prompt="Indicar Sí: Cuando se requiere un proceso de compras para realizar la actividad. _x000a__x000a_Indicar No: Cuando no requiere proceso de compras para realizar la actividad." sqref="M7" xr:uid="{A4BE3454-834C-4707-9253-89E80846E093}"/>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52AC49CB-6BCD-458C-96B5-E24521FD55EB}"/>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110C2136-037C-473B-8F17-D69D85CBE82C}"/>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58:F133" xr:uid="{D8632CFA-1333-4425-8D68-0C8AC690EFE2}"/>
    <dataValidation allowBlank="1" showInputMessage="1" showErrorMessage="1" prompt="Pendiente investigar los ejes estratégicos que aplican para EDENORTE. " sqref="A7:B7" xr:uid="{78966ACA-1AB1-4D3B-8F9D-C9FE78417E0D}"/>
    <dataValidation allowBlank="1" showInputMessage="1" showErrorMessage="1" prompt="Seleccionar el objetivo en base a la actividad o el proyecto a realizar. " sqref="B7" xr:uid="{3F5168AF-B267-411F-B5FF-5D610BD18FC8}"/>
    <dataValidation allowBlank="1" showInputMessage="1" showErrorMessage="1" prompt="Seleccionar la estrategia en base al objetivo estratégico y la actividad o el proyecto a realizar. " sqref="C7" xr:uid="{663C97F8-07A9-416E-93AB-216AEC084851}"/>
    <dataValidation allowBlank="1" showInputMessage="1" showErrorMessage="1" prompt="Agregar información puntual de la actividad que se va a desarrollar. _x000a_Explicar de forma breve y precisa en qué consiste dicho actividad. _x000a_" sqref="E7" xr:uid="{37A46787-CA58-4F4C-82D7-FF75A4273E03}"/>
    <dataValidation type="list" allowBlank="1" showInputMessage="1" showErrorMessage="1" prompt="Seleccione una opción" sqref="M558:M580" xr:uid="{DA1E0DFD-56AF-444D-BA5A-31425E8E992A}">
      <formula1>#REF!</formula1>
    </dataValidation>
    <dataValidation type="list" allowBlank="1" showInputMessage="1" showErrorMessage="1" prompt="Seleccionar tu Línea base según la naturaleza de la actividad:_x000a__x000a_Más es más: _x000a_Menos es más: " sqref="K43:K44" xr:uid="{37CCDC3D-97A2-42EA-9DF2-297AEE1A5187}">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42" xr:uid="{82D65A2E-5C7B-44C7-9F3F-DD290007AECA}">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6BC04923-F65D-4097-A721-A8A5A29BFF68}">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0E40468A-0C0C-4610-B28B-A5CA6454079F}">
      <formula1>#REF!</formula1>
    </dataValidation>
    <dataValidation type="list" allowBlank="1" showInputMessage="1" showErrorMessage="1" sqref="G256:H927" xr:uid="{4968B45B-35CD-453F-B7B0-756C92679EF8}">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47:H255 G8:G255" xr:uid="{B9883196-C601-41F1-B2B0-6B28030CC8D8}">
      <formula1>#REF!</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46" xr:uid="{50B43B24-5B28-45A0-BD6A-39B183D3D108}"/>
    <dataValidation type="list" allowBlank="1" showErrorMessage="1" prompt="Indicar Sí: Cuando se requiere un proceso de compras para realizar la actividad. _x000a__x000a_Indicar No: Cuando no requiere proceso de compras para realizar la actividad." sqref="M8:M44" xr:uid="{294D5923-0F1C-4D61-B36F-48B32CFC84DC}">
      <formula1>#REF!</formula1>
    </dataValidation>
    <dataValidation type="list" allowBlank="1" showInputMessage="1" showErrorMessage="1" prompt="Indicar si se requiere o no proceso de compra para realizar esta actividad. " sqref="M45:M557" xr:uid="{15156715-7D47-4571-9639-5E7AC6A02752}">
      <formula1>#REF!</formula1>
    </dataValidation>
    <dataValidation allowBlank="1" showInputMessage="1" showErrorMessage="1" prompt="Unidad en que se medirá la actividad, está relacionado al indicador de desempeño. _x000a__x000a_Por ejemplo: Cantidad, tiempo, porcentaje, Kilómetros, metros, etc." sqref="J7:J608" xr:uid="{8925ED05-EC04-4A44-A931-6CEAC48012C7}"/>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57" xr:uid="{AF8318E0-05EC-49BF-B45A-971F60F5C21F}"/>
    <dataValidation type="list" allowBlank="1" showInputMessage="1" showErrorMessage="1" prompt="Evalúe antes de seleccionar el tipo de actividad: _x000a__x000a_* Puntual: Debe realizarse únicamente en la fecha establecida._x000a_* Acumulada: Puede realizarse en cualquier momento. " sqref="L9:L235" xr:uid="{4653CBE9-C54C-4068-B5DF-C9131CC465CF}">
      <formula1>#REF!</formula1>
    </dataValidation>
  </dataValidations>
  <hyperlinks>
    <hyperlink ref="A1" location="INDICE!A1" display="◄INICIO" xr:uid="{054492E9-5481-4936-BDE2-A929DFAAEFCE}"/>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50" yWindow="737" count="2">
        <x14:dataValidation type="list" allowBlank="1" showInputMessage="1" showErrorMessage="1" promptTitle="Objetivo Estratégico" prompt="Elegir el objetivo estratégico al que impacta el proyecto a desarrollar." xr:uid="{B0832CB5-D6EE-48FC-98C5-D2E0CA03D4F8}">
          <x14:formula1>
            <xm:f>Hoja1!$A$2:$A$8</xm:f>
          </x14:formula1>
          <xm:sqref>C37 C29:C35 C46 C8:C26</xm:sqref>
        </x14:dataValidation>
        <x14:dataValidation type="list" allowBlank="1" showInputMessage="1" showErrorMessage="1" promptTitle="Riesgo que mitiga" prompt="Se debe plantear el riesgo que mitiga el proyecto, actividad o subactividad en cuestión, según aplique." xr:uid="{55BADD9C-96DC-4C78-BE54-F777B279E092}">
          <x14:formula1>
            <xm:f>Hoja1!$C$2:$C$18</xm:f>
          </x14:formula1>
          <xm:sqref>H8:H46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E9528-A74F-4F06-B280-46C1A30F2FDA}">
  <dimension ref="A1:AY91"/>
  <sheetViews>
    <sheetView showGridLines="0" zoomScale="85" zoomScaleNormal="85" workbookViewId="0"/>
  </sheetViews>
  <sheetFormatPr baseColWidth="10" defaultColWidth="11" defaultRowHeight="15.75"/>
  <cols>
    <col min="1" max="1" width="18.75" style="573" bestFit="1" customWidth="1"/>
    <col min="2" max="2" width="22.625" style="573" customWidth="1"/>
    <col min="3" max="3" width="29" style="573" customWidth="1"/>
    <col min="4" max="4" width="35.625" style="573" bestFit="1" customWidth="1"/>
    <col min="5" max="5" width="30.125" style="573" customWidth="1"/>
    <col min="6" max="6" width="44.875" style="573" customWidth="1"/>
    <col min="7" max="7" width="15.875" style="573" customWidth="1"/>
    <col min="8" max="8" width="30.375" style="573" customWidth="1"/>
    <col min="9" max="9" width="18.875" style="573" customWidth="1"/>
    <col min="10" max="10" width="20" style="573" customWidth="1"/>
    <col min="11" max="11" width="14.75" style="573" customWidth="1"/>
    <col min="12" max="12" width="13.5" style="573" customWidth="1"/>
    <col min="13" max="13" width="15" style="648" customWidth="1"/>
    <col min="14" max="14" width="7.125" style="573" bestFit="1" customWidth="1"/>
    <col min="15" max="25" width="6.25" style="573" customWidth="1"/>
    <col min="26" max="26" width="14.75" style="648" customWidth="1"/>
    <col min="27" max="27" width="6.25" style="573" hidden="1" customWidth="1"/>
    <col min="28" max="28" width="5.875" style="573" hidden="1" customWidth="1"/>
    <col min="29" max="30" width="6" style="573" hidden="1" customWidth="1"/>
    <col min="31" max="31" width="6.25" style="573" hidden="1" customWidth="1"/>
    <col min="32" max="32" width="6" style="573" hidden="1" customWidth="1"/>
    <col min="33" max="33" width="6.25" style="573" hidden="1" customWidth="1"/>
    <col min="34" max="34" width="6.375" style="573" hidden="1" customWidth="1"/>
    <col min="35" max="35" width="6.25" style="573" hidden="1" customWidth="1"/>
    <col min="36" max="36" width="5.875" style="573" hidden="1" customWidth="1"/>
    <col min="37" max="37" width="6.125" style="573" hidden="1" customWidth="1"/>
    <col min="38" max="38" width="6.25" style="573" hidden="1" customWidth="1"/>
    <col min="39" max="39" width="20" style="573" hidden="1" customWidth="1"/>
    <col min="40" max="40" width="17.75" style="573" hidden="1" customWidth="1"/>
    <col min="41" max="41" width="14.75" style="573" hidden="1" customWidth="1"/>
    <col min="42" max="42" width="21.625" style="573" customWidth="1"/>
    <col min="43" max="43" width="16.625" style="573" customWidth="1"/>
    <col min="44" max="44" width="17.375" style="573" customWidth="1"/>
    <col min="45" max="45" width="16.875" style="573" customWidth="1"/>
    <col min="46" max="46" width="20.375" style="573" customWidth="1"/>
    <col min="47" max="47" width="19.875" style="573" customWidth="1"/>
    <col min="48" max="16384" width="11" style="573"/>
  </cols>
  <sheetData>
    <row r="1" spans="1:47" s="573" customFormat="1" ht="30.75" customHeight="1">
      <c r="A1" s="287" t="s">
        <v>3584</v>
      </c>
      <c r="B1" s="566"/>
      <c r="C1" s="567"/>
      <c r="D1" s="568" t="s">
        <v>459</v>
      </c>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568"/>
      <c r="AP1" s="568"/>
      <c r="AQ1" s="568"/>
      <c r="AR1" s="569" t="s">
        <v>1</v>
      </c>
      <c r="AS1" s="570"/>
      <c r="AT1" s="571">
        <v>2023</v>
      </c>
      <c r="AU1" s="572"/>
    </row>
    <row r="2" spans="1:47" s="573" customFormat="1" ht="15.75" customHeight="1" thickBot="1">
      <c r="A2" s="574"/>
      <c r="B2" s="575"/>
      <c r="C2" s="576"/>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8"/>
      <c r="AS2" s="579"/>
      <c r="AT2" s="580"/>
      <c r="AU2" s="581"/>
    </row>
    <row r="3" spans="1:47" s="573" customFormat="1" ht="26.25" customHeight="1" thickBot="1">
      <c r="A3" s="574"/>
      <c r="B3" s="575"/>
      <c r="C3" s="576"/>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c r="AK3" s="577"/>
      <c r="AL3" s="577"/>
      <c r="AM3" s="577"/>
      <c r="AN3" s="577"/>
      <c r="AO3" s="577"/>
      <c r="AP3" s="577"/>
      <c r="AQ3" s="577"/>
      <c r="AR3" s="582" t="s">
        <v>2</v>
      </c>
      <c r="AS3" s="583"/>
      <c r="AT3" s="584"/>
      <c r="AU3" s="585"/>
    </row>
    <row r="4" spans="1:47" s="573" customFormat="1" ht="29.25" customHeight="1" thickBot="1">
      <c r="A4" s="586"/>
      <c r="B4" s="587"/>
      <c r="C4" s="588"/>
      <c r="D4" s="589" t="s">
        <v>3585</v>
      </c>
      <c r="E4" s="589"/>
      <c r="F4" s="589"/>
      <c r="G4" s="589"/>
      <c r="H4" s="589"/>
      <c r="I4" s="589"/>
      <c r="J4" s="589"/>
      <c r="K4" s="589"/>
      <c r="L4" s="589"/>
      <c r="M4" s="589"/>
      <c r="N4" s="589"/>
      <c r="O4" s="589"/>
      <c r="P4" s="589"/>
      <c r="Q4" s="589"/>
      <c r="R4" s="589"/>
      <c r="S4" s="589"/>
      <c r="T4" s="589"/>
      <c r="U4" s="589"/>
      <c r="V4" s="589"/>
      <c r="W4" s="589"/>
      <c r="X4" s="589"/>
      <c r="Y4" s="589"/>
      <c r="Z4" s="589"/>
      <c r="AA4" s="589"/>
      <c r="AB4" s="589"/>
      <c r="AC4" s="589"/>
      <c r="AD4" s="589"/>
      <c r="AE4" s="589"/>
      <c r="AF4" s="589"/>
      <c r="AG4" s="589"/>
      <c r="AH4" s="589"/>
      <c r="AI4" s="589"/>
      <c r="AJ4" s="589"/>
      <c r="AK4" s="589"/>
      <c r="AL4" s="589"/>
      <c r="AM4" s="589"/>
      <c r="AN4" s="589"/>
      <c r="AO4" s="589"/>
      <c r="AP4" s="589"/>
      <c r="AQ4" s="590"/>
      <c r="AR4" s="582" t="s">
        <v>4</v>
      </c>
      <c r="AS4" s="583"/>
      <c r="AT4" s="591">
        <v>44949</v>
      </c>
      <c r="AU4" s="585"/>
    </row>
    <row r="6" spans="1:47" s="573" customFormat="1" ht="25.5" customHeight="1" thickBot="1">
      <c r="N6" s="315" t="s">
        <v>5</v>
      </c>
      <c r="O6" s="315"/>
      <c r="P6" s="315"/>
      <c r="Q6" s="315"/>
      <c r="R6" s="315"/>
      <c r="S6" s="315"/>
      <c r="T6" s="315"/>
      <c r="U6" s="315"/>
      <c r="V6" s="315"/>
      <c r="W6" s="315"/>
      <c r="X6" s="315"/>
      <c r="Y6" s="315"/>
      <c r="AA6" s="315" t="s">
        <v>6</v>
      </c>
      <c r="AB6" s="315"/>
      <c r="AC6" s="315"/>
      <c r="AD6" s="315"/>
      <c r="AE6" s="315"/>
      <c r="AF6" s="315"/>
      <c r="AG6" s="315"/>
      <c r="AH6" s="315"/>
      <c r="AI6" s="315"/>
      <c r="AJ6" s="315"/>
      <c r="AK6" s="315"/>
      <c r="AL6" s="358"/>
      <c r="AM6" s="592"/>
      <c r="AN6" s="592"/>
      <c r="AO6" s="592"/>
      <c r="AP6" s="592"/>
      <c r="AQ6" s="592"/>
      <c r="AR6" s="592"/>
      <c r="AS6" s="592"/>
      <c r="AT6" s="592"/>
      <c r="AU6" s="592"/>
    </row>
    <row r="7" spans="1:47" s="597" customFormat="1" ht="72" customHeight="1">
      <c r="A7" s="593" t="s">
        <v>7</v>
      </c>
      <c r="B7" s="593" t="s">
        <v>297</v>
      </c>
      <c r="C7" s="593" t="s">
        <v>298</v>
      </c>
      <c r="D7" s="593" t="s">
        <v>299</v>
      </c>
      <c r="E7" s="593" t="s">
        <v>300</v>
      </c>
      <c r="F7" s="593" t="s">
        <v>318</v>
      </c>
      <c r="G7" s="593" t="s">
        <v>302</v>
      </c>
      <c r="H7" s="593" t="s">
        <v>303</v>
      </c>
      <c r="I7" s="593" t="s">
        <v>304</v>
      </c>
      <c r="J7" s="593" t="s">
        <v>305</v>
      </c>
      <c r="K7" s="593" t="s">
        <v>306</v>
      </c>
      <c r="L7" s="593" t="s">
        <v>307</v>
      </c>
      <c r="M7" s="593" t="s">
        <v>308</v>
      </c>
      <c r="N7" s="593" t="s">
        <v>9</v>
      </c>
      <c r="O7" s="593" t="s">
        <v>10</v>
      </c>
      <c r="P7" s="593" t="s">
        <v>11</v>
      </c>
      <c r="Q7" s="593" t="s">
        <v>12</v>
      </c>
      <c r="R7" s="593" t="s">
        <v>13</v>
      </c>
      <c r="S7" s="593" t="s">
        <v>14</v>
      </c>
      <c r="T7" s="593" t="s">
        <v>15</v>
      </c>
      <c r="U7" s="593" t="s">
        <v>16</v>
      </c>
      <c r="V7" s="593" t="s">
        <v>17</v>
      </c>
      <c r="W7" s="593" t="s">
        <v>18</v>
      </c>
      <c r="X7" s="593" t="s">
        <v>19</v>
      </c>
      <c r="Y7" s="593" t="s">
        <v>20</v>
      </c>
      <c r="Z7" s="594" t="s">
        <v>21</v>
      </c>
      <c r="AA7" s="595" t="s">
        <v>9</v>
      </c>
      <c r="AB7" s="593" t="s">
        <v>10</v>
      </c>
      <c r="AC7" s="593" t="s">
        <v>11</v>
      </c>
      <c r="AD7" s="593" t="s">
        <v>12</v>
      </c>
      <c r="AE7" s="593" t="s">
        <v>13</v>
      </c>
      <c r="AF7" s="593" t="s">
        <v>14</v>
      </c>
      <c r="AG7" s="593" t="s">
        <v>15</v>
      </c>
      <c r="AH7" s="593" t="s">
        <v>16</v>
      </c>
      <c r="AI7" s="593" t="s">
        <v>17</v>
      </c>
      <c r="AJ7" s="593" t="s">
        <v>18</v>
      </c>
      <c r="AK7" s="593" t="s">
        <v>19</v>
      </c>
      <c r="AL7" s="593" t="s">
        <v>20</v>
      </c>
      <c r="AM7" s="596" t="s">
        <v>462</v>
      </c>
      <c r="AN7" s="596" t="s">
        <v>463</v>
      </c>
      <c r="AO7" s="596" t="s">
        <v>464</v>
      </c>
      <c r="AP7" s="594" t="s">
        <v>309</v>
      </c>
      <c r="AQ7" s="594" t="s">
        <v>310</v>
      </c>
      <c r="AR7" s="594" t="s">
        <v>311</v>
      </c>
      <c r="AS7" s="594" t="s">
        <v>312</v>
      </c>
      <c r="AT7" s="594" t="s">
        <v>313</v>
      </c>
      <c r="AU7" s="594" t="s">
        <v>314</v>
      </c>
    </row>
    <row r="8" spans="1:47" s="573" customFormat="1" ht="78.75">
      <c r="A8" s="598" t="s">
        <v>3586</v>
      </c>
      <c r="B8" s="599" t="s">
        <v>26</v>
      </c>
      <c r="C8" s="599" t="s">
        <v>42</v>
      </c>
      <c r="D8" s="598"/>
      <c r="E8" s="599" t="s">
        <v>3587</v>
      </c>
      <c r="F8" s="599" t="s">
        <v>3588</v>
      </c>
      <c r="G8" s="600">
        <v>3</v>
      </c>
      <c r="H8" s="599" t="s">
        <v>262</v>
      </c>
      <c r="I8" s="599" t="s">
        <v>3589</v>
      </c>
      <c r="J8" s="598" t="s">
        <v>812</v>
      </c>
      <c r="K8" s="598" t="s">
        <v>33</v>
      </c>
      <c r="L8" s="598" t="s">
        <v>419</v>
      </c>
      <c r="M8" s="600" t="s">
        <v>420</v>
      </c>
      <c r="N8" s="601">
        <v>0.25</v>
      </c>
      <c r="O8" s="601">
        <v>0.25</v>
      </c>
      <c r="P8" s="601">
        <v>0.5</v>
      </c>
      <c r="Q8" s="602"/>
      <c r="R8" s="602"/>
      <c r="S8" s="602"/>
      <c r="T8" s="602"/>
      <c r="U8" s="602"/>
      <c r="V8" s="602"/>
      <c r="W8" s="602"/>
      <c r="X8" s="602"/>
      <c r="Y8" s="602"/>
      <c r="Z8" s="603">
        <v>1</v>
      </c>
      <c r="AA8" s="602"/>
      <c r="AB8" s="602"/>
      <c r="AC8" s="602"/>
      <c r="AD8" s="602"/>
      <c r="AE8" s="602"/>
      <c r="AF8" s="602"/>
      <c r="AG8" s="602"/>
      <c r="AH8" s="602"/>
      <c r="AI8" s="602"/>
      <c r="AJ8" s="602"/>
      <c r="AK8" s="602"/>
      <c r="AL8" s="602"/>
      <c r="AM8" s="598"/>
      <c r="AN8" s="598"/>
      <c r="AO8" s="598"/>
      <c r="AP8" s="604" t="s">
        <v>3590</v>
      </c>
      <c r="AQ8" s="604" t="s">
        <v>181</v>
      </c>
      <c r="AR8" s="604" t="s">
        <v>181</v>
      </c>
      <c r="AS8" s="604" t="s">
        <v>3591</v>
      </c>
      <c r="AT8" s="600" t="s">
        <v>639</v>
      </c>
      <c r="AU8" s="598"/>
    </row>
    <row r="9" spans="1:47" s="573" customFormat="1" ht="63">
      <c r="A9" s="598" t="s">
        <v>3592</v>
      </c>
      <c r="B9" s="599" t="s">
        <v>26</v>
      </c>
      <c r="C9" s="599" t="s">
        <v>42</v>
      </c>
      <c r="D9" s="598"/>
      <c r="E9" s="599" t="s">
        <v>3593</v>
      </c>
      <c r="F9" s="599" t="s">
        <v>3594</v>
      </c>
      <c r="G9" s="600">
        <v>3</v>
      </c>
      <c r="H9" s="599" t="s">
        <v>78</v>
      </c>
      <c r="I9" s="599" t="s">
        <v>1600</v>
      </c>
      <c r="J9" s="598" t="s">
        <v>1886</v>
      </c>
      <c r="K9" s="598" t="s">
        <v>33</v>
      </c>
      <c r="L9" s="598" t="s">
        <v>180</v>
      </c>
      <c r="M9" s="600" t="s">
        <v>420</v>
      </c>
      <c r="N9" s="602">
        <v>18</v>
      </c>
      <c r="O9" s="602">
        <v>18</v>
      </c>
      <c r="P9" s="602">
        <v>18</v>
      </c>
      <c r="Q9" s="602">
        <v>18</v>
      </c>
      <c r="R9" s="602">
        <v>18</v>
      </c>
      <c r="S9" s="602">
        <v>18</v>
      </c>
      <c r="T9" s="602">
        <v>18</v>
      </c>
      <c r="U9" s="602">
        <v>18</v>
      </c>
      <c r="V9" s="602">
        <v>18</v>
      </c>
      <c r="W9" s="602">
        <v>18</v>
      </c>
      <c r="X9" s="602">
        <v>18</v>
      </c>
      <c r="Y9" s="602">
        <v>18</v>
      </c>
      <c r="Z9" s="605">
        <v>1</v>
      </c>
      <c r="AA9" s="477"/>
      <c r="AB9" s="477"/>
      <c r="AC9" s="477"/>
      <c r="AD9" s="477"/>
      <c r="AE9" s="477"/>
      <c r="AF9" s="477"/>
      <c r="AG9" s="477"/>
      <c r="AH9" s="477"/>
      <c r="AI9" s="477"/>
      <c r="AJ9" s="477"/>
      <c r="AK9" s="477"/>
      <c r="AL9" s="477"/>
      <c r="AM9" s="598"/>
      <c r="AN9" s="598"/>
      <c r="AO9" s="598"/>
      <c r="AP9" s="604" t="s">
        <v>3595</v>
      </c>
      <c r="AQ9" s="604" t="s">
        <v>181</v>
      </c>
      <c r="AR9" s="604" t="s">
        <v>181</v>
      </c>
      <c r="AS9" s="604" t="s">
        <v>3596</v>
      </c>
      <c r="AT9" s="600" t="s">
        <v>639</v>
      </c>
      <c r="AU9" s="598"/>
    </row>
    <row r="10" spans="1:47" s="573" customFormat="1" ht="78.75">
      <c r="A10" s="598" t="s">
        <v>3597</v>
      </c>
      <c r="B10" s="599" t="s">
        <v>26</v>
      </c>
      <c r="C10" s="599" t="s">
        <v>42</v>
      </c>
      <c r="D10" s="598"/>
      <c r="E10" s="604" t="s">
        <v>3598</v>
      </c>
      <c r="F10" s="599" t="s">
        <v>3599</v>
      </c>
      <c r="G10" s="600">
        <v>1</v>
      </c>
      <c r="H10" s="599" t="s">
        <v>78</v>
      </c>
      <c r="I10" s="599" t="s">
        <v>1600</v>
      </c>
      <c r="J10" s="598" t="s">
        <v>1886</v>
      </c>
      <c r="K10" s="598" t="s">
        <v>33</v>
      </c>
      <c r="L10" s="598" t="s">
        <v>180</v>
      </c>
      <c r="M10" s="600" t="s">
        <v>420</v>
      </c>
      <c r="N10" s="602">
        <v>1</v>
      </c>
      <c r="O10" s="602">
        <v>1</v>
      </c>
      <c r="P10" s="602">
        <v>1</v>
      </c>
      <c r="Q10" s="602">
        <v>1</v>
      </c>
      <c r="R10" s="602">
        <v>1</v>
      </c>
      <c r="S10" s="602">
        <v>1</v>
      </c>
      <c r="T10" s="602">
        <v>1</v>
      </c>
      <c r="U10" s="602">
        <v>1</v>
      </c>
      <c r="V10" s="602">
        <v>1</v>
      </c>
      <c r="W10" s="602">
        <v>1</v>
      </c>
      <c r="X10" s="602">
        <v>1</v>
      </c>
      <c r="Y10" s="602">
        <v>1</v>
      </c>
      <c r="Z10" s="605">
        <v>1</v>
      </c>
      <c r="AA10" s="606"/>
      <c r="AB10" s="606"/>
      <c r="AC10" s="606"/>
      <c r="AD10" s="606"/>
      <c r="AE10" s="606"/>
      <c r="AF10" s="606"/>
      <c r="AG10" s="606"/>
      <c r="AH10" s="606"/>
      <c r="AI10" s="606"/>
      <c r="AJ10" s="606"/>
      <c r="AK10" s="606"/>
      <c r="AL10" s="606"/>
      <c r="AM10" s="598"/>
      <c r="AN10" s="598"/>
      <c r="AO10" s="598"/>
      <c r="AP10" s="604" t="s">
        <v>3600</v>
      </c>
      <c r="AQ10" s="604" t="s">
        <v>181</v>
      </c>
      <c r="AR10" s="604" t="s">
        <v>181</v>
      </c>
      <c r="AS10" s="604" t="s">
        <v>3596</v>
      </c>
      <c r="AT10" s="600" t="s">
        <v>639</v>
      </c>
      <c r="AU10" s="598"/>
    </row>
    <row r="11" spans="1:47" s="573" customFormat="1" ht="78.75">
      <c r="A11" s="598" t="s">
        <v>3601</v>
      </c>
      <c r="B11" s="599" t="s">
        <v>26</v>
      </c>
      <c r="C11" s="599" t="s">
        <v>42</v>
      </c>
      <c r="D11" s="598"/>
      <c r="E11" s="599" t="s">
        <v>3602</v>
      </c>
      <c r="F11" s="599" t="s">
        <v>3603</v>
      </c>
      <c r="G11" s="600">
        <v>1</v>
      </c>
      <c r="H11" s="599" t="s">
        <v>78</v>
      </c>
      <c r="I11" s="599" t="s">
        <v>1600</v>
      </c>
      <c r="J11" s="598" t="s">
        <v>1886</v>
      </c>
      <c r="K11" s="598" t="s">
        <v>33</v>
      </c>
      <c r="L11" s="598" t="s">
        <v>180</v>
      </c>
      <c r="M11" s="600" t="s">
        <v>420</v>
      </c>
      <c r="N11" s="602">
        <v>1</v>
      </c>
      <c r="O11" s="602"/>
      <c r="P11" s="602"/>
      <c r="Q11" s="602">
        <v>1</v>
      </c>
      <c r="R11" s="602"/>
      <c r="S11" s="602"/>
      <c r="T11" s="602">
        <v>1</v>
      </c>
      <c r="U11" s="602"/>
      <c r="V11" s="602"/>
      <c r="W11" s="602">
        <v>1</v>
      </c>
      <c r="X11" s="602"/>
      <c r="Y11" s="602"/>
      <c r="Z11" s="605">
        <v>5</v>
      </c>
      <c r="AA11" s="602"/>
      <c r="AB11" s="602"/>
      <c r="AC11" s="602"/>
      <c r="AD11" s="602"/>
      <c r="AE11" s="602"/>
      <c r="AF11" s="602"/>
      <c r="AG11" s="602"/>
      <c r="AH11" s="602"/>
      <c r="AI11" s="602"/>
      <c r="AJ11" s="602"/>
      <c r="AK11" s="602"/>
      <c r="AL11" s="602"/>
      <c r="AM11" s="598"/>
      <c r="AN11" s="598"/>
      <c r="AO11" s="598"/>
      <c r="AP11" s="604" t="s">
        <v>3604</v>
      </c>
      <c r="AQ11" s="604" t="s">
        <v>181</v>
      </c>
      <c r="AR11" s="604" t="s">
        <v>181</v>
      </c>
      <c r="AS11" s="600" t="s">
        <v>3605</v>
      </c>
      <c r="AT11" s="600" t="s">
        <v>639</v>
      </c>
      <c r="AU11" s="598"/>
    </row>
    <row r="12" spans="1:47" s="573" customFormat="1" ht="47.25">
      <c r="A12" s="598" t="s">
        <v>3606</v>
      </c>
      <c r="B12" s="599" t="s">
        <v>278</v>
      </c>
      <c r="C12" s="599" t="s">
        <v>42</v>
      </c>
      <c r="D12" s="598"/>
      <c r="E12" s="599" t="s">
        <v>3607</v>
      </c>
      <c r="F12" s="607" t="s">
        <v>3608</v>
      </c>
      <c r="G12" s="600">
        <v>1</v>
      </c>
      <c r="H12" s="599" t="s">
        <v>78</v>
      </c>
      <c r="I12" s="599" t="s">
        <v>1600</v>
      </c>
      <c r="J12" s="598" t="s">
        <v>1886</v>
      </c>
      <c r="K12" s="598" t="s">
        <v>33</v>
      </c>
      <c r="L12" s="598" t="s">
        <v>180</v>
      </c>
      <c r="M12" s="600" t="s">
        <v>420</v>
      </c>
      <c r="N12" s="602">
        <v>1</v>
      </c>
      <c r="O12" s="602">
        <v>1</v>
      </c>
      <c r="P12" s="602">
        <v>1</v>
      </c>
      <c r="Q12" s="602">
        <v>1</v>
      </c>
      <c r="R12" s="602">
        <v>1</v>
      </c>
      <c r="S12" s="602">
        <v>1</v>
      </c>
      <c r="T12" s="602">
        <v>1</v>
      </c>
      <c r="U12" s="602">
        <v>1</v>
      </c>
      <c r="V12" s="602">
        <v>1</v>
      </c>
      <c r="W12" s="602">
        <v>1</v>
      </c>
      <c r="X12" s="602">
        <v>1</v>
      </c>
      <c r="Y12" s="602">
        <v>1</v>
      </c>
      <c r="Z12" s="605">
        <v>1</v>
      </c>
      <c r="AA12" s="602"/>
      <c r="AB12" s="602"/>
      <c r="AC12" s="602"/>
      <c r="AD12" s="602"/>
      <c r="AE12" s="602"/>
      <c r="AF12" s="602"/>
      <c r="AG12" s="602"/>
      <c r="AH12" s="602"/>
      <c r="AI12" s="602"/>
      <c r="AJ12" s="602"/>
      <c r="AK12" s="602"/>
      <c r="AL12" s="602"/>
      <c r="AM12" s="598"/>
      <c r="AN12" s="598"/>
      <c r="AO12" s="598"/>
      <c r="AP12" s="604" t="s">
        <v>3609</v>
      </c>
      <c r="AQ12" s="604" t="s">
        <v>181</v>
      </c>
      <c r="AR12" s="604" t="s">
        <v>181</v>
      </c>
      <c r="AS12" s="600" t="s">
        <v>3605</v>
      </c>
      <c r="AT12" s="600" t="s">
        <v>639</v>
      </c>
      <c r="AU12" s="598"/>
    </row>
    <row r="13" spans="1:47" s="573" customFormat="1" ht="93" customHeight="1">
      <c r="A13" s="598" t="s">
        <v>3610</v>
      </c>
      <c r="B13" s="599" t="s">
        <v>26</v>
      </c>
      <c r="C13" s="599" t="s">
        <v>42</v>
      </c>
      <c r="D13" s="598"/>
      <c r="E13" s="608" t="s">
        <v>3611</v>
      </c>
      <c r="F13" s="609" t="s">
        <v>3612</v>
      </c>
      <c r="G13" s="600">
        <v>1</v>
      </c>
      <c r="H13" s="599" t="s">
        <v>78</v>
      </c>
      <c r="I13" s="599" t="s">
        <v>3589</v>
      </c>
      <c r="J13" s="598" t="s">
        <v>32</v>
      </c>
      <c r="K13" s="598" t="s">
        <v>33</v>
      </c>
      <c r="L13" s="598" t="s">
        <v>419</v>
      </c>
      <c r="M13" s="600" t="s">
        <v>420</v>
      </c>
      <c r="N13" s="602"/>
      <c r="O13" s="602"/>
      <c r="P13" s="602"/>
      <c r="Q13" s="602"/>
      <c r="R13" s="601">
        <v>0.25</v>
      </c>
      <c r="S13" s="601">
        <v>0.25</v>
      </c>
      <c r="T13" s="601">
        <v>0.5</v>
      </c>
      <c r="U13" s="602"/>
      <c r="V13" s="602"/>
      <c r="W13" s="602"/>
      <c r="X13" s="602"/>
      <c r="Y13" s="602"/>
      <c r="Z13" s="603">
        <v>1</v>
      </c>
      <c r="AA13" s="602"/>
      <c r="AB13" s="602"/>
      <c r="AC13" s="602"/>
      <c r="AD13" s="602"/>
      <c r="AE13" s="602"/>
      <c r="AF13" s="602"/>
      <c r="AG13" s="602"/>
      <c r="AH13" s="602"/>
      <c r="AI13" s="602"/>
      <c r="AJ13" s="602"/>
      <c r="AK13" s="602"/>
      <c r="AL13" s="602"/>
      <c r="AM13" s="598"/>
      <c r="AN13" s="598"/>
      <c r="AO13" s="598"/>
      <c r="AP13" s="604" t="s">
        <v>3613</v>
      </c>
      <c r="AQ13" s="604" t="s">
        <v>181</v>
      </c>
      <c r="AR13" s="604" t="s">
        <v>181</v>
      </c>
      <c r="AS13" s="604" t="s">
        <v>3614</v>
      </c>
      <c r="AT13" s="600" t="s">
        <v>639</v>
      </c>
      <c r="AU13" s="598"/>
    </row>
    <row r="14" spans="1:47" s="573" customFormat="1" ht="60.75" customHeight="1">
      <c r="A14" s="598" t="s">
        <v>3615</v>
      </c>
      <c r="B14" s="599" t="s">
        <v>26</v>
      </c>
      <c r="C14" s="599" t="s">
        <v>42</v>
      </c>
      <c r="D14" s="598"/>
      <c r="E14" s="604" t="s">
        <v>3616</v>
      </c>
      <c r="F14" s="610" t="s">
        <v>3617</v>
      </c>
      <c r="G14" s="600">
        <v>3</v>
      </c>
      <c r="H14" s="599" t="s">
        <v>78</v>
      </c>
      <c r="I14" s="599" t="s">
        <v>3589</v>
      </c>
      <c r="J14" s="598" t="s">
        <v>32</v>
      </c>
      <c r="K14" s="598" t="s">
        <v>33</v>
      </c>
      <c r="L14" s="598" t="s">
        <v>419</v>
      </c>
      <c r="M14" s="600" t="s">
        <v>420</v>
      </c>
      <c r="N14" s="602"/>
      <c r="O14" s="602"/>
      <c r="P14" s="602"/>
      <c r="Q14" s="602"/>
      <c r="R14" s="602"/>
      <c r="S14" s="601"/>
      <c r="T14" s="601">
        <v>0.25</v>
      </c>
      <c r="U14" s="601">
        <v>0.25</v>
      </c>
      <c r="V14" s="601">
        <v>0.5</v>
      </c>
      <c r="W14" s="602"/>
      <c r="X14" s="602"/>
      <c r="Y14" s="602"/>
      <c r="Z14" s="603">
        <v>1</v>
      </c>
      <c r="AA14" s="602"/>
      <c r="AB14" s="602"/>
      <c r="AC14" s="602"/>
      <c r="AD14" s="602"/>
      <c r="AE14" s="602"/>
      <c r="AF14" s="602"/>
      <c r="AG14" s="602"/>
      <c r="AH14" s="602"/>
      <c r="AI14" s="602"/>
      <c r="AJ14" s="602"/>
      <c r="AK14" s="602"/>
      <c r="AL14" s="602"/>
      <c r="AM14" s="598"/>
      <c r="AN14" s="598"/>
      <c r="AO14" s="598"/>
      <c r="AP14" s="604" t="s">
        <v>3618</v>
      </c>
      <c r="AQ14" s="604" t="s">
        <v>181</v>
      </c>
      <c r="AR14" s="604" t="s">
        <v>181</v>
      </c>
      <c r="AS14" s="604" t="s">
        <v>3619</v>
      </c>
      <c r="AT14" s="600" t="s">
        <v>639</v>
      </c>
      <c r="AU14" s="598"/>
    </row>
    <row r="15" spans="1:47" s="573" customFormat="1" ht="78.75">
      <c r="A15" s="598" t="s">
        <v>3620</v>
      </c>
      <c r="B15" s="599" t="s">
        <v>26</v>
      </c>
      <c r="C15" s="599" t="s">
        <v>42</v>
      </c>
      <c r="D15" s="598"/>
      <c r="E15" s="604" t="s">
        <v>3621</v>
      </c>
      <c r="F15" s="610" t="s">
        <v>3622</v>
      </c>
      <c r="G15" s="600">
        <v>1</v>
      </c>
      <c r="H15" s="599" t="s">
        <v>78</v>
      </c>
      <c r="I15" s="599" t="s">
        <v>3589</v>
      </c>
      <c r="J15" s="598" t="s">
        <v>32</v>
      </c>
      <c r="K15" s="598" t="s">
        <v>33</v>
      </c>
      <c r="L15" s="598" t="s">
        <v>419</v>
      </c>
      <c r="M15" s="600" t="s">
        <v>420</v>
      </c>
      <c r="N15" s="602"/>
      <c r="O15" s="602"/>
      <c r="P15" s="602"/>
      <c r="Q15" s="602"/>
      <c r="R15" s="602"/>
      <c r="S15" s="602"/>
      <c r="T15" s="602"/>
      <c r="U15" s="601">
        <v>0.5</v>
      </c>
      <c r="V15" s="601">
        <v>0.5</v>
      </c>
      <c r="W15" s="602"/>
      <c r="X15" s="602"/>
      <c r="Y15" s="602"/>
      <c r="Z15" s="603">
        <v>12</v>
      </c>
      <c r="AA15" s="602"/>
      <c r="AB15" s="602"/>
      <c r="AC15" s="602"/>
      <c r="AD15" s="602"/>
      <c r="AE15" s="602"/>
      <c r="AF15" s="602"/>
      <c r="AG15" s="602"/>
      <c r="AH15" s="602"/>
      <c r="AI15" s="602"/>
      <c r="AJ15" s="602"/>
      <c r="AK15" s="602"/>
      <c r="AL15" s="602"/>
      <c r="AM15" s="598"/>
      <c r="AN15" s="598"/>
      <c r="AO15" s="598"/>
      <c r="AP15" s="604" t="s">
        <v>3623</v>
      </c>
      <c r="AQ15" s="604" t="s">
        <v>181</v>
      </c>
      <c r="AR15" s="604" t="s">
        <v>181</v>
      </c>
      <c r="AS15" s="604" t="s">
        <v>3624</v>
      </c>
      <c r="AT15" s="600" t="s">
        <v>639</v>
      </c>
      <c r="AU15" s="598"/>
    </row>
    <row r="16" spans="1:47" s="573" customFormat="1" ht="63">
      <c r="A16" s="598" t="s">
        <v>3625</v>
      </c>
      <c r="B16" s="599" t="s">
        <v>26</v>
      </c>
      <c r="C16" s="599" t="s">
        <v>42</v>
      </c>
      <c r="D16" s="598"/>
      <c r="E16" s="604" t="s">
        <v>3626</v>
      </c>
      <c r="F16" s="610" t="s">
        <v>3627</v>
      </c>
      <c r="G16" s="600">
        <v>1</v>
      </c>
      <c r="H16" s="599" t="s">
        <v>78</v>
      </c>
      <c r="I16" s="599" t="s">
        <v>3589</v>
      </c>
      <c r="J16" s="598" t="s">
        <v>32</v>
      </c>
      <c r="K16" s="598" t="s">
        <v>33</v>
      </c>
      <c r="L16" s="598" t="s">
        <v>419</v>
      </c>
      <c r="M16" s="600" t="s">
        <v>420</v>
      </c>
      <c r="N16" s="602"/>
      <c r="O16" s="602"/>
      <c r="P16" s="602"/>
      <c r="Q16" s="602"/>
      <c r="R16" s="602"/>
      <c r="S16" s="602"/>
      <c r="T16" s="601">
        <v>0.25</v>
      </c>
      <c r="U16" s="601">
        <v>0.25</v>
      </c>
      <c r="V16" s="601">
        <v>0.5</v>
      </c>
      <c r="W16" s="601"/>
      <c r="X16" s="602"/>
      <c r="Y16" s="602"/>
      <c r="Z16" s="603">
        <v>4</v>
      </c>
      <c r="AA16" s="602"/>
      <c r="AB16" s="602"/>
      <c r="AC16" s="602"/>
      <c r="AD16" s="602"/>
      <c r="AE16" s="602"/>
      <c r="AF16" s="602"/>
      <c r="AG16" s="602"/>
      <c r="AH16" s="602"/>
      <c r="AI16" s="602"/>
      <c r="AJ16" s="602"/>
      <c r="AK16" s="602"/>
      <c r="AL16" s="602"/>
      <c r="AM16" s="598"/>
      <c r="AN16" s="598"/>
      <c r="AO16" s="598"/>
      <c r="AP16" s="604" t="s">
        <v>3628</v>
      </c>
      <c r="AQ16" s="604" t="s">
        <v>181</v>
      </c>
      <c r="AR16" s="604" t="s">
        <v>181</v>
      </c>
      <c r="AS16" s="598" t="s">
        <v>3629</v>
      </c>
      <c r="AT16" s="600" t="s">
        <v>639</v>
      </c>
      <c r="AU16" s="598"/>
    </row>
    <row r="17" spans="1:47" s="573" customFormat="1" ht="78.75">
      <c r="A17" s="598" t="s">
        <v>3630</v>
      </c>
      <c r="B17" s="599" t="s">
        <v>26</v>
      </c>
      <c r="C17" s="599" t="s">
        <v>42</v>
      </c>
      <c r="D17" s="598"/>
      <c r="E17" s="604" t="s">
        <v>3631</v>
      </c>
      <c r="F17" s="610" t="s">
        <v>3632</v>
      </c>
      <c r="G17" s="600">
        <v>1</v>
      </c>
      <c r="H17" s="599" t="s">
        <v>78</v>
      </c>
      <c r="I17" s="599" t="s">
        <v>3589</v>
      </c>
      <c r="J17" s="598" t="s">
        <v>32</v>
      </c>
      <c r="K17" s="598" t="s">
        <v>33</v>
      </c>
      <c r="L17" s="598" t="s">
        <v>419</v>
      </c>
      <c r="M17" s="600" t="s">
        <v>420</v>
      </c>
      <c r="N17" s="602"/>
      <c r="O17" s="602"/>
      <c r="P17" s="602"/>
      <c r="Q17" s="602"/>
      <c r="R17" s="602"/>
      <c r="S17" s="602"/>
      <c r="T17" s="602"/>
      <c r="U17" s="601">
        <v>0.25</v>
      </c>
      <c r="V17" s="601">
        <v>0.75</v>
      </c>
      <c r="W17" s="602"/>
      <c r="X17" s="602"/>
      <c r="Y17" s="602"/>
      <c r="Z17" s="603">
        <v>3</v>
      </c>
      <c r="AA17" s="602"/>
      <c r="AB17" s="602"/>
      <c r="AC17" s="602"/>
      <c r="AD17" s="602"/>
      <c r="AE17" s="602"/>
      <c r="AF17" s="602"/>
      <c r="AG17" s="602"/>
      <c r="AH17" s="602"/>
      <c r="AI17" s="602"/>
      <c r="AJ17" s="602"/>
      <c r="AK17" s="602"/>
      <c r="AL17" s="602"/>
      <c r="AM17" s="598"/>
      <c r="AN17" s="598"/>
      <c r="AO17" s="598"/>
      <c r="AP17" s="604" t="s">
        <v>3628</v>
      </c>
      <c r="AQ17" s="604" t="s">
        <v>181</v>
      </c>
      <c r="AR17" s="604" t="s">
        <v>181</v>
      </c>
      <c r="AS17" s="604" t="s">
        <v>3624</v>
      </c>
      <c r="AT17" s="600" t="s">
        <v>639</v>
      </c>
      <c r="AU17" s="598"/>
    </row>
    <row r="18" spans="1:47" s="573" customFormat="1" ht="94.5">
      <c r="A18" s="598" t="s">
        <v>3633</v>
      </c>
      <c r="B18" s="599" t="s">
        <v>26</v>
      </c>
      <c r="C18" s="599" t="s">
        <v>42</v>
      </c>
      <c r="D18" s="598"/>
      <c r="E18" s="604" t="s">
        <v>3634</v>
      </c>
      <c r="F18" s="610" t="s">
        <v>3635</v>
      </c>
      <c r="G18" s="600">
        <v>1</v>
      </c>
      <c r="H18" s="599" t="s">
        <v>78</v>
      </c>
      <c r="I18" s="599" t="s">
        <v>3589</v>
      </c>
      <c r="J18" s="598" t="s">
        <v>32</v>
      </c>
      <c r="K18" s="598" t="s">
        <v>33</v>
      </c>
      <c r="L18" s="598" t="s">
        <v>419</v>
      </c>
      <c r="M18" s="600" t="s">
        <v>420</v>
      </c>
      <c r="N18" s="602"/>
      <c r="O18" s="602"/>
      <c r="P18" s="602"/>
      <c r="Q18" s="602"/>
      <c r="R18" s="602"/>
      <c r="S18" s="602"/>
      <c r="T18" s="602"/>
      <c r="U18" s="602"/>
      <c r="V18" s="602"/>
      <c r="W18" s="602"/>
      <c r="X18" s="601">
        <v>0.25</v>
      </c>
      <c r="Y18" s="601">
        <v>0.75</v>
      </c>
      <c r="Z18" s="603">
        <v>1</v>
      </c>
      <c r="AA18" s="602"/>
      <c r="AB18" s="602"/>
      <c r="AC18" s="602"/>
      <c r="AD18" s="602"/>
      <c r="AE18" s="602"/>
      <c r="AF18" s="602"/>
      <c r="AG18" s="602"/>
      <c r="AH18" s="602"/>
      <c r="AI18" s="602"/>
      <c r="AJ18" s="602"/>
      <c r="AK18" s="602"/>
      <c r="AL18" s="602"/>
      <c r="AM18" s="598"/>
      <c r="AN18" s="598"/>
      <c r="AO18" s="598"/>
      <c r="AP18" s="604" t="s">
        <v>3623</v>
      </c>
      <c r="AQ18" s="604" t="s">
        <v>181</v>
      </c>
      <c r="AR18" s="604" t="s">
        <v>181</v>
      </c>
      <c r="AS18" s="604" t="s">
        <v>3624</v>
      </c>
      <c r="AT18" s="600" t="s">
        <v>639</v>
      </c>
      <c r="AU18" s="598"/>
    </row>
    <row r="19" spans="1:47" s="573" customFormat="1" ht="47.25">
      <c r="A19" s="611" t="s">
        <v>3636</v>
      </c>
      <c r="B19" s="612" t="s">
        <v>26</v>
      </c>
      <c r="C19" s="612" t="s">
        <v>42</v>
      </c>
      <c r="D19" s="611"/>
      <c r="E19" s="612" t="s">
        <v>3637</v>
      </c>
      <c r="F19" s="612" t="s">
        <v>3638</v>
      </c>
      <c r="G19" s="600">
        <v>2</v>
      </c>
      <c r="H19" s="612" t="s">
        <v>78</v>
      </c>
      <c r="I19" s="612" t="s">
        <v>3589</v>
      </c>
      <c r="J19" s="611" t="s">
        <v>32</v>
      </c>
      <c r="K19" s="611" t="s">
        <v>33</v>
      </c>
      <c r="L19" s="611" t="s">
        <v>419</v>
      </c>
      <c r="M19" s="600" t="s">
        <v>420</v>
      </c>
      <c r="N19" s="601"/>
      <c r="O19" s="601">
        <v>0.25</v>
      </c>
      <c r="P19" s="601">
        <v>0.25</v>
      </c>
      <c r="Q19" s="601">
        <v>0.25</v>
      </c>
      <c r="R19" s="601">
        <v>0.25</v>
      </c>
      <c r="S19" s="601"/>
      <c r="T19" s="601"/>
      <c r="U19" s="601"/>
      <c r="V19" s="601"/>
      <c r="W19" s="601"/>
      <c r="X19" s="601"/>
      <c r="Y19" s="601"/>
      <c r="Z19" s="603">
        <v>1</v>
      </c>
      <c r="AA19" s="602"/>
      <c r="AB19" s="602"/>
      <c r="AC19" s="602"/>
      <c r="AD19" s="602"/>
      <c r="AE19" s="602"/>
      <c r="AF19" s="602"/>
      <c r="AG19" s="602"/>
      <c r="AH19" s="602"/>
      <c r="AI19" s="602"/>
      <c r="AJ19" s="602"/>
      <c r="AK19" s="602"/>
      <c r="AL19" s="602"/>
      <c r="AM19" s="598"/>
      <c r="AN19" s="598"/>
      <c r="AO19" s="598"/>
      <c r="AP19" s="613" t="s">
        <v>3623</v>
      </c>
      <c r="AQ19" s="613" t="s">
        <v>181</v>
      </c>
      <c r="AR19" s="613" t="s">
        <v>181</v>
      </c>
      <c r="AS19" s="611" t="s">
        <v>3639</v>
      </c>
      <c r="AT19" s="614" t="s">
        <v>639</v>
      </c>
      <c r="AU19" s="611"/>
    </row>
    <row r="20" spans="1:47" s="573" customFormat="1" ht="110.25">
      <c r="A20" s="598" t="s">
        <v>3640</v>
      </c>
      <c r="B20" s="599" t="s">
        <v>26</v>
      </c>
      <c r="C20" s="599" t="s">
        <v>42</v>
      </c>
      <c r="D20" s="598"/>
      <c r="E20" s="604" t="s">
        <v>3641</v>
      </c>
      <c r="F20" s="610" t="s">
        <v>3642</v>
      </c>
      <c r="G20" s="600">
        <v>3</v>
      </c>
      <c r="H20" s="599" t="s">
        <v>78</v>
      </c>
      <c r="I20" s="599" t="s">
        <v>3589</v>
      </c>
      <c r="J20" s="598" t="s">
        <v>32</v>
      </c>
      <c r="K20" s="598" t="s">
        <v>33</v>
      </c>
      <c r="L20" s="598" t="s">
        <v>419</v>
      </c>
      <c r="M20" s="600" t="s">
        <v>420</v>
      </c>
      <c r="N20" s="601">
        <v>0.25</v>
      </c>
      <c r="O20" s="601">
        <v>0.25</v>
      </c>
      <c r="P20" s="601">
        <v>0.5</v>
      </c>
      <c r="Q20" s="602"/>
      <c r="R20" s="602"/>
      <c r="S20" s="602"/>
      <c r="T20" s="602"/>
      <c r="U20" s="602"/>
      <c r="V20" s="602"/>
      <c r="W20" s="602"/>
      <c r="X20" s="602"/>
      <c r="Y20" s="602"/>
      <c r="Z20" s="603">
        <v>1</v>
      </c>
      <c r="AA20" s="602"/>
      <c r="AB20" s="602"/>
      <c r="AC20" s="602"/>
      <c r="AD20" s="602"/>
      <c r="AE20" s="602"/>
      <c r="AF20" s="602"/>
      <c r="AG20" s="602"/>
      <c r="AH20" s="602"/>
      <c r="AI20" s="602"/>
      <c r="AJ20" s="602"/>
      <c r="AK20" s="602"/>
      <c r="AL20" s="602"/>
      <c r="AM20" s="598"/>
      <c r="AN20" s="598"/>
      <c r="AO20" s="598"/>
      <c r="AP20" s="604" t="s">
        <v>3643</v>
      </c>
      <c r="AQ20" s="604" t="s">
        <v>181</v>
      </c>
      <c r="AR20" s="604" t="s">
        <v>181</v>
      </c>
      <c r="AS20" s="604" t="s">
        <v>3624</v>
      </c>
      <c r="AT20" s="600" t="s">
        <v>639</v>
      </c>
      <c r="AU20" s="598"/>
    </row>
    <row r="21" spans="1:47" s="573" customFormat="1" ht="47.25">
      <c r="A21" s="598" t="s">
        <v>3644</v>
      </c>
      <c r="B21" s="599" t="s">
        <v>26</v>
      </c>
      <c r="C21" s="599" t="s">
        <v>42</v>
      </c>
      <c r="D21" s="598"/>
      <c r="E21" s="604" t="s">
        <v>3645</v>
      </c>
      <c r="F21" s="599" t="s">
        <v>3646</v>
      </c>
      <c r="G21" s="600">
        <v>1</v>
      </c>
      <c r="H21" s="599" t="s">
        <v>78</v>
      </c>
      <c r="I21" s="599" t="s">
        <v>1600</v>
      </c>
      <c r="J21" s="598" t="s">
        <v>1886</v>
      </c>
      <c r="K21" s="598" t="s">
        <v>33</v>
      </c>
      <c r="L21" s="598" t="s">
        <v>180</v>
      </c>
      <c r="M21" s="600" t="s">
        <v>420</v>
      </c>
      <c r="N21" s="602">
        <v>15</v>
      </c>
      <c r="O21" s="602">
        <v>15</v>
      </c>
      <c r="P21" s="602">
        <v>15</v>
      </c>
      <c r="Q21" s="602">
        <v>15</v>
      </c>
      <c r="R21" s="602">
        <v>15</v>
      </c>
      <c r="S21" s="602">
        <v>15</v>
      </c>
      <c r="T21" s="602">
        <v>15</v>
      </c>
      <c r="U21" s="602">
        <v>15</v>
      </c>
      <c r="V21" s="602">
        <v>15</v>
      </c>
      <c r="W21" s="602">
        <v>15</v>
      </c>
      <c r="X21" s="602">
        <v>15</v>
      </c>
      <c r="Y21" s="602">
        <v>15</v>
      </c>
      <c r="Z21" s="605">
        <v>1</v>
      </c>
      <c r="AA21" s="602"/>
      <c r="AB21" s="602"/>
      <c r="AC21" s="602"/>
      <c r="AD21" s="602"/>
      <c r="AE21" s="602"/>
      <c r="AF21" s="602"/>
      <c r="AG21" s="602"/>
      <c r="AH21" s="602"/>
      <c r="AI21" s="602"/>
      <c r="AJ21" s="602"/>
      <c r="AK21" s="602"/>
      <c r="AL21" s="602"/>
      <c r="AM21" s="598"/>
      <c r="AN21" s="598"/>
      <c r="AO21" s="598"/>
      <c r="AP21" s="604" t="s">
        <v>3647</v>
      </c>
      <c r="AQ21" s="604" t="s">
        <v>181</v>
      </c>
      <c r="AR21" s="604" t="s">
        <v>181</v>
      </c>
      <c r="AS21" s="604" t="s">
        <v>3648</v>
      </c>
      <c r="AT21" s="600" t="s">
        <v>639</v>
      </c>
      <c r="AU21" s="598"/>
    </row>
    <row r="22" spans="1:47" s="573" customFormat="1" ht="47.25">
      <c r="A22" s="598" t="s">
        <v>3649</v>
      </c>
      <c r="B22" s="599" t="s">
        <v>26</v>
      </c>
      <c r="C22" s="599" t="s">
        <v>42</v>
      </c>
      <c r="D22" s="598"/>
      <c r="E22" s="604" t="s">
        <v>3650</v>
      </c>
      <c r="F22" s="599" t="s">
        <v>3651</v>
      </c>
      <c r="G22" s="600">
        <v>1</v>
      </c>
      <c r="H22" s="599" t="s">
        <v>78</v>
      </c>
      <c r="I22" s="599" t="s">
        <v>3652</v>
      </c>
      <c r="J22" s="598" t="s">
        <v>32</v>
      </c>
      <c r="K22" s="598" t="s">
        <v>33</v>
      </c>
      <c r="L22" s="598" t="s">
        <v>180</v>
      </c>
      <c r="M22" s="600" t="s">
        <v>420</v>
      </c>
      <c r="N22" s="601">
        <v>1</v>
      </c>
      <c r="O22" s="601">
        <v>1</v>
      </c>
      <c r="P22" s="601">
        <v>1</v>
      </c>
      <c r="Q22" s="601">
        <v>1</v>
      </c>
      <c r="R22" s="601">
        <v>1</v>
      </c>
      <c r="S22" s="601">
        <v>1</v>
      </c>
      <c r="T22" s="601">
        <v>1</v>
      </c>
      <c r="U22" s="601">
        <v>1</v>
      </c>
      <c r="V22" s="601">
        <v>1</v>
      </c>
      <c r="W22" s="601">
        <v>1</v>
      </c>
      <c r="X22" s="601">
        <v>1</v>
      </c>
      <c r="Y22" s="601">
        <v>1</v>
      </c>
      <c r="Z22" s="603">
        <v>1</v>
      </c>
      <c r="AA22" s="602"/>
      <c r="AB22" s="602"/>
      <c r="AC22" s="602"/>
      <c r="AD22" s="602"/>
      <c r="AE22" s="602"/>
      <c r="AF22" s="602"/>
      <c r="AG22" s="602"/>
      <c r="AH22" s="602"/>
      <c r="AI22" s="602"/>
      <c r="AJ22" s="602"/>
      <c r="AK22" s="602"/>
      <c r="AL22" s="602"/>
      <c r="AM22" s="598"/>
      <c r="AN22" s="598"/>
      <c r="AO22" s="598"/>
      <c r="AP22" s="604" t="s">
        <v>3653</v>
      </c>
      <c r="AQ22" s="604" t="s">
        <v>181</v>
      </c>
      <c r="AR22" s="604" t="s">
        <v>181</v>
      </c>
      <c r="AS22" s="604" t="s">
        <v>3654</v>
      </c>
      <c r="AT22" s="600" t="s">
        <v>639</v>
      </c>
      <c r="AU22" s="598"/>
    </row>
    <row r="23" spans="1:47" s="573" customFormat="1" ht="78.75">
      <c r="A23" s="598" t="s">
        <v>3655</v>
      </c>
      <c r="B23" s="599" t="s">
        <v>26</v>
      </c>
      <c r="C23" s="599" t="s">
        <v>42</v>
      </c>
      <c r="D23" s="598"/>
      <c r="E23" s="604" t="s">
        <v>3656</v>
      </c>
      <c r="F23" s="599" t="s">
        <v>3657</v>
      </c>
      <c r="G23" s="600">
        <v>1</v>
      </c>
      <c r="H23" s="599" t="s">
        <v>78</v>
      </c>
      <c r="I23" s="599" t="s">
        <v>3658</v>
      </c>
      <c r="J23" s="598" t="s">
        <v>32</v>
      </c>
      <c r="K23" s="598" t="s">
        <v>33</v>
      </c>
      <c r="L23" s="598" t="s">
        <v>180</v>
      </c>
      <c r="M23" s="600" t="s">
        <v>420</v>
      </c>
      <c r="N23" s="601">
        <v>1</v>
      </c>
      <c r="O23" s="601">
        <v>1</v>
      </c>
      <c r="P23" s="601">
        <v>1</v>
      </c>
      <c r="Q23" s="601">
        <v>1</v>
      </c>
      <c r="R23" s="601">
        <v>1</v>
      </c>
      <c r="S23" s="601">
        <v>1</v>
      </c>
      <c r="T23" s="601">
        <v>1</v>
      </c>
      <c r="U23" s="601">
        <v>1</v>
      </c>
      <c r="V23" s="601">
        <v>1</v>
      </c>
      <c r="W23" s="601">
        <v>1</v>
      </c>
      <c r="X23" s="601">
        <v>1</v>
      </c>
      <c r="Y23" s="601">
        <v>1</v>
      </c>
      <c r="Z23" s="603">
        <v>5</v>
      </c>
      <c r="AA23" s="602"/>
      <c r="AB23" s="602"/>
      <c r="AC23" s="602"/>
      <c r="AD23" s="602"/>
      <c r="AE23" s="602"/>
      <c r="AF23" s="602"/>
      <c r="AG23" s="602"/>
      <c r="AH23" s="602"/>
      <c r="AI23" s="602"/>
      <c r="AJ23" s="602"/>
      <c r="AK23" s="602"/>
      <c r="AL23" s="615"/>
      <c r="AM23" s="598"/>
      <c r="AN23" s="598"/>
      <c r="AO23" s="598"/>
      <c r="AP23" s="604" t="s">
        <v>3659</v>
      </c>
      <c r="AQ23" s="604" t="s">
        <v>181</v>
      </c>
      <c r="AR23" s="604" t="s">
        <v>181</v>
      </c>
      <c r="AS23" s="604" t="s">
        <v>3654</v>
      </c>
      <c r="AT23" s="600" t="s">
        <v>639</v>
      </c>
      <c r="AU23" s="598"/>
    </row>
    <row r="24" spans="1:47" s="573" customFormat="1" ht="63">
      <c r="A24" s="598" t="s">
        <v>3660</v>
      </c>
      <c r="B24" s="599" t="s">
        <v>26</v>
      </c>
      <c r="C24" s="599" t="s">
        <v>42</v>
      </c>
      <c r="D24" s="598"/>
      <c r="E24" s="604" t="s">
        <v>3661</v>
      </c>
      <c r="F24" s="599" t="s">
        <v>3662</v>
      </c>
      <c r="G24" s="600">
        <v>1</v>
      </c>
      <c r="H24" s="599" t="s">
        <v>67</v>
      </c>
      <c r="I24" s="599" t="s">
        <v>567</v>
      </c>
      <c r="J24" s="598" t="s">
        <v>357</v>
      </c>
      <c r="K24" s="598" t="s">
        <v>33</v>
      </c>
      <c r="L24" s="598" t="s">
        <v>180</v>
      </c>
      <c r="M24" s="600" t="s">
        <v>420</v>
      </c>
      <c r="N24" s="602">
        <v>1</v>
      </c>
      <c r="O24" s="602"/>
      <c r="P24" s="602"/>
      <c r="Q24" s="602">
        <v>1</v>
      </c>
      <c r="R24" s="602"/>
      <c r="S24" s="602"/>
      <c r="T24" s="602">
        <v>1</v>
      </c>
      <c r="U24" s="602"/>
      <c r="V24" s="602"/>
      <c r="W24" s="602">
        <v>1</v>
      </c>
      <c r="X24" s="602"/>
      <c r="Y24" s="602"/>
      <c r="Z24" s="605">
        <v>1</v>
      </c>
      <c r="AA24" s="602"/>
      <c r="AB24" s="602"/>
      <c r="AC24" s="602"/>
      <c r="AD24" s="602"/>
      <c r="AE24" s="602"/>
      <c r="AF24" s="602"/>
      <c r="AG24" s="602"/>
      <c r="AH24" s="602"/>
      <c r="AI24" s="602"/>
      <c r="AJ24" s="602"/>
      <c r="AK24" s="602"/>
      <c r="AL24" s="615"/>
      <c r="AM24" s="598"/>
      <c r="AN24" s="598"/>
      <c r="AO24" s="598"/>
      <c r="AP24" s="604" t="s">
        <v>3663</v>
      </c>
      <c r="AQ24" s="604" t="s">
        <v>181</v>
      </c>
      <c r="AR24" s="604" t="s">
        <v>181</v>
      </c>
      <c r="AS24" s="604" t="s">
        <v>3619</v>
      </c>
      <c r="AT24" s="600" t="s">
        <v>639</v>
      </c>
      <c r="AU24" s="598"/>
    </row>
    <row r="25" spans="1:47" s="573" customFormat="1" ht="47.25">
      <c r="A25" s="598" t="s">
        <v>3664</v>
      </c>
      <c r="B25" s="599" t="s">
        <v>26</v>
      </c>
      <c r="C25" s="599" t="s">
        <v>42</v>
      </c>
      <c r="D25" s="598"/>
      <c r="E25" s="599" t="s">
        <v>3665</v>
      </c>
      <c r="F25" s="599" t="s">
        <v>3666</v>
      </c>
      <c r="G25" s="600">
        <v>2</v>
      </c>
      <c r="H25" s="599" t="s">
        <v>78</v>
      </c>
      <c r="I25" s="599" t="s">
        <v>3589</v>
      </c>
      <c r="J25" s="598" t="s">
        <v>32</v>
      </c>
      <c r="K25" s="598" t="s">
        <v>33</v>
      </c>
      <c r="L25" s="598" t="s">
        <v>419</v>
      </c>
      <c r="M25" s="600" t="s">
        <v>420</v>
      </c>
      <c r="N25" s="602"/>
      <c r="O25" s="602"/>
      <c r="P25" s="602"/>
      <c r="Q25" s="601">
        <v>0.25</v>
      </c>
      <c r="R25" s="601">
        <v>0.25</v>
      </c>
      <c r="S25" s="601">
        <v>0.25</v>
      </c>
      <c r="T25" s="601">
        <v>0.25</v>
      </c>
      <c r="U25" s="602"/>
      <c r="V25" s="602"/>
      <c r="W25" s="602"/>
      <c r="X25" s="602"/>
      <c r="Y25" s="602"/>
      <c r="Z25" s="603">
        <v>7</v>
      </c>
      <c r="AA25" s="602"/>
      <c r="AB25" s="602"/>
      <c r="AC25" s="602"/>
      <c r="AD25" s="602"/>
      <c r="AE25" s="602"/>
      <c r="AF25" s="602"/>
      <c r="AG25" s="602"/>
      <c r="AH25" s="602"/>
      <c r="AI25" s="602"/>
      <c r="AJ25" s="602"/>
      <c r="AK25" s="602"/>
      <c r="AL25" s="615"/>
      <c r="AM25" s="598"/>
      <c r="AN25" s="598"/>
      <c r="AO25" s="598"/>
      <c r="AP25" s="604" t="s">
        <v>3667</v>
      </c>
      <c r="AQ25" s="604" t="s">
        <v>181</v>
      </c>
      <c r="AR25" s="604" t="s">
        <v>181</v>
      </c>
      <c r="AS25" s="598" t="s">
        <v>3629</v>
      </c>
      <c r="AT25" s="604" t="s">
        <v>3668</v>
      </c>
      <c r="AU25" s="598"/>
    </row>
    <row r="26" spans="1:47" s="573" customFormat="1" ht="47.25" customHeight="1">
      <c r="A26" s="598" t="s">
        <v>3669</v>
      </c>
      <c r="B26" s="599" t="s">
        <v>3670</v>
      </c>
      <c r="C26" s="599" t="s">
        <v>225</v>
      </c>
      <c r="D26" s="598"/>
      <c r="E26" s="616" t="s">
        <v>3671</v>
      </c>
      <c r="F26" s="599" t="s">
        <v>3672</v>
      </c>
      <c r="G26" s="600">
        <v>1</v>
      </c>
      <c r="H26" s="599" t="s">
        <v>78</v>
      </c>
      <c r="I26" s="599" t="s">
        <v>3673</v>
      </c>
      <c r="J26" s="598" t="s">
        <v>1886</v>
      </c>
      <c r="K26" s="598" t="s">
        <v>33</v>
      </c>
      <c r="L26" s="598" t="s">
        <v>180</v>
      </c>
      <c r="M26" s="600" t="s">
        <v>420</v>
      </c>
      <c r="N26" s="602"/>
      <c r="O26" s="602"/>
      <c r="P26" s="602"/>
      <c r="Q26" s="602"/>
      <c r="R26" s="602"/>
      <c r="S26" s="602"/>
      <c r="T26" s="602">
        <v>1</v>
      </c>
      <c r="U26" s="602"/>
      <c r="V26" s="602"/>
      <c r="W26" s="602"/>
      <c r="X26" s="602"/>
      <c r="Y26" s="602"/>
      <c r="Z26" s="605">
        <v>1</v>
      </c>
      <c r="AA26" s="602"/>
      <c r="AB26" s="602"/>
      <c r="AC26" s="602"/>
      <c r="AD26" s="602"/>
      <c r="AE26" s="602"/>
      <c r="AF26" s="602"/>
      <c r="AG26" s="602"/>
      <c r="AH26" s="602"/>
      <c r="AI26" s="602"/>
      <c r="AJ26" s="602"/>
      <c r="AK26" s="602"/>
      <c r="AL26" s="615"/>
      <c r="AM26" s="598"/>
      <c r="AN26" s="598"/>
      <c r="AO26" s="598"/>
      <c r="AP26" s="604" t="s">
        <v>3674</v>
      </c>
      <c r="AQ26" s="604" t="s">
        <v>181</v>
      </c>
      <c r="AR26" s="604" t="s">
        <v>181</v>
      </c>
      <c r="AS26" s="604" t="s">
        <v>3654</v>
      </c>
      <c r="AT26" s="600" t="s">
        <v>3675</v>
      </c>
      <c r="AU26" s="598"/>
    </row>
    <row r="27" spans="1:47" s="573" customFormat="1" ht="47.25">
      <c r="A27" s="598" t="s">
        <v>3676</v>
      </c>
      <c r="B27" s="599" t="s">
        <v>26</v>
      </c>
      <c r="C27" s="599" t="s">
        <v>42</v>
      </c>
      <c r="D27" s="598"/>
      <c r="E27" s="599" t="s">
        <v>3677</v>
      </c>
      <c r="F27" s="599" t="s">
        <v>3678</v>
      </c>
      <c r="G27" s="600">
        <v>1</v>
      </c>
      <c r="H27" s="599" t="s">
        <v>78</v>
      </c>
      <c r="I27" s="599" t="s">
        <v>3679</v>
      </c>
      <c r="J27" s="598" t="s">
        <v>32</v>
      </c>
      <c r="K27" s="598" t="s">
        <v>33</v>
      </c>
      <c r="L27" s="598" t="s">
        <v>419</v>
      </c>
      <c r="M27" s="600" t="s">
        <v>420</v>
      </c>
      <c r="N27" s="601">
        <v>1</v>
      </c>
      <c r="O27" s="601">
        <v>1</v>
      </c>
      <c r="P27" s="601">
        <v>1</v>
      </c>
      <c r="Q27" s="601">
        <v>1</v>
      </c>
      <c r="R27" s="601">
        <v>1</v>
      </c>
      <c r="S27" s="601">
        <v>1</v>
      </c>
      <c r="T27" s="601">
        <v>1</v>
      </c>
      <c r="U27" s="601">
        <v>1</v>
      </c>
      <c r="V27" s="601">
        <v>1</v>
      </c>
      <c r="W27" s="601">
        <v>1</v>
      </c>
      <c r="X27" s="601">
        <v>1</v>
      </c>
      <c r="Y27" s="601">
        <v>1</v>
      </c>
      <c r="Z27" s="603">
        <v>3</v>
      </c>
      <c r="AA27" s="602"/>
      <c r="AB27" s="602"/>
      <c r="AC27" s="602"/>
      <c r="AD27" s="602"/>
      <c r="AE27" s="602"/>
      <c r="AF27" s="602"/>
      <c r="AG27" s="602"/>
      <c r="AH27" s="602"/>
      <c r="AI27" s="602"/>
      <c r="AJ27" s="602"/>
      <c r="AK27" s="602"/>
      <c r="AL27" s="615"/>
      <c r="AM27" s="598"/>
      <c r="AN27" s="598"/>
      <c r="AO27" s="598"/>
      <c r="AP27" s="604" t="s">
        <v>3680</v>
      </c>
      <c r="AQ27" s="604" t="s">
        <v>181</v>
      </c>
      <c r="AR27" s="604" t="s">
        <v>181</v>
      </c>
      <c r="AS27" s="604" t="s">
        <v>3654</v>
      </c>
      <c r="AT27" s="598"/>
      <c r="AU27" s="598"/>
    </row>
    <row r="28" spans="1:47" s="573" customFormat="1" ht="47.25">
      <c r="A28" s="598" t="s">
        <v>3681</v>
      </c>
      <c r="B28" s="539" t="s">
        <v>747</v>
      </c>
      <c r="C28" s="539" t="s">
        <v>3682</v>
      </c>
      <c r="D28" s="598"/>
      <c r="E28" s="599" t="s">
        <v>3683</v>
      </c>
      <c r="F28" s="379" t="s">
        <v>3684</v>
      </c>
      <c r="G28" s="600">
        <v>2</v>
      </c>
      <c r="H28" s="599" t="s">
        <v>78</v>
      </c>
      <c r="I28" s="599" t="s">
        <v>357</v>
      </c>
      <c r="J28" s="617" t="s">
        <v>3685</v>
      </c>
      <c r="K28" s="598" t="s">
        <v>33</v>
      </c>
      <c r="L28" s="598" t="s">
        <v>180</v>
      </c>
      <c r="M28" s="600" t="s">
        <v>420</v>
      </c>
      <c r="N28" s="618"/>
      <c r="O28" s="619">
        <v>1</v>
      </c>
      <c r="P28" s="618"/>
      <c r="Q28" s="618"/>
      <c r="R28" s="618"/>
      <c r="S28" s="618"/>
      <c r="T28" s="618"/>
      <c r="U28" s="618"/>
      <c r="V28" s="618"/>
      <c r="W28" s="618"/>
      <c r="X28" s="618"/>
      <c r="Y28" s="618"/>
      <c r="Z28" s="620">
        <v>1</v>
      </c>
      <c r="AA28" s="602"/>
      <c r="AB28" s="602"/>
      <c r="AC28" s="602"/>
      <c r="AD28" s="602"/>
      <c r="AE28" s="602"/>
      <c r="AF28" s="602"/>
      <c r="AG28" s="602"/>
      <c r="AH28" s="602"/>
      <c r="AI28" s="602"/>
      <c r="AJ28" s="602"/>
      <c r="AK28" s="602"/>
      <c r="AL28" s="615"/>
      <c r="AM28" s="598"/>
      <c r="AN28" s="598"/>
      <c r="AO28" s="598"/>
      <c r="AP28" s="598" t="s">
        <v>3686</v>
      </c>
      <c r="AQ28" s="604" t="s">
        <v>3687</v>
      </c>
      <c r="AR28" s="380" t="s">
        <v>3688</v>
      </c>
      <c r="AS28" s="598" t="s">
        <v>3689</v>
      </c>
      <c r="AT28" s="617" t="s">
        <v>3690</v>
      </c>
      <c r="AU28" s="621" t="s">
        <v>3691</v>
      </c>
    </row>
    <row r="29" spans="1:47" s="573" customFormat="1" ht="47.25">
      <c r="A29" s="598" t="s">
        <v>3692</v>
      </c>
      <c r="B29" s="539" t="s">
        <v>747</v>
      </c>
      <c r="C29" s="539" t="s">
        <v>3682</v>
      </c>
      <c r="D29" s="598"/>
      <c r="E29" s="599" t="s">
        <v>3693</v>
      </c>
      <c r="F29" s="379" t="s">
        <v>3694</v>
      </c>
      <c r="G29" s="600">
        <v>2</v>
      </c>
      <c r="H29" s="599" t="s">
        <v>78</v>
      </c>
      <c r="I29" s="599" t="s">
        <v>357</v>
      </c>
      <c r="J29" s="617" t="s">
        <v>3379</v>
      </c>
      <c r="K29" s="598" t="s">
        <v>33</v>
      </c>
      <c r="L29" s="598" t="s">
        <v>180</v>
      </c>
      <c r="M29" s="600" t="s">
        <v>420</v>
      </c>
      <c r="N29" s="618"/>
      <c r="O29" s="619">
        <v>1</v>
      </c>
      <c r="P29" s="618"/>
      <c r="Q29" s="618"/>
      <c r="R29" s="618"/>
      <c r="S29" s="618"/>
      <c r="T29" s="618"/>
      <c r="U29" s="618"/>
      <c r="V29" s="618"/>
      <c r="W29" s="618"/>
      <c r="X29" s="618"/>
      <c r="Y29" s="618"/>
      <c r="Z29" s="620">
        <v>11</v>
      </c>
      <c r="AA29" s="602"/>
      <c r="AB29" s="602"/>
      <c r="AC29" s="602"/>
      <c r="AD29" s="602"/>
      <c r="AE29" s="602"/>
      <c r="AF29" s="602"/>
      <c r="AG29" s="602"/>
      <c r="AH29" s="602"/>
      <c r="AI29" s="602"/>
      <c r="AJ29" s="602"/>
      <c r="AK29" s="602"/>
      <c r="AL29" s="615"/>
      <c r="AM29" s="598"/>
      <c r="AN29" s="598"/>
      <c r="AO29" s="598"/>
      <c r="AP29" s="598" t="s">
        <v>1984</v>
      </c>
      <c r="AQ29" s="604" t="s">
        <v>3687</v>
      </c>
      <c r="AR29" s="380" t="s">
        <v>3688</v>
      </c>
      <c r="AS29" s="598" t="s">
        <v>3689</v>
      </c>
      <c r="AT29" s="617" t="s">
        <v>3695</v>
      </c>
      <c r="AU29" s="622"/>
    </row>
    <row r="30" spans="1:47" s="573" customFormat="1" ht="63">
      <c r="A30" s="598" t="s">
        <v>3696</v>
      </c>
      <c r="B30" s="539" t="s">
        <v>747</v>
      </c>
      <c r="C30" s="539" t="s">
        <v>3682</v>
      </c>
      <c r="D30" s="598"/>
      <c r="E30" s="599" t="s">
        <v>3697</v>
      </c>
      <c r="F30" s="379" t="s">
        <v>3698</v>
      </c>
      <c r="G30" s="600">
        <v>2</v>
      </c>
      <c r="H30" s="599" t="s">
        <v>78</v>
      </c>
      <c r="I30" s="599" t="s">
        <v>357</v>
      </c>
      <c r="J30" s="617" t="s">
        <v>3685</v>
      </c>
      <c r="K30" s="598" t="s">
        <v>33</v>
      </c>
      <c r="L30" s="598" t="s">
        <v>180</v>
      </c>
      <c r="M30" s="600" t="s">
        <v>420</v>
      </c>
      <c r="N30" s="618"/>
      <c r="O30" s="618"/>
      <c r="P30" s="618"/>
      <c r="Q30" s="618"/>
      <c r="R30" s="619">
        <v>1</v>
      </c>
      <c r="S30" s="618"/>
      <c r="T30" s="618"/>
      <c r="U30" s="618"/>
      <c r="V30" s="618"/>
      <c r="W30" s="618"/>
      <c r="X30" s="618"/>
      <c r="Y30" s="618"/>
      <c r="Z30" s="620">
        <v>1</v>
      </c>
      <c r="AA30" s="602"/>
      <c r="AB30" s="602"/>
      <c r="AC30" s="602"/>
      <c r="AD30" s="602"/>
      <c r="AE30" s="602"/>
      <c r="AF30" s="602"/>
      <c r="AG30" s="602"/>
      <c r="AH30" s="602"/>
      <c r="AI30" s="602"/>
      <c r="AJ30" s="602"/>
      <c r="AK30" s="602"/>
      <c r="AL30" s="615"/>
      <c r="AM30" s="598"/>
      <c r="AN30" s="598"/>
      <c r="AO30" s="598"/>
      <c r="AP30" s="598" t="s">
        <v>3699</v>
      </c>
      <c r="AQ30" s="604" t="s">
        <v>3687</v>
      </c>
      <c r="AR30" s="380" t="s">
        <v>3688</v>
      </c>
      <c r="AS30" s="598" t="s">
        <v>3689</v>
      </c>
      <c r="AT30" s="617" t="s">
        <v>3690</v>
      </c>
      <c r="AU30" s="622"/>
    </row>
    <row r="31" spans="1:47" s="573" customFormat="1" ht="63">
      <c r="A31" s="598" t="s">
        <v>3700</v>
      </c>
      <c r="B31" s="539" t="s">
        <v>747</v>
      </c>
      <c r="C31" s="539" t="s">
        <v>3682</v>
      </c>
      <c r="D31" s="598"/>
      <c r="E31" s="599" t="s">
        <v>3701</v>
      </c>
      <c r="F31" s="379" t="s">
        <v>3702</v>
      </c>
      <c r="G31" s="600">
        <v>2</v>
      </c>
      <c r="H31" s="599" t="s">
        <v>78</v>
      </c>
      <c r="I31" s="599" t="s">
        <v>357</v>
      </c>
      <c r="J31" s="617" t="s">
        <v>3703</v>
      </c>
      <c r="K31" s="598" t="s">
        <v>33</v>
      </c>
      <c r="L31" s="598" t="s">
        <v>180</v>
      </c>
      <c r="M31" s="600" t="s">
        <v>420</v>
      </c>
      <c r="N31" s="618"/>
      <c r="O31" s="618"/>
      <c r="P31" s="618"/>
      <c r="Q31" s="618"/>
      <c r="R31" s="618"/>
      <c r="S31" s="619">
        <v>1</v>
      </c>
      <c r="T31" s="619">
        <v>1</v>
      </c>
      <c r="U31" s="619">
        <v>1</v>
      </c>
      <c r="V31" s="619">
        <v>1</v>
      </c>
      <c r="W31" s="619">
        <v>1</v>
      </c>
      <c r="X31" s="618"/>
      <c r="Y31" s="618"/>
      <c r="Z31" s="620">
        <v>12</v>
      </c>
      <c r="AA31" s="602"/>
      <c r="AB31" s="602"/>
      <c r="AC31" s="602"/>
      <c r="AD31" s="602"/>
      <c r="AE31" s="602"/>
      <c r="AF31" s="602"/>
      <c r="AG31" s="602"/>
      <c r="AH31" s="602"/>
      <c r="AI31" s="602"/>
      <c r="AJ31" s="602"/>
      <c r="AK31" s="602"/>
      <c r="AL31" s="615"/>
      <c r="AM31" s="598"/>
      <c r="AN31" s="598"/>
      <c r="AO31" s="598"/>
      <c r="AP31" s="598" t="s">
        <v>3704</v>
      </c>
      <c r="AQ31" s="604" t="s">
        <v>3687</v>
      </c>
      <c r="AR31" s="380" t="s">
        <v>3688</v>
      </c>
      <c r="AS31" s="598" t="s">
        <v>3689</v>
      </c>
      <c r="AT31" s="617" t="s">
        <v>3690</v>
      </c>
      <c r="AU31" s="622"/>
    </row>
    <row r="32" spans="1:47" s="573" customFormat="1" ht="31.5">
      <c r="A32" s="598" t="s">
        <v>3705</v>
      </c>
      <c r="B32" s="539" t="s">
        <v>747</v>
      </c>
      <c r="C32" s="539" t="s">
        <v>3682</v>
      </c>
      <c r="D32" s="598"/>
      <c r="E32" s="599" t="s">
        <v>3706</v>
      </c>
      <c r="F32" s="379" t="s">
        <v>3707</v>
      </c>
      <c r="G32" s="600">
        <v>2</v>
      </c>
      <c r="H32" s="599" t="s">
        <v>78</v>
      </c>
      <c r="I32" s="599" t="s">
        <v>357</v>
      </c>
      <c r="J32" s="617" t="s">
        <v>3708</v>
      </c>
      <c r="K32" s="598" t="s">
        <v>33</v>
      </c>
      <c r="L32" s="598" t="s">
        <v>180</v>
      </c>
      <c r="M32" s="600" t="s">
        <v>420</v>
      </c>
      <c r="N32" s="618"/>
      <c r="O32" s="618"/>
      <c r="P32" s="618"/>
      <c r="Q32" s="618"/>
      <c r="R32" s="618"/>
      <c r="S32" s="618"/>
      <c r="T32" s="619">
        <v>1</v>
      </c>
      <c r="U32" s="618"/>
      <c r="V32" s="618"/>
      <c r="W32" s="618"/>
      <c r="X32" s="618"/>
      <c r="Y32" s="618"/>
      <c r="Z32" s="620">
        <v>1</v>
      </c>
      <c r="AA32" s="602"/>
      <c r="AB32" s="602"/>
      <c r="AC32" s="602"/>
      <c r="AD32" s="602"/>
      <c r="AE32" s="602"/>
      <c r="AF32" s="602"/>
      <c r="AG32" s="602"/>
      <c r="AH32" s="602"/>
      <c r="AI32" s="602"/>
      <c r="AJ32" s="602"/>
      <c r="AK32" s="602"/>
      <c r="AL32" s="615"/>
      <c r="AM32" s="598"/>
      <c r="AN32" s="598"/>
      <c r="AO32" s="598"/>
      <c r="AP32" s="598" t="s">
        <v>421</v>
      </c>
      <c r="AQ32" s="604" t="s">
        <v>3687</v>
      </c>
      <c r="AR32" s="380" t="s">
        <v>3688</v>
      </c>
      <c r="AS32" s="598" t="s">
        <v>3689</v>
      </c>
      <c r="AT32" s="617" t="s">
        <v>1210</v>
      </c>
      <c r="AU32" s="622"/>
    </row>
    <row r="33" spans="1:47" s="573" customFormat="1" ht="31.5">
      <c r="A33" s="598" t="s">
        <v>3709</v>
      </c>
      <c r="B33" s="539" t="s">
        <v>747</v>
      </c>
      <c r="C33" s="539" t="s">
        <v>3682</v>
      </c>
      <c r="D33" s="598"/>
      <c r="E33" s="599" t="s">
        <v>3710</v>
      </c>
      <c r="F33" s="379" t="s">
        <v>3711</v>
      </c>
      <c r="G33" s="600">
        <v>2</v>
      </c>
      <c r="H33" s="599" t="s">
        <v>78</v>
      </c>
      <c r="I33" s="599" t="s">
        <v>357</v>
      </c>
      <c r="J33" s="617" t="s">
        <v>3708</v>
      </c>
      <c r="K33" s="598" t="s">
        <v>33</v>
      </c>
      <c r="L33" s="598" t="s">
        <v>180</v>
      </c>
      <c r="M33" s="600" t="s">
        <v>420</v>
      </c>
      <c r="N33" s="618"/>
      <c r="O33" s="618"/>
      <c r="P33" s="618"/>
      <c r="Q33" s="618"/>
      <c r="R33" s="618"/>
      <c r="S33" s="618"/>
      <c r="T33" s="618"/>
      <c r="U33" s="618"/>
      <c r="V33" s="618"/>
      <c r="W33" s="618"/>
      <c r="X33" s="619">
        <v>1</v>
      </c>
      <c r="Y33" s="618"/>
      <c r="Z33" s="620">
        <v>4</v>
      </c>
      <c r="AA33" s="602"/>
      <c r="AB33" s="602"/>
      <c r="AC33" s="602"/>
      <c r="AD33" s="602"/>
      <c r="AE33" s="602"/>
      <c r="AF33" s="602"/>
      <c r="AG33" s="602"/>
      <c r="AH33" s="602"/>
      <c r="AI33" s="602"/>
      <c r="AJ33" s="602"/>
      <c r="AK33" s="602"/>
      <c r="AL33" s="615"/>
      <c r="AM33" s="598"/>
      <c r="AN33" s="598"/>
      <c r="AO33" s="598"/>
      <c r="AP33" s="598" t="s">
        <v>997</v>
      </c>
      <c r="AQ33" s="604" t="s">
        <v>3687</v>
      </c>
      <c r="AR33" s="380" t="s">
        <v>3688</v>
      </c>
      <c r="AS33" s="598" t="s">
        <v>3689</v>
      </c>
      <c r="AT33" s="617" t="s">
        <v>1210</v>
      </c>
      <c r="AU33" s="622"/>
    </row>
    <row r="34" spans="1:47" s="573" customFormat="1" ht="47.25">
      <c r="A34" s="598" t="s">
        <v>3712</v>
      </c>
      <c r="B34" s="539" t="s">
        <v>747</v>
      </c>
      <c r="C34" s="539" t="s">
        <v>3682</v>
      </c>
      <c r="D34" s="598"/>
      <c r="E34" s="599" t="s">
        <v>3713</v>
      </c>
      <c r="F34" s="379" t="s">
        <v>3714</v>
      </c>
      <c r="G34" s="600">
        <v>2</v>
      </c>
      <c r="H34" s="599" t="s">
        <v>78</v>
      </c>
      <c r="I34" s="617" t="s">
        <v>3715</v>
      </c>
      <c r="J34" s="617" t="s">
        <v>3716</v>
      </c>
      <c r="K34" s="598" t="s">
        <v>33</v>
      </c>
      <c r="L34" s="598" t="s">
        <v>180</v>
      </c>
      <c r="M34" s="600" t="s">
        <v>420</v>
      </c>
      <c r="N34" s="618"/>
      <c r="O34" s="618"/>
      <c r="P34" s="618"/>
      <c r="Q34" s="618"/>
      <c r="R34" s="618"/>
      <c r="S34" s="618"/>
      <c r="T34" s="618"/>
      <c r="U34" s="618"/>
      <c r="V34" s="618"/>
      <c r="W34" s="618"/>
      <c r="X34" s="618"/>
      <c r="Y34" s="623">
        <v>0.85</v>
      </c>
      <c r="Z34" s="624">
        <v>2</v>
      </c>
      <c r="AA34" s="602"/>
      <c r="AB34" s="602"/>
      <c r="AC34" s="602"/>
      <c r="AD34" s="602"/>
      <c r="AE34" s="602"/>
      <c r="AF34" s="602"/>
      <c r="AG34" s="602"/>
      <c r="AH34" s="602"/>
      <c r="AI34" s="602"/>
      <c r="AJ34" s="602"/>
      <c r="AK34" s="602"/>
      <c r="AL34" s="615"/>
      <c r="AM34" s="598"/>
      <c r="AN34" s="598"/>
      <c r="AO34" s="598"/>
      <c r="AP34" s="598" t="s">
        <v>3717</v>
      </c>
      <c r="AQ34" s="604" t="s">
        <v>3687</v>
      </c>
      <c r="AR34" s="380" t="s">
        <v>3688</v>
      </c>
      <c r="AS34" s="598" t="s">
        <v>3689</v>
      </c>
      <c r="AT34" s="617" t="s">
        <v>114</v>
      </c>
      <c r="AU34" s="625"/>
    </row>
    <row r="35" spans="1:47" s="573" customFormat="1" ht="45.75" customHeight="1">
      <c r="A35" s="598" t="s">
        <v>3718</v>
      </c>
      <c r="B35" s="539" t="s">
        <v>747</v>
      </c>
      <c r="C35" s="539" t="s">
        <v>3682</v>
      </c>
      <c r="D35" s="626" t="s">
        <v>3719</v>
      </c>
      <c r="E35" s="599" t="s">
        <v>3720</v>
      </c>
      <c r="F35" s="379" t="s">
        <v>3721</v>
      </c>
      <c r="G35" s="600">
        <v>2</v>
      </c>
      <c r="H35" s="599" t="s">
        <v>78</v>
      </c>
      <c r="I35" s="617" t="s">
        <v>3722</v>
      </c>
      <c r="J35" s="617" t="s">
        <v>357</v>
      </c>
      <c r="K35" s="598" t="s">
        <v>33</v>
      </c>
      <c r="L35" s="598" t="s">
        <v>180</v>
      </c>
      <c r="M35" s="604" t="s">
        <v>420</v>
      </c>
      <c r="N35" s="602">
        <v>1</v>
      </c>
      <c r="O35" s="602">
        <v>1</v>
      </c>
      <c r="P35" s="602">
        <v>1</v>
      </c>
      <c r="Q35" s="602">
        <v>1</v>
      </c>
      <c r="R35" s="602">
        <v>1</v>
      </c>
      <c r="S35" s="602">
        <v>1</v>
      </c>
      <c r="T35" s="602">
        <v>1</v>
      </c>
      <c r="U35" s="602">
        <v>1</v>
      </c>
      <c r="V35" s="602">
        <v>1</v>
      </c>
      <c r="W35" s="602">
        <v>1</v>
      </c>
      <c r="X35" s="602">
        <v>1</v>
      </c>
      <c r="Y35" s="602">
        <v>1</v>
      </c>
      <c r="Z35" s="620">
        <v>4</v>
      </c>
      <c r="AA35" s="602"/>
      <c r="AB35" s="602"/>
      <c r="AC35" s="602"/>
      <c r="AD35" s="602"/>
      <c r="AE35" s="602"/>
      <c r="AF35" s="602"/>
      <c r="AG35" s="602"/>
      <c r="AH35" s="602"/>
      <c r="AI35" s="602"/>
      <c r="AJ35" s="602"/>
      <c r="AK35" s="602"/>
      <c r="AL35" s="615"/>
      <c r="AM35" s="598"/>
      <c r="AN35" s="598"/>
      <c r="AO35" s="598"/>
      <c r="AP35" s="598" t="s">
        <v>3723</v>
      </c>
      <c r="AQ35" s="604" t="s">
        <v>3687</v>
      </c>
      <c r="AR35" s="380" t="s">
        <v>3688</v>
      </c>
      <c r="AS35" s="598" t="s">
        <v>3689</v>
      </c>
      <c r="AT35" s="617" t="s">
        <v>3724</v>
      </c>
      <c r="AU35" s="598"/>
    </row>
    <row r="36" spans="1:47" s="573" customFormat="1" ht="59.25" customHeight="1">
      <c r="A36" s="598" t="s">
        <v>3725</v>
      </c>
      <c r="B36" s="539" t="s">
        <v>747</v>
      </c>
      <c r="C36" s="539" t="s">
        <v>3682</v>
      </c>
      <c r="D36" s="627"/>
      <c r="E36" s="599" t="s">
        <v>3726</v>
      </c>
      <c r="F36" s="379" t="s">
        <v>3727</v>
      </c>
      <c r="G36" s="600">
        <v>2</v>
      </c>
      <c r="H36" s="599" t="s">
        <v>78</v>
      </c>
      <c r="I36" s="617" t="s">
        <v>3722</v>
      </c>
      <c r="J36" s="617" t="s">
        <v>357</v>
      </c>
      <c r="K36" s="598" t="s">
        <v>33</v>
      </c>
      <c r="L36" s="598" t="s">
        <v>180</v>
      </c>
      <c r="M36" s="604" t="s">
        <v>420</v>
      </c>
      <c r="N36" s="602"/>
      <c r="O36" s="602">
        <v>1</v>
      </c>
      <c r="P36" s="602"/>
      <c r="Q36" s="602"/>
      <c r="R36" s="602">
        <v>1</v>
      </c>
      <c r="S36" s="602"/>
      <c r="T36" s="602"/>
      <c r="U36" s="602">
        <v>1</v>
      </c>
      <c r="V36" s="602"/>
      <c r="W36" s="602"/>
      <c r="X36" s="602">
        <v>1</v>
      </c>
      <c r="Y36" s="602"/>
      <c r="Z36" s="620">
        <v>4</v>
      </c>
      <c r="AA36" s="602"/>
      <c r="AB36" s="602"/>
      <c r="AC36" s="602"/>
      <c r="AD36" s="602"/>
      <c r="AE36" s="602"/>
      <c r="AF36" s="602"/>
      <c r="AG36" s="602"/>
      <c r="AH36" s="602"/>
      <c r="AI36" s="602"/>
      <c r="AJ36" s="602"/>
      <c r="AK36" s="602"/>
      <c r="AL36" s="615"/>
      <c r="AM36" s="598"/>
      <c r="AN36" s="598"/>
      <c r="AO36" s="598"/>
      <c r="AP36" s="598" t="s">
        <v>997</v>
      </c>
      <c r="AQ36" s="604" t="s">
        <v>3687</v>
      </c>
      <c r="AR36" s="380" t="s">
        <v>3688</v>
      </c>
      <c r="AS36" s="598" t="s">
        <v>3689</v>
      </c>
      <c r="AT36" s="617" t="s">
        <v>3728</v>
      </c>
      <c r="AU36" s="598"/>
    </row>
    <row r="37" spans="1:47" s="573" customFormat="1" ht="47.25">
      <c r="A37" s="598" t="s">
        <v>3729</v>
      </c>
      <c r="B37" s="539" t="s">
        <v>747</v>
      </c>
      <c r="C37" s="539" t="s">
        <v>3682</v>
      </c>
      <c r="D37" s="628"/>
      <c r="E37" s="599" t="s">
        <v>3730</v>
      </c>
      <c r="F37" s="379" t="s">
        <v>3731</v>
      </c>
      <c r="G37" s="600">
        <v>2</v>
      </c>
      <c r="H37" s="599" t="s">
        <v>78</v>
      </c>
      <c r="I37" s="617" t="s">
        <v>3732</v>
      </c>
      <c r="J37" s="617" t="s">
        <v>357</v>
      </c>
      <c r="K37" s="598" t="s">
        <v>33</v>
      </c>
      <c r="L37" s="598" t="s">
        <v>180</v>
      </c>
      <c r="M37" s="604" t="s">
        <v>420</v>
      </c>
      <c r="N37" s="602"/>
      <c r="O37" s="602"/>
      <c r="P37" s="602">
        <v>1</v>
      </c>
      <c r="Q37" s="602"/>
      <c r="R37" s="602"/>
      <c r="S37" s="602"/>
      <c r="T37" s="602">
        <v>1</v>
      </c>
      <c r="U37" s="602"/>
      <c r="V37" s="602"/>
      <c r="W37" s="602"/>
      <c r="X37" s="602">
        <v>1</v>
      </c>
      <c r="Y37" s="602"/>
      <c r="Z37" s="620">
        <v>200</v>
      </c>
      <c r="AA37" s="602"/>
      <c r="AB37" s="602"/>
      <c r="AC37" s="602"/>
      <c r="AD37" s="602"/>
      <c r="AE37" s="602"/>
      <c r="AF37" s="602"/>
      <c r="AG37" s="602"/>
      <c r="AH37" s="602"/>
      <c r="AI37" s="602"/>
      <c r="AJ37" s="602"/>
      <c r="AK37" s="602"/>
      <c r="AL37" s="615"/>
      <c r="AM37" s="598"/>
      <c r="AN37" s="598"/>
      <c r="AO37" s="598"/>
      <c r="AP37" s="598" t="s">
        <v>3733</v>
      </c>
      <c r="AQ37" s="604" t="s">
        <v>3687</v>
      </c>
      <c r="AR37" s="380" t="s">
        <v>3688</v>
      </c>
      <c r="AS37" s="598" t="s">
        <v>3689</v>
      </c>
      <c r="AT37" s="617" t="s">
        <v>3734</v>
      </c>
      <c r="AU37" s="598"/>
    </row>
    <row r="38" spans="1:47" s="573" customFormat="1" ht="47.25">
      <c r="A38" s="598" t="s">
        <v>3735</v>
      </c>
      <c r="B38" s="617" t="s">
        <v>122</v>
      </c>
      <c r="C38" s="539" t="s">
        <v>3682</v>
      </c>
      <c r="D38" s="629" t="s">
        <v>3736</v>
      </c>
      <c r="E38" s="379" t="s">
        <v>3737</v>
      </c>
      <c r="F38" s="384" t="s">
        <v>3738</v>
      </c>
      <c r="G38" s="600">
        <v>2</v>
      </c>
      <c r="H38" s="599" t="s">
        <v>78</v>
      </c>
      <c r="I38" s="617" t="s">
        <v>3739</v>
      </c>
      <c r="J38" s="617" t="s">
        <v>357</v>
      </c>
      <c r="K38" s="598" t="s">
        <v>33</v>
      </c>
      <c r="L38" s="598" t="s">
        <v>180</v>
      </c>
      <c r="M38" s="630" t="s">
        <v>420</v>
      </c>
      <c r="N38" s="619"/>
      <c r="O38" s="619">
        <v>1</v>
      </c>
      <c r="P38" s="619"/>
      <c r="Q38" s="619"/>
      <c r="R38" s="619"/>
      <c r="S38" s="619"/>
      <c r="T38" s="619"/>
      <c r="U38" s="619"/>
      <c r="V38" s="619"/>
      <c r="W38" s="619"/>
      <c r="X38" s="619"/>
      <c r="Y38" s="619"/>
      <c r="Z38" s="620">
        <v>4</v>
      </c>
      <c r="AA38" s="618"/>
      <c r="AB38" s="618"/>
      <c r="AC38" s="618"/>
      <c r="AD38" s="618"/>
      <c r="AE38" s="618"/>
      <c r="AF38" s="618"/>
      <c r="AG38" s="618"/>
      <c r="AH38" s="618"/>
      <c r="AI38" s="618"/>
      <c r="AJ38" s="618"/>
      <c r="AK38" s="618"/>
      <c r="AL38" s="618"/>
      <c r="AM38" s="631"/>
      <c r="AN38" s="631"/>
      <c r="AO38" s="631"/>
      <c r="AP38" s="380" t="s">
        <v>3740</v>
      </c>
      <c r="AQ38" s="604" t="s">
        <v>3687</v>
      </c>
      <c r="AR38" s="380" t="s">
        <v>3688</v>
      </c>
      <c r="AS38" s="380" t="s">
        <v>3741</v>
      </c>
      <c r="AT38" s="380" t="s">
        <v>1210</v>
      </c>
      <c r="AU38" s="598"/>
    </row>
    <row r="39" spans="1:47" s="573" customFormat="1" ht="31.5">
      <c r="A39" s="598" t="s">
        <v>3742</v>
      </c>
      <c r="B39" s="599" t="s">
        <v>747</v>
      </c>
      <c r="C39" s="617" t="s">
        <v>3682</v>
      </c>
      <c r="D39" s="632"/>
      <c r="E39" s="379" t="s">
        <v>3743</v>
      </c>
      <c r="F39" s="379" t="s">
        <v>3744</v>
      </c>
      <c r="G39" s="600">
        <v>2</v>
      </c>
      <c r="H39" s="599" t="s">
        <v>78</v>
      </c>
      <c r="I39" s="617" t="s">
        <v>3745</v>
      </c>
      <c r="J39" s="617" t="s">
        <v>357</v>
      </c>
      <c r="K39" s="598" t="s">
        <v>33</v>
      </c>
      <c r="L39" s="598" t="s">
        <v>180</v>
      </c>
      <c r="M39" s="630" t="s">
        <v>420</v>
      </c>
      <c r="N39" s="619"/>
      <c r="O39" s="619"/>
      <c r="P39" s="619">
        <v>1</v>
      </c>
      <c r="Q39" s="619"/>
      <c r="R39" s="619"/>
      <c r="S39" s="619"/>
      <c r="T39" s="619"/>
      <c r="U39" s="619"/>
      <c r="V39" s="619"/>
      <c r="W39" s="619"/>
      <c r="X39" s="619"/>
      <c r="Y39" s="619"/>
      <c r="Z39" s="620">
        <v>1</v>
      </c>
      <c r="AA39" s="618"/>
      <c r="AB39" s="618"/>
      <c r="AC39" s="618"/>
      <c r="AD39" s="618"/>
      <c r="AE39" s="618"/>
      <c r="AF39" s="618"/>
      <c r="AG39" s="618"/>
      <c r="AH39" s="618"/>
      <c r="AI39" s="618"/>
      <c r="AJ39" s="618"/>
      <c r="AK39" s="618"/>
      <c r="AL39" s="618"/>
      <c r="AM39" s="631"/>
      <c r="AN39" s="631"/>
      <c r="AO39" s="631"/>
      <c r="AP39" s="380" t="s">
        <v>3746</v>
      </c>
      <c r="AQ39" s="604" t="s">
        <v>3687</v>
      </c>
      <c r="AR39" s="380" t="s">
        <v>3688</v>
      </c>
      <c r="AS39" s="630" t="s">
        <v>3741</v>
      </c>
      <c r="AT39" s="380"/>
      <c r="AU39" s="598"/>
    </row>
    <row r="40" spans="1:47" s="573" customFormat="1" ht="47.25">
      <c r="A40" s="598" t="s">
        <v>3747</v>
      </c>
      <c r="B40" s="599" t="s">
        <v>747</v>
      </c>
      <c r="C40" s="617" t="s">
        <v>3682</v>
      </c>
      <c r="D40" s="632"/>
      <c r="E40" s="379" t="s">
        <v>3748</v>
      </c>
      <c r="F40" s="379" t="s">
        <v>3749</v>
      </c>
      <c r="G40" s="600">
        <v>2</v>
      </c>
      <c r="H40" s="599" t="s">
        <v>78</v>
      </c>
      <c r="I40" s="617" t="s">
        <v>3750</v>
      </c>
      <c r="J40" s="617" t="s">
        <v>357</v>
      </c>
      <c r="K40" s="598" t="s">
        <v>33</v>
      </c>
      <c r="L40" s="598" t="s">
        <v>419</v>
      </c>
      <c r="M40" s="630" t="s">
        <v>420</v>
      </c>
      <c r="N40" s="619"/>
      <c r="O40" s="619"/>
      <c r="P40" s="623"/>
      <c r="Q40" s="623">
        <v>0.5</v>
      </c>
      <c r="R40" s="623">
        <v>0.5</v>
      </c>
      <c r="S40" s="619"/>
      <c r="T40" s="619"/>
      <c r="U40" s="619"/>
      <c r="V40" s="619"/>
      <c r="W40" s="619"/>
      <c r="X40" s="619"/>
      <c r="Y40" s="619"/>
      <c r="Z40" s="624">
        <v>1</v>
      </c>
      <c r="AA40" s="618"/>
      <c r="AB40" s="618"/>
      <c r="AC40" s="618"/>
      <c r="AD40" s="618"/>
      <c r="AE40" s="618"/>
      <c r="AF40" s="618"/>
      <c r="AG40" s="618"/>
      <c r="AH40" s="618"/>
      <c r="AI40" s="618"/>
      <c r="AJ40" s="618"/>
      <c r="AK40" s="618"/>
      <c r="AL40" s="618"/>
      <c r="AM40" s="631"/>
      <c r="AN40" s="631"/>
      <c r="AO40" s="631"/>
      <c r="AP40" s="380" t="s">
        <v>3751</v>
      </c>
      <c r="AQ40" s="604" t="s">
        <v>3687</v>
      </c>
      <c r="AR40" s="380" t="s">
        <v>3688</v>
      </c>
      <c r="AS40" s="630" t="s">
        <v>3741</v>
      </c>
      <c r="AT40" s="380"/>
      <c r="AU40" s="598"/>
    </row>
    <row r="41" spans="1:47" s="573" customFormat="1" ht="47.25">
      <c r="A41" s="598" t="s">
        <v>3752</v>
      </c>
      <c r="B41" s="599" t="s">
        <v>747</v>
      </c>
      <c r="C41" s="617" t="s">
        <v>3682</v>
      </c>
      <c r="D41" s="633"/>
      <c r="E41" s="379" t="s">
        <v>3753</v>
      </c>
      <c r="F41" s="379" t="s">
        <v>3754</v>
      </c>
      <c r="G41" s="600">
        <v>2</v>
      </c>
      <c r="H41" s="599" t="s">
        <v>78</v>
      </c>
      <c r="I41" s="617" t="s">
        <v>3755</v>
      </c>
      <c r="J41" s="617" t="s">
        <v>357</v>
      </c>
      <c r="K41" s="598" t="s">
        <v>33</v>
      </c>
      <c r="L41" s="598" t="s">
        <v>180</v>
      </c>
      <c r="M41" s="630" t="s">
        <v>420</v>
      </c>
      <c r="N41" s="619"/>
      <c r="O41" s="619"/>
      <c r="P41" s="619"/>
      <c r="Q41" s="619"/>
      <c r="R41" s="619"/>
      <c r="S41" s="619">
        <v>1</v>
      </c>
      <c r="T41" s="619"/>
      <c r="U41" s="619"/>
      <c r="V41" s="619"/>
      <c r="W41" s="619"/>
      <c r="X41" s="619"/>
      <c r="Y41" s="619"/>
      <c r="Z41" s="620">
        <v>0.75</v>
      </c>
      <c r="AA41" s="618"/>
      <c r="AB41" s="618"/>
      <c r="AC41" s="618"/>
      <c r="AD41" s="618"/>
      <c r="AE41" s="618"/>
      <c r="AF41" s="618"/>
      <c r="AG41" s="618"/>
      <c r="AH41" s="618"/>
      <c r="AI41" s="618"/>
      <c r="AJ41" s="618"/>
      <c r="AK41" s="618"/>
      <c r="AL41" s="618"/>
      <c r="AM41" s="631"/>
      <c r="AN41" s="631"/>
      <c r="AO41" s="631"/>
      <c r="AP41" s="380" t="s">
        <v>3756</v>
      </c>
      <c r="AQ41" s="604" t="s">
        <v>3687</v>
      </c>
      <c r="AR41" s="380" t="s">
        <v>3688</v>
      </c>
      <c r="AS41" s="630" t="s">
        <v>3741</v>
      </c>
      <c r="AT41" s="380"/>
      <c r="AU41" s="598"/>
    </row>
    <row r="42" spans="1:47" s="573" customFormat="1" ht="94.5">
      <c r="A42" s="598" t="s">
        <v>3757</v>
      </c>
      <c r="B42" s="599" t="s">
        <v>747</v>
      </c>
      <c r="C42" s="617" t="s">
        <v>3682</v>
      </c>
      <c r="D42" s="634" t="s">
        <v>3736</v>
      </c>
      <c r="E42" s="379" t="s">
        <v>3758</v>
      </c>
      <c r="F42" s="379" t="s">
        <v>3759</v>
      </c>
      <c r="G42" s="600">
        <v>2</v>
      </c>
      <c r="H42" s="599" t="s">
        <v>78</v>
      </c>
      <c r="I42" s="617" t="s">
        <v>3760</v>
      </c>
      <c r="J42" s="617" t="s">
        <v>357</v>
      </c>
      <c r="K42" s="598" t="s">
        <v>33</v>
      </c>
      <c r="L42" s="598" t="s">
        <v>180</v>
      </c>
      <c r="M42" s="630" t="s">
        <v>420</v>
      </c>
      <c r="N42" s="618"/>
      <c r="O42" s="618"/>
      <c r="P42" s="618"/>
      <c r="Q42" s="618"/>
      <c r="R42" s="618"/>
      <c r="S42" s="618"/>
      <c r="T42" s="619">
        <v>1</v>
      </c>
      <c r="U42" s="618"/>
      <c r="V42" s="618"/>
      <c r="W42" s="618"/>
      <c r="X42" s="618"/>
      <c r="Y42" s="618"/>
      <c r="Z42" s="620" t="s">
        <v>3761</v>
      </c>
      <c r="AA42" s="618"/>
      <c r="AB42" s="618"/>
      <c r="AC42" s="618"/>
      <c r="AD42" s="618"/>
      <c r="AE42" s="618"/>
      <c r="AF42" s="618"/>
      <c r="AG42" s="618"/>
      <c r="AH42" s="618"/>
      <c r="AI42" s="618"/>
      <c r="AJ42" s="618"/>
      <c r="AK42" s="618"/>
      <c r="AL42" s="618"/>
      <c r="AM42" s="631"/>
      <c r="AN42" s="631"/>
      <c r="AO42" s="631"/>
      <c r="AP42" s="380" t="s">
        <v>997</v>
      </c>
      <c r="AQ42" s="604" t="s">
        <v>3687</v>
      </c>
      <c r="AR42" s="380" t="s">
        <v>3688</v>
      </c>
      <c r="AS42" s="630" t="s">
        <v>3741</v>
      </c>
      <c r="AT42" s="380"/>
      <c r="AU42" s="598"/>
    </row>
    <row r="43" spans="1:47" s="573" customFormat="1" ht="47.25">
      <c r="A43" s="598" t="s">
        <v>3762</v>
      </c>
      <c r="B43" s="599" t="s">
        <v>747</v>
      </c>
      <c r="C43" s="617" t="s">
        <v>3682</v>
      </c>
      <c r="D43" s="635"/>
      <c r="E43" s="617" t="s">
        <v>3763</v>
      </c>
      <c r="F43" s="379" t="s">
        <v>3764</v>
      </c>
      <c r="G43" s="600">
        <v>2</v>
      </c>
      <c r="H43" s="599" t="s">
        <v>78</v>
      </c>
      <c r="I43" s="617" t="s">
        <v>3765</v>
      </c>
      <c r="J43" s="617" t="s">
        <v>357</v>
      </c>
      <c r="K43" s="598" t="s">
        <v>33</v>
      </c>
      <c r="L43" s="598" t="s">
        <v>180</v>
      </c>
      <c r="M43" s="630" t="s">
        <v>420</v>
      </c>
      <c r="N43" s="619"/>
      <c r="O43" s="619"/>
      <c r="P43" s="619"/>
      <c r="Q43" s="619"/>
      <c r="R43" s="619"/>
      <c r="S43" s="619"/>
      <c r="T43" s="619"/>
      <c r="U43" s="619">
        <v>1</v>
      </c>
      <c r="V43" s="619">
        <v>1</v>
      </c>
      <c r="W43" s="619">
        <v>1</v>
      </c>
      <c r="X43" s="619">
        <v>1</v>
      </c>
      <c r="Y43" s="619">
        <v>1</v>
      </c>
      <c r="Z43" s="620">
        <v>1</v>
      </c>
      <c r="AA43" s="618"/>
      <c r="AB43" s="618"/>
      <c r="AC43" s="618"/>
      <c r="AD43" s="618"/>
      <c r="AE43" s="618"/>
      <c r="AF43" s="618"/>
      <c r="AG43" s="618"/>
      <c r="AH43" s="618"/>
      <c r="AI43" s="618"/>
      <c r="AJ43" s="618"/>
      <c r="AK43" s="618"/>
      <c r="AL43" s="618"/>
      <c r="AM43" s="631"/>
      <c r="AN43" s="631"/>
      <c r="AO43" s="631"/>
      <c r="AP43" s="380" t="s">
        <v>3746</v>
      </c>
      <c r="AQ43" s="604" t="s">
        <v>3687</v>
      </c>
      <c r="AR43" s="380" t="s">
        <v>3688</v>
      </c>
      <c r="AS43" s="630" t="s">
        <v>3741</v>
      </c>
      <c r="AT43" s="380"/>
      <c r="AU43" s="598"/>
    </row>
    <row r="44" spans="1:47" s="573" customFormat="1" ht="63">
      <c r="A44" s="598" t="s">
        <v>3766</v>
      </c>
      <c r="B44" s="599" t="s">
        <v>122</v>
      </c>
      <c r="C44" s="617" t="s">
        <v>3682</v>
      </c>
      <c r="D44" s="636" t="s">
        <v>3767</v>
      </c>
      <c r="E44" s="617" t="s">
        <v>3768</v>
      </c>
      <c r="F44" s="617" t="s">
        <v>3769</v>
      </c>
      <c r="G44" s="600">
        <v>1</v>
      </c>
      <c r="H44" s="599" t="s">
        <v>78</v>
      </c>
      <c r="I44" s="387" t="s">
        <v>3770</v>
      </c>
      <c r="J44" s="380" t="s">
        <v>32</v>
      </c>
      <c r="K44" s="380" t="s">
        <v>33</v>
      </c>
      <c r="L44" s="380" t="s">
        <v>419</v>
      </c>
      <c r="M44" s="630" t="s">
        <v>420</v>
      </c>
      <c r="N44" s="623">
        <v>0.5</v>
      </c>
      <c r="O44" s="623">
        <v>0.5</v>
      </c>
      <c r="P44" s="618"/>
      <c r="Q44" s="618"/>
      <c r="R44" s="618"/>
      <c r="S44" s="618"/>
      <c r="T44" s="618"/>
      <c r="U44" s="618"/>
      <c r="V44" s="618"/>
      <c r="W44" s="618"/>
      <c r="X44" s="618"/>
      <c r="Y44" s="618"/>
      <c r="Z44" s="624">
        <v>1</v>
      </c>
      <c r="AA44" s="618"/>
      <c r="AB44" s="618"/>
      <c r="AC44" s="618"/>
      <c r="AD44" s="618"/>
      <c r="AE44" s="618"/>
      <c r="AF44" s="618"/>
      <c r="AG44" s="618"/>
      <c r="AH44" s="618"/>
      <c r="AI44" s="618"/>
      <c r="AJ44" s="618"/>
      <c r="AK44" s="618"/>
      <c r="AL44" s="486"/>
      <c r="AM44" s="631"/>
      <c r="AN44" s="631"/>
      <c r="AO44" s="631"/>
      <c r="AP44" s="380" t="s">
        <v>3771</v>
      </c>
      <c r="AQ44" s="604" t="s">
        <v>3687</v>
      </c>
      <c r="AR44" s="380" t="s">
        <v>3688</v>
      </c>
      <c r="AS44" s="630" t="s">
        <v>3689</v>
      </c>
      <c r="AT44" s="380" t="s">
        <v>3772</v>
      </c>
      <c r="AU44" s="598"/>
    </row>
    <row r="45" spans="1:47" s="573" customFormat="1" ht="78.75">
      <c r="A45" s="598" t="s">
        <v>3773</v>
      </c>
      <c r="B45" s="599" t="s">
        <v>122</v>
      </c>
      <c r="C45" s="617" t="s">
        <v>3682</v>
      </c>
      <c r="D45" s="637"/>
      <c r="E45" s="617" t="s">
        <v>3774</v>
      </c>
      <c r="F45" s="617" t="s">
        <v>3775</v>
      </c>
      <c r="G45" s="600">
        <v>1</v>
      </c>
      <c r="H45" s="599" t="s">
        <v>78</v>
      </c>
      <c r="I45" s="387" t="s">
        <v>3776</v>
      </c>
      <c r="J45" s="380" t="s">
        <v>357</v>
      </c>
      <c r="K45" s="380" t="s">
        <v>33</v>
      </c>
      <c r="L45" s="380" t="s">
        <v>180</v>
      </c>
      <c r="M45" s="630" t="s">
        <v>420</v>
      </c>
      <c r="N45" s="619"/>
      <c r="O45" s="619"/>
      <c r="P45" s="619">
        <v>1</v>
      </c>
      <c r="Q45" s="619">
        <v>1</v>
      </c>
      <c r="R45" s="619">
        <v>1</v>
      </c>
      <c r="S45" s="619">
        <v>1</v>
      </c>
      <c r="T45" s="619">
        <v>1</v>
      </c>
      <c r="U45" s="619">
        <v>1</v>
      </c>
      <c r="V45" s="619">
        <v>1</v>
      </c>
      <c r="W45" s="619"/>
      <c r="X45" s="619"/>
      <c r="Y45" s="619"/>
      <c r="Z45" s="620">
        <v>1</v>
      </c>
      <c r="AA45" s="618"/>
      <c r="AB45" s="618"/>
      <c r="AC45" s="618"/>
      <c r="AD45" s="618"/>
      <c r="AE45" s="618"/>
      <c r="AF45" s="618"/>
      <c r="AG45" s="618"/>
      <c r="AH45" s="618"/>
      <c r="AI45" s="618"/>
      <c r="AJ45" s="618"/>
      <c r="AK45" s="618"/>
      <c r="AL45" s="486"/>
      <c r="AM45" s="631"/>
      <c r="AN45" s="631"/>
      <c r="AO45" s="631"/>
      <c r="AP45" s="380" t="s">
        <v>1709</v>
      </c>
      <c r="AQ45" s="604" t="s">
        <v>3687</v>
      </c>
      <c r="AR45" s="380" t="s">
        <v>3688</v>
      </c>
      <c r="AS45" s="630" t="s">
        <v>3689</v>
      </c>
      <c r="AT45" s="380" t="s">
        <v>3777</v>
      </c>
      <c r="AU45" s="598"/>
    </row>
    <row r="46" spans="1:47" s="573" customFormat="1" ht="78.75">
      <c r="A46" s="598" t="s">
        <v>3778</v>
      </c>
      <c r="B46" s="599" t="s">
        <v>122</v>
      </c>
      <c r="C46" s="617" t="s">
        <v>3682</v>
      </c>
      <c r="D46" s="637"/>
      <c r="E46" s="617" t="s">
        <v>3779</v>
      </c>
      <c r="F46" s="617" t="s">
        <v>3780</v>
      </c>
      <c r="G46" s="600">
        <v>1</v>
      </c>
      <c r="H46" s="599" t="s">
        <v>78</v>
      </c>
      <c r="I46" s="387" t="s">
        <v>3781</v>
      </c>
      <c r="J46" s="380" t="s">
        <v>357</v>
      </c>
      <c r="K46" s="380" t="s">
        <v>33</v>
      </c>
      <c r="L46" s="380" t="s">
        <v>180</v>
      </c>
      <c r="M46" s="630" t="s">
        <v>420</v>
      </c>
      <c r="N46" s="619"/>
      <c r="O46" s="619"/>
      <c r="P46" s="619"/>
      <c r="Q46" s="619"/>
      <c r="R46" s="619"/>
      <c r="S46" s="619"/>
      <c r="T46" s="619"/>
      <c r="U46" s="619"/>
      <c r="V46" s="619"/>
      <c r="W46" s="619">
        <v>1</v>
      </c>
      <c r="X46" s="619"/>
      <c r="Y46" s="619"/>
      <c r="Z46" s="620"/>
      <c r="AA46" s="618"/>
      <c r="AB46" s="618"/>
      <c r="AC46" s="618"/>
      <c r="AD46" s="618"/>
      <c r="AE46" s="618"/>
      <c r="AF46" s="618"/>
      <c r="AG46" s="618"/>
      <c r="AH46" s="618"/>
      <c r="AI46" s="618"/>
      <c r="AJ46" s="618"/>
      <c r="AK46" s="618"/>
      <c r="AL46" s="486"/>
      <c r="AM46" s="631"/>
      <c r="AN46" s="631"/>
      <c r="AO46" s="631"/>
      <c r="AP46" s="380" t="s">
        <v>3782</v>
      </c>
      <c r="AQ46" s="604" t="s">
        <v>3687</v>
      </c>
      <c r="AR46" s="380" t="s">
        <v>3688</v>
      </c>
      <c r="AS46" s="630" t="s">
        <v>3689</v>
      </c>
      <c r="AT46" s="380" t="s">
        <v>3777</v>
      </c>
      <c r="AU46" s="598"/>
    </row>
    <row r="47" spans="1:47" s="573" customFormat="1" ht="63">
      <c r="A47" s="598" t="s">
        <v>3783</v>
      </c>
      <c r="B47" s="599" t="s">
        <v>122</v>
      </c>
      <c r="C47" s="617" t="s">
        <v>3682</v>
      </c>
      <c r="D47" s="637"/>
      <c r="E47" s="617" t="s">
        <v>3784</v>
      </c>
      <c r="F47" s="617" t="s">
        <v>3785</v>
      </c>
      <c r="G47" s="600">
        <v>1</v>
      </c>
      <c r="H47" s="599" t="s">
        <v>78</v>
      </c>
      <c r="I47" s="387" t="s">
        <v>3776</v>
      </c>
      <c r="J47" s="380" t="s">
        <v>357</v>
      </c>
      <c r="K47" s="380" t="s">
        <v>33</v>
      </c>
      <c r="L47" s="380" t="s">
        <v>180</v>
      </c>
      <c r="M47" s="630" t="s">
        <v>420</v>
      </c>
      <c r="N47" s="619">
        <v>1</v>
      </c>
      <c r="O47" s="619">
        <v>1</v>
      </c>
      <c r="P47" s="619">
        <v>1</v>
      </c>
      <c r="Q47" s="619"/>
      <c r="R47" s="619"/>
      <c r="S47" s="619"/>
      <c r="T47" s="619"/>
      <c r="U47" s="619"/>
      <c r="V47" s="619"/>
      <c r="W47" s="619"/>
      <c r="X47" s="619"/>
      <c r="Y47" s="619"/>
      <c r="Z47" s="620">
        <v>0.08</v>
      </c>
      <c r="AA47" s="618"/>
      <c r="AB47" s="618"/>
      <c r="AC47" s="618"/>
      <c r="AD47" s="618"/>
      <c r="AE47" s="618"/>
      <c r="AF47" s="618"/>
      <c r="AG47" s="618"/>
      <c r="AH47" s="618"/>
      <c r="AI47" s="618"/>
      <c r="AJ47" s="618"/>
      <c r="AK47" s="618"/>
      <c r="AL47" s="486"/>
      <c r="AM47" s="631"/>
      <c r="AN47" s="631"/>
      <c r="AO47" s="631"/>
      <c r="AP47" s="380" t="s">
        <v>1709</v>
      </c>
      <c r="AQ47" s="604" t="s">
        <v>3687</v>
      </c>
      <c r="AR47" s="380" t="s">
        <v>3688</v>
      </c>
      <c r="AS47" s="630" t="s">
        <v>3689</v>
      </c>
      <c r="AT47" s="380" t="s">
        <v>3786</v>
      </c>
      <c r="AU47" s="598"/>
    </row>
    <row r="48" spans="1:47" s="573" customFormat="1" ht="63">
      <c r="A48" s="598" t="s">
        <v>3787</v>
      </c>
      <c r="B48" s="599" t="s">
        <v>122</v>
      </c>
      <c r="C48" s="617" t="s">
        <v>3682</v>
      </c>
      <c r="D48" s="637"/>
      <c r="E48" s="617" t="s">
        <v>3788</v>
      </c>
      <c r="F48" s="617" t="s">
        <v>3789</v>
      </c>
      <c r="G48" s="600">
        <v>1</v>
      </c>
      <c r="H48" s="599" t="s">
        <v>78</v>
      </c>
      <c r="I48" s="387" t="s">
        <v>3781</v>
      </c>
      <c r="J48" s="380" t="s">
        <v>357</v>
      </c>
      <c r="K48" s="380" t="s">
        <v>33</v>
      </c>
      <c r="L48" s="380" t="s">
        <v>180</v>
      </c>
      <c r="M48" s="630" t="s">
        <v>420</v>
      </c>
      <c r="N48" s="619"/>
      <c r="O48" s="619"/>
      <c r="P48" s="619"/>
      <c r="Q48" s="619">
        <v>1</v>
      </c>
      <c r="R48" s="619"/>
      <c r="S48" s="619"/>
      <c r="T48" s="619"/>
      <c r="U48" s="619"/>
      <c r="V48" s="619"/>
      <c r="W48" s="619"/>
      <c r="X48" s="619"/>
      <c r="Y48" s="619"/>
      <c r="Z48" s="620">
        <v>2</v>
      </c>
      <c r="AA48" s="618"/>
      <c r="AB48" s="618"/>
      <c r="AC48" s="618"/>
      <c r="AD48" s="618"/>
      <c r="AE48" s="618"/>
      <c r="AF48" s="618"/>
      <c r="AG48" s="618"/>
      <c r="AH48" s="618"/>
      <c r="AI48" s="618"/>
      <c r="AJ48" s="618"/>
      <c r="AK48" s="618"/>
      <c r="AL48" s="486"/>
      <c r="AM48" s="631"/>
      <c r="AN48" s="631"/>
      <c r="AO48" s="631"/>
      <c r="AP48" s="380" t="s">
        <v>3782</v>
      </c>
      <c r="AQ48" s="604" t="s">
        <v>3687</v>
      </c>
      <c r="AR48" s="380" t="s">
        <v>3688</v>
      </c>
      <c r="AS48" s="630" t="s">
        <v>3689</v>
      </c>
      <c r="AT48" s="380" t="s">
        <v>3786</v>
      </c>
      <c r="AU48" s="598"/>
    </row>
    <row r="49" spans="1:47" s="573" customFormat="1" ht="126">
      <c r="A49" s="598" t="s">
        <v>3790</v>
      </c>
      <c r="B49" s="599" t="s">
        <v>122</v>
      </c>
      <c r="C49" s="617" t="s">
        <v>3682</v>
      </c>
      <c r="D49" s="637"/>
      <c r="E49" s="617" t="s">
        <v>3791</v>
      </c>
      <c r="F49" s="617" t="s">
        <v>3792</v>
      </c>
      <c r="G49" s="600">
        <v>1</v>
      </c>
      <c r="H49" s="599" t="s">
        <v>78</v>
      </c>
      <c r="I49" s="387" t="s">
        <v>3776</v>
      </c>
      <c r="J49" s="380" t="s">
        <v>357</v>
      </c>
      <c r="K49" s="380" t="s">
        <v>33</v>
      </c>
      <c r="L49" s="380" t="s">
        <v>180</v>
      </c>
      <c r="M49" s="630" t="s">
        <v>420</v>
      </c>
      <c r="N49" s="619">
        <v>1</v>
      </c>
      <c r="O49" s="619">
        <v>1</v>
      </c>
      <c r="P49" s="619">
        <v>1</v>
      </c>
      <c r="Q49" s="619">
        <v>1</v>
      </c>
      <c r="R49" s="619">
        <v>1</v>
      </c>
      <c r="S49" s="619">
        <v>1</v>
      </c>
      <c r="T49" s="619">
        <v>1</v>
      </c>
      <c r="U49" s="619">
        <v>1</v>
      </c>
      <c r="V49" s="619">
        <v>1</v>
      </c>
      <c r="W49" s="619">
        <v>1</v>
      </c>
      <c r="X49" s="619">
        <v>1</v>
      </c>
      <c r="Y49" s="619"/>
      <c r="Z49" s="620">
        <v>1</v>
      </c>
      <c r="AA49" s="618"/>
      <c r="AB49" s="618"/>
      <c r="AC49" s="618"/>
      <c r="AD49" s="618"/>
      <c r="AE49" s="618"/>
      <c r="AF49" s="618"/>
      <c r="AG49" s="618"/>
      <c r="AH49" s="618"/>
      <c r="AI49" s="618"/>
      <c r="AJ49" s="618"/>
      <c r="AK49" s="618"/>
      <c r="AL49" s="486"/>
      <c r="AM49" s="631"/>
      <c r="AN49" s="631"/>
      <c r="AO49" s="631"/>
      <c r="AP49" s="380" t="s">
        <v>1709</v>
      </c>
      <c r="AQ49" s="604" t="s">
        <v>3687</v>
      </c>
      <c r="AR49" s="380" t="s">
        <v>3688</v>
      </c>
      <c r="AS49" s="630" t="s">
        <v>3689</v>
      </c>
      <c r="AT49" s="380" t="s">
        <v>3793</v>
      </c>
      <c r="AU49" s="598"/>
    </row>
    <row r="50" spans="1:47" s="573" customFormat="1" ht="102" customHeight="1">
      <c r="A50" s="598" t="s">
        <v>3794</v>
      </c>
      <c r="B50" s="599" t="s">
        <v>122</v>
      </c>
      <c r="C50" s="617" t="s">
        <v>3682</v>
      </c>
      <c r="D50" s="637"/>
      <c r="E50" s="617" t="s">
        <v>3795</v>
      </c>
      <c r="F50" s="617" t="s">
        <v>3796</v>
      </c>
      <c r="G50" s="600">
        <v>1</v>
      </c>
      <c r="H50" s="599" t="s">
        <v>78</v>
      </c>
      <c r="I50" s="387" t="s">
        <v>3781</v>
      </c>
      <c r="J50" s="380" t="s">
        <v>357</v>
      </c>
      <c r="K50" s="380" t="s">
        <v>33</v>
      </c>
      <c r="L50" s="380" t="s">
        <v>180</v>
      </c>
      <c r="M50" s="630" t="s">
        <v>420</v>
      </c>
      <c r="N50" s="619"/>
      <c r="O50" s="619"/>
      <c r="P50" s="619"/>
      <c r="Q50" s="619"/>
      <c r="R50" s="619"/>
      <c r="S50" s="619"/>
      <c r="T50" s="619"/>
      <c r="U50" s="619"/>
      <c r="V50" s="619"/>
      <c r="W50" s="619"/>
      <c r="X50" s="619"/>
      <c r="Y50" s="619">
        <v>1</v>
      </c>
      <c r="Z50" s="620">
        <v>2</v>
      </c>
      <c r="AA50" s="618"/>
      <c r="AB50" s="618"/>
      <c r="AC50" s="618"/>
      <c r="AD50" s="618"/>
      <c r="AE50" s="618"/>
      <c r="AF50" s="618"/>
      <c r="AG50" s="618"/>
      <c r="AH50" s="618"/>
      <c r="AI50" s="618"/>
      <c r="AJ50" s="618"/>
      <c r="AK50" s="618"/>
      <c r="AL50" s="486"/>
      <c r="AM50" s="631"/>
      <c r="AN50" s="631"/>
      <c r="AO50" s="631"/>
      <c r="AP50" s="380" t="s">
        <v>3782</v>
      </c>
      <c r="AQ50" s="380" t="s">
        <v>3687</v>
      </c>
      <c r="AR50" s="380" t="s">
        <v>3688</v>
      </c>
      <c r="AS50" s="630" t="s">
        <v>3689</v>
      </c>
      <c r="AT50" s="380" t="s">
        <v>3793</v>
      </c>
      <c r="AU50" s="598"/>
    </row>
    <row r="51" spans="1:47" s="573" customFormat="1" ht="63">
      <c r="A51" s="598" t="s">
        <v>3797</v>
      </c>
      <c r="B51" s="599" t="s">
        <v>122</v>
      </c>
      <c r="C51" s="617" t="s">
        <v>3682</v>
      </c>
      <c r="D51" s="637"/>
      <c r="E51" s="617" t="s">
        <v>3798</v>
      </c>
      <c r="F51" s="617" t="s">
        <v>3799</v>
      </c>
      <c r="G51" s="600">
        <v>2</v>
      </c>
      <c r="H51" s="599" t="s">
        <v>78</v>
      </c>
      <c r="I51" s="387" t="s">
        <v>3800</v>
      </c>
      <c r="J51" s="380" t="s">
        <v>357</v>
      </c>
      <c r="K51" s="380" t="s">
        <v>33</v>
      </c>
      <c r="L51" s="380" t="s">
        <v>180</v>
      </c>
      <c r="M51" s="630" t="s">
        <v>420</v>
      </c>
      <c r="N51" s="619">
        <v>1</v>
      </c>
      <c r="O51" s="619">
        <v>1</v>
      </c>
      <c r="P51" s="619">
        <v>1</v>
      </c>
      <c r="Q51" s="619">
        <v>1</v>
      </c>
      <c r="R51" s="619">
        <v>1</v>
      </c>
      <c r="S51" s="619">
        <v>1</v>
      </c>
      <c r="T51" s="619">
        <v>1</v>
      </c>
      <c r="U51" s="619">
        <v>1</v>
      </c>
      <c r="V51" s="619">
        <v>1</v>
      </c>
      <c r="W51" s="619">
        <v>1</v>
      </c>
      <c r="X51" s="619">
        <v>1</v>
      </c>
      <c r="Y51" s="619">
        <v>1</v>
      </c>
      <c r="Z51" s="620">
        <v>1</v>
      </c>
      <c r="AA51" s="618"/>
      <c r="AB51" s="618"/>
      <c r="AC51" s="618"/>
      <c r="AD51" s="618"/>
      <c r="AE51" s="618"/>
      <c r="AF51" s="618"/>
      <c r="AG51" s="618"/>
      <c r="AH51" s="618"/>
      <c r="AI51" s="618"/>
      <c r="AJ51" s="618"/>
      <c r="AK51" s="618"/>
      <c r="AL51" s="486"/>
      <c r="AM51" s="631"/>
      <c r="AN51" s="631"/>
      <c r="AO51" s="631"/>
      <c r="AP51" s="380" t="s">
        <v>945</v>
      </c>
      <c r="AQ51" s="380" t="s">
        <v>3687</v>
      </c>
      <c r="AR51" s="380" t="s">
        <v>3688</v>
      </c>
      <c r="AS51" s="630" t="s">
        <v>3689</v>
      </c>
      <c r="AT51" s="380"/>
      <c r="AU51" s="598"/>
    </row>
    <row r="52" spans="1:47" s="573" customFormat="1" ht="31.5">
      <c r="A52" s="598" t="s">
        <v>3801</v>
      </c>
      <c r="B52" s="599" t="s">
        <v>122</v>
      </c>
      <c r="C52" s="617" t="s">
        <v>3682</v>
      </c>
      <c r="D52" s="638"/>
      <c r="E52" s="617" t="s">
        <v>3802</v>
      </c>
      <c r="F52" s="617" t="s">
        <v>3803</v>
      </c>
      <c r="G52" s="600">
        <v>2</v>
      </c>
      <c r="H52" s="599" t="s">
        <v>78</v>
      </c>
      <c r="I52" s="387" t="s">
        <v>3804</v>
      </c>
      <c r="J52" s="380" t="s">
        <v>357</v>
      </c>
      <c r="K52" s="380" t="s">
        <v>33</v>
      </c>
      <c r="L52" s="380" t="s">
        <v>180</v>
      </c>
      <c r="M52" s="380" t="s">
        <v>420</v>
      </c>
      <c r="N52" s="619"/>
      <c r="O52" s="619"/>
      <c r="P52" s="619"/>
      <c r="Q52" s="619"/>
      <c r="R52" s="619"/>
      <c r="S52" s="619"/>
      <c r="T52" s="619"/>
      <c r="U52" s="619"/>
      <c r="V52" s="619"/>
      <c r="W52" s="619"/>
      <c r="X52" s="619"/>
      <c r="Y52" s="619">
        <v>1</v>
      </c>
      <c r="Z52" s="620">
        <v>1</v>
      </c>
      <c r="AA52" s="618"/>
      <c r="AB52" s="618"/>
      <c r="AC52" s="618"/>
      <c r="AD52" s="618"/>
      <c r="AE52" s="618"/>
      <c r="AF52" s="618"/>
      <c r="AG52" s="618"/>
      <c r="AH52" s="618"/>
      <c r="AI52" s="618"/>
      <c r="AJ52" s="618"/>
      <c r="AK52" s="618"/>
      <c r="AL52" s="486"/>
      <c r="AM52" s="631"/>
      <c r="AN52" s="631"/>
      <c r="AO52" s="631"/>
      <c r="AP52" s="380" t="s">
        <v>3805</v>
      </c>
      <c r="AQ52" s="380" t="s">
        <v>3687</v>
      </c>
      <c r="AR52" s="380" t="s">
        <v>3688</v>
      </c>
      <c r="AS52" s="630" t="s">
        <v>3689</v>
      </c>
      <c r="AT52" s="380"/>
      <c r="AU52" s="598"/>
    </row>
    <row r="53" spans="1:47" s="573" customFormat="1" ht="63">
      <c r="A53" s="598" t="s">
        <v>3806</v>
      </c>
      <c r="B53" s="599" t="s">
        <v>3807</v>
      </c>
      <c r="C53" s="617" t="s">
        <v>3808</v>
      </c>
      <c r="D53" s="617" t="s">
        <v>3809</v>
      </c>
      <c r="E53" s="379" t="s">
        <v>3810</v>
      </c>
      <c r="F53" s="379" t="s">
        <v>3811</v>
      </c>
      <c r="G53" s="600">
        <v>2</v>
      </c>
      <c r="H53" s="599" t="s">
        <v>78</v>
      </c>
      <c r="I53" s="387" t="s">
        <v>3804</v>
      </c>
      <c r="J53" s="380" t="s">
        <v>357</v>
      </c>
      <c r="K53" s="380" t="s">
        <v>33</v>
      </c>
      <c r="L53" s="380" t="s">
        <v>180</v>
      </c>
      <c r="M53" s="380" t="s">
        <v>420</v>
      </c>
      <c r="N53" s="639"/>
      <c r="O53" s="639">
        <v>1</v>
      </c>
      <c r="P53" s="639"/>
      <c r="Q53" s="639"/>
      <c r="R53" s="639">
        <v>1</v>
      </c>
      <c r="S53" s="639"/>
      <c r="T53" s="639"/>
      <c r="U53" s="639">
        <v>1</v>
      </c>
      <c r="V53" s="639"/>
      <c r="W53" s="639"/>
      <c r="X53" s="639">
        <v>1</v>
      </c>
      <c r="Y53" s="639"/>
      <c r="Z53" s="620">
        <v>1</v>
      </c>
      <c r="AA53" s="602"/>
      <c r="AB53" s="602"/>
      <c r="AC53" s="602"/>
      <c r="AD53" s="602"/>
      <c r="AE53" s="602"/>
      <c r="AF53" s="602"/>
      <c r="AG53" s="602"/>
      <c r="AH53" s="602"/>
      <c r="AI53" s="602"/>
      <c r="AJ53" s="602"/>
      <c r="AK53" s="602"/>
      <c r="AL53" s="602"/>
      <c r="AM53" s="598"/>
      <c r="AN53" s="598"/>
      <c r="AO53" s="598"/>
      <c r="AP53" s="380" t="s">
        <v>3812</v>
      </c>
      <c r="AQ53" s="380" t="s">
        <v>3687</v>
      </c>
      <c r="AR53" s="380" t="s">
        <v>3688</v>
      </c>
      <c r="AS53" s="630" t="s">
        <v>3689</v>
      </c>
      <c r="AT53" s="380" t="s">
        <v>777</v>
      </c>
      <c r="AU53" s="617"/>
    </row>
    <row r="54" spans="1:47" s="573" customFormat="1" ht="63">
      <c r="A54" s="598" t="s">
        <v>3813</v>
      </c>
      <c r="B54" s="599"/>
      <c r="C54" s="617"/>
      <c r="D54" s="617"/>
      <c r="E54" s="617" t="s">
        <v>3814</v>
      </c>
      <c r="F54" s="379" t="s">
        <v>3815</v>
      </c>
      <c r="G54" s="600">
        <v>2</v>
      </c>
      <c r="H54" s="599" t="s">
        <v>263</v>
      </c>
      <c r="I54" s="387" t="s">
        <v>3804</v>
      </c>
      <c r="J54" s="380" t="s">
        <v>357</v>
      </c>
      <c r="K54" s="380" t="s">
        <v>33</v>
      </c>
      <c r="L54" s="380" t="s">
        <v>180</v>
      </c>
      <c r="M54" s="380" t="s">
        <v>420</v>
      </c>
      <c r="N54" s="639"/>
      <c r="O54" s="639"/>
      <c r="P54" s="639"/>
      <c r="Q54" s="639"/>
      <c r="R54" s="639"/>
      <c r="S54" s="639">
        <v>1</v>
      </c>
      <c r="T54" s="639"/>
      <c r="U54" s="639"/>
      <c r="V54" s="639"/>
      <c r="W54" s="639"/>
      <c r="X54" s="639"/>
      <c r="Y54" s="639">
        <v>1</v>
      </c>
      <c r="Z54" s="620">
        <v>1</v>
      </c>
      <c r="AA54" s="602"/>
      <c r="AB54" s="602"/>
      <c r="AC54" s="602"/>
      <c r="AD54" s="602"/>
      <c r="AE54" s="602"/>
      <c r="AF54" s="602"/>
      <c r="AG54" s="602"/>
      <c r="AH54" s="602"/>
      <c r="AI54" s="602"/>
      <c r="AJ54" s="602"/>
      <c r="AK54" s="602"/>
      <c r="AL54" s="602"/>
      <c r="AM54" s="598"/>
      <c r="AN54" s="598"/>
      <c r="AO54" s="598"/>
      <c r="AP54" s="380" t="s">
        <v>3816</v>
      </c>
      <c r="AQ54" s="380" t="s">
        <v>3687</v>
      </c>
      <c r="AR54" s="380" t="s">
        <v>3688</v>
      </c>
      <c r="AS54" s="630" t="s">
        <v>3689</v>
      </c>
      <c r="AT54" s="380" t="s">
        <v>3728</v>
      </c>
      <c r="AU54" s="617"/>
    </row>
    <row r="55" spans="1:47" s="573" customFormat="1" ht="47.25">
      <c r="A55" s="598" t="s">
        <v>3817</v>
      </c>
      <c r="B55" s="599" t="s">
        <v>747</v>
      </c>
      <c r="C55" s="617" t="s">
        <v>3818</v>
      </c>
      <c r="D55" s="617" t="s">
        <v>3819</v>
      </c>
      <c r="E55" s="617" t="s">
        <v>3820</v>
      </c>
      <c r="F55" s="379" t="s">
        <v>3821</v>
      </c>
      <c r="G55" s="600">
        <v>2</v>
      </c>
      <c r="H55" s="599" t="s">
        <v>78</v>
      </c>
      <c r="I55" s="387" t="s">
        <v>3124</v>
      </c>
      <c r="J55" s="380" t="s">
        <v>357</v>
      </c>
      <c r="K55" s="380" t="s">
        <v>33</v>
      </c>
      <c r="L55" s="380" t="s">
        <v>180</v>
      </c>
      <c r="M55" s="380" t="s">
        <v>420</v>
      </c>
      <c r="N55" s="639"/>
      <c r="O55" s="639"/>
      <c r="P55" s="639">
        <v>1</v>
      </c>
      <c r="Q55" s="639"/>
      <c r="R55" s="639"/>
      <c r="S55" s="639">
        <v>1</v>
      </c>
      <c r="T55" s="639"/>
      <c r="U55" s="639"/>
      <c r="V55" s="639">
        <v>1</v>
      </c>
      <c r="W55" s="639"/>
      <c r="X55" s="639"/>
      <c r="Y55" s="639">
        <v>1</v>
      </c>
      <c r="Z55" s="620">
        <v>1</v>
      </c>
      <c r="AA55" s="602"/>
      <c r="AB55" s="602"/>
      <c r="AC55" s="602"/>
      <c r="AD55" s="602"/>
      <c r="AE55" s="602"/>
      <c r="AF55" s="602"/>
      <c r="AG55" s="602"/>
      <c r="AH55" s="602"/>
      <c r="AI55" s="602"/>
      <c r="AJ55" s="602"/>
      <c r="AK55" s="602"/>
      <c r="AL55" s="602"/>
      <c r="AM55" s="598"/>
      <c r="AN55" s="598"/>
      <c r="AO55" s="598"/>
      <c r="AP55" s="380" t="s">
        <v>3822</v>
      </c>
      <c r="AQ55" s="380" t="s">
        <v>3687</v>
      </c>
      <c r="AR55" s="380" t="s">
        <v>3688</v>
      </c>
      <c r="AS55" s="630" t="s">
        <v>3741</v>
      </c>
      <c r="AT55" s="380"/>
      <c r="AU55" s="617"/>
    </row>
    <row r="56" spans="1:47" s="573" customFormat="1" ht="63">
      <c r="A56" s="598" t="s">
        <v>3823</v>
      </c>
      <c r="B56" s="599" t="s">
        <v>122</v>
      </c>
      <c r="C56" s="617" t="s">
        <v>3682</v>
      </c>
      <c r="D56" s="636" t="s">
        <v>3824</v>
      </c>
      <c r="E56" s="617" t="s">
        <v>3825</v>
      </c>
      <c r="F56" s="379" t="s">
        <v>3826</v>
      </c>
      <c r="G56" s="600">
        <v>3</v>
      </c>
      <c r="H56" s="599" t="s">
        <v>78</v>
      </c>
      <c r="I56" s="387" t="s">
        <v>3739</v>
      </c>
      <c r="J56" s="380" t="s">
        <v>357</v>
      </c>
      <c r="K56" s="380" t="s">
        <v>33</v>
      </c>
      <c r="L56" s="380" t="s">
        <v>180</v>
      </c>
      <c r="M56" s="380" t="s">
        <v>420</v>
      </c>
      <c r="N56" s="639"/>
      <c r="O56" s="639">
        <v>1</v>
      </c>
      <c r="P56" s="639"/>
      <c r="Q56" s="639"/>
      <c r="R56" s="639">
        <v>1</v>
      </c>
      <c r="S56" s="639"/>
      <c r="T56" s="639"/>
      <c r="U56" s="639">
        <v>1</v>
      </c>
      <c r="V56" s="639"/>
      <c r="W56" s="639"/>
      <c r="X56" s="639">
        <v>1</v>
      </c>
      <c r="Y56" s="639"/>
      <c r="Z56" s="620">
        <v>1</v>
      </c>
      <c r="AA56" s="602"/>
      <c r="AB56" s="602"/>
      <c r="AC56" s="602"/>
      <c r="AD56" s="602"/>
      <c r="AE56" s="602"/>
      <c r="AF56" s="602"/>
      <c r="AG56" s="602"/>
      <c r="AH56" s="602"/>
      <c r="AI56" s="602"/>
      <c r="AJ56" s="602"/>
      <c r="AK56" s="602"/>
      <c r="AL56" s="602"/>
      <c r="AM56" s="598"/>
      <c r="AN56" s="598"/>
      <c r="AO56" s="598"/>
      <c r="AP56" s="380" t="s">
        <v>1984</v>
      </c>
      <c r="AQ56" s="380" t="s">
        <v>3687</v>
      </c>
      <c r="AR56" s="380" t="s">
        <v>3688</v>
      </c>
      <c r="AS56" s="380" t="s">
        <v>3689</v>
      </c>
      <c r="AT56" s="380" t="s">
        <v>1210</v>
      </c>
      <c r="AU56" s="617"/>
    </row>
    <row r="57" spans="1:47" s="573" customFormat="1" ht="47.25">
      <c r="A57" s="598" t="s">
        <v>3827</v>
      </c>
      <c r="B57" s="599" t="s">
        <v>122</v>
      </c>
      <c r="C57" s="617" t="s">
        <v>3682</v>
      </c>
      <c r="D57" s="637"/>
      <c r="E57" s="617" t="s">
        <v>3828</v>
      </c>
      <c r="F57" s="379" t="s">
        <v>3829</v>
      </c>
      <c r="G57" s="600">
        <v>3</v>
      </c>
      <c r="H57" s="599" t="s">
        <v>78</v>
      </c>
      <c r="I57" s="387" t="s">
        <v>3830</v>
      </c>
      <c r="J57" s="380" t="s">
        <v>357</v>
      </c>
      <c r="K57" s="380" t="s">
        <v>33</v>
      </c>
      <c r="L57" s="380" t="s">
        <v>180</v>
      </c>
      <c r="M57" s="380" t="s">
        <v>420</v>
      </c>
      <c r="N57" s="639"/>
      <c r="O57" s="639"/>
      <c r="P57" s="639">
        <v>50</v>
      </c>
      <c r="Q57" s="639"/>
      <c r="R57" s="639"/>
      <c r="S57" s="639">
        <v>50</v>
      </c>
      <c r="T57" s="639"/>
      <c r="U57" s="639"/>
      <c r="V57" s="639">
        <v>50</v>
      </c>
      <c r="W57" s="639"/>
      <c r="X57" s="639"/>
      <c r="Y57" s="639">
        <v>50</v>
      </c>
      <c r="Z57" s="620">
        <v>1</v>
      </c>
      <c r="AA57" s="602"/>
      <c r="AB57" s="602"/>
      <c r="AC57" s="602"/>
      <c r="AD57" s="602"/>
      <c r="AE57" s="602"/>
      <c r="AF57" s="602"/>
      <c r="AG57" s="602"/>
      <c r="AH57" s="602"/>
      <c r="AI57" s="602"/>
      <c r="AJ57" s="602"/>
      <c r="AK57" s="602"/>
      <c r="AL57" s="602"/>
      <c r="AM57" s="598"/>
      <c r="AN57" s="598"/>
      <c r="AO57" s="598"/>
      <c r="AP57" s="380" t="s">
        <v>3831</v>
      </c>
      <c r="AQ57" s="380" t="s">
        <v>3687</v>
      </c>
      <c r="AR57" s="380" t="s">
        <v>3688</v>
      </c>
      <c r="AS57" s="380" t="s">
        <v>3689</v>
      </c>
      <c r="AT57" s="380"/>
      <c r="AU57" s="617"/>
    </row>
    <row r="58" spans="1:47" s="573" customFormat="1" ht="47.25">
      <c r="A58" s="598" t="s">
        <v>3832</v>
      </c>
      <c r="B58" s="599" t="s">
        <v>122</v>
      </c>
      <c r="C58" s="617" t="s">
        <v>3682</v>
      </c>
      <c r="D58" s="638"/>
      <c r="E58" s="617" t="s">
        <v>3833</v>
      </c>
      <c r="F58" s="379" t="s">
        <v>3834</v>
      </c>
      <c r="G58" s="600">
        <v>3</v>
      </c>
      <c r="H58" s="599" t="s">
        <v>78</v>
      </c>
      <c r="I58" s="387" t="s">
        <v>3835</v>
      </c>
      <c r="J58" s="380" t="s">
        <v>357</v>
      </c>
      <c r="K58" s="380" t="s">
        <v>33</v>
      </c>
      <c r="L58" s="380" t="s">
        <v>180</v>
      </c>
      <c r="M58" s="380" t="s">
        <v>420</v>
      </c>
      <c r="N58" s="639">
        <v>1</v>
      </c>
      <c r="O58" s="639"/>
      <c r="P58" s="639"/>
      <c r="Q58" s="639">
        <v>1</v>
      </c>
      <c r="R58" s="639"/>
      <c r="S58" s="639"/>
      <c r="T58" s="639">
        <v>1</v>
      </c>
      <c r="U58" s="639"/>
      <c r="V58" s="639"/>
      <c r="W58" s="639">
        <v>1</v>
      </c>
      <c r="X58" s="639"/>
      <c r="Y58" s="639"/>
      <c r="Z58" s="620">
        <v>1</v>
      </c>
      <c r="AA58" s="602"/>
      <c r="AB58" s="602"/>
      <c r="AC58" s="602"/>
      <c r="AD58" s="602"/>
      <c r="AE58" s="602"/>
      <c r="AF58" s="602"/>
      <c r="AG58" s="602"/>
      <c r="AH58" s="602"/>
      <c r="AI58" s="602"/>
      <c r="AJ58" s="602"/>
      <c r="AK58" s="602"/>
      <c r="AL58" s="602"/>
      <c r="AM58" s="598"/>
      <c r="AN58" s="598"/>
      <c r="AO58" s="598"/>
      <c r="AP58" s="380" t="s">
        <v>3836</v>
      </c>
      <c r="AQ58" s="380" t="s">
        <v>3687</v>
      </c>
      <c r="AR58" s="380" t="s">
        <v>3688</v>
      </c>
      <c r="AS58" s="380" t="s">
        <v>3689</v>
      </c>
      <c r="AT58" s="380"/>
      <c r="AU58" s="617"/>
    </row>
    <row r="59" spans="1:47" s="573" customFormat="1" ht="105" customHeight="1">
      <c r="A59" s="598" t="s">
        <v>3837</v>
      </c>
      <c r="B59" s="599" t="s">
        <v>26</v>
      </c>
      <c r="C59" s="617" t="s">
        <v>3838</v>
      </c>
      <c r="D59" s="634" t="s">
        <v>3839</v>
      </c>
      <c r="E59" s="617" t="s">
        <v>3840</v>
      </c>
      <c r="F59" s="379" t="s">
        <v>3841</v>
      </c>
      <c r="G59" s="600">
        <v>1</v>
      </c>
      <c r="H59" s="599" t="s">
        <v>78</v>
      </c>
      <c r="I59" s="387" t="s">
        <v>3842</v>
      </c>
      <c r="J59" s="380" t="s">
        <v>357</v>
      </c>
      <c r="K59" s="380" t="s">
        <v>33</v>
      </c>
      <c r="L59" s="380" t="s">
        <v>180</v>
      </c>
      <c r="M59" s="380" t="s">
        <v>420</v>
      </c>
      <c r="N59" s="639">
        <v>1</v>
      </c>
      <c r="O59" s="639"/>
      <c r="P59" s="639"/>
      <c r="Q59" s="639"/>
      <c r="R59" s="639"/>
      <c r="S59" s="639"/>
      <c r="T59" s="639"/>
      <c r="U59" s="639"/>
      <c r="V59" s="639"/>
      <c r="W59" s="639"/>
      <c r="X59" s="639"/>
      <c r="Y59" s="639"/>
      <c r="Z59" s="640">
        <v>1</v>
      </c>
      <c r="AA59" s="602"/>
      <c r="AB59" s="602"/>
      <c r="AC59" s="602"/>
      <c r="AD59" s="602"/>
      <c r="AE59" s="602"/>
      <c r="AF59" s="602"/>
      <c r="AG59" s="602"/>
      <c r="AH59" s="602"/>
      <c r="AI59" s="602"/>
      <c r="AJ59" s="602"/>
      <c r="AK59" s="602"/>
      <c r="AL59" s="602"/>
      <c r="AM59" s="598"/>
      <c r="AN59" s="598"/>
      <c r="AO59" s="598"/>
      <c r="AP59" s="380" t="s">
        <v>3843</v>
      </c>
      <c r="AQ59" s="380" t="s">
        <v>3844</v>
      </c>
      <c r="AR59" s="380" t="s">
        <v>3845</v>
      </c>
      <c r="AS59" s="380" t="s">
        <v>3846</v>
      </c>
      <c r="AT59" s="380" t="s">
        <v>3847</v>
      </c>
      <c r="AU59" s="617"/>
    </row>
    <row r="60" spans="1:47" s="573" customFormat="1" ht="60" customHeight="1">
      <c r="A60" s="598" t="s">
        <v>3848</v>
      </c>
      <c r="B60" s="599" t="s">
        <v>26</v>
      </c>
      <c r="C60" s="617" t="s">
        <v>3838</v>
      </c>
      <c r="D60" s="641"/>
      <c r="E60" s="598"/>
      <c r="F60" s="379" t="s">
        <v>3849</v>
      </c>
      <c r="G60" s="600">
        <v>3</v>
      </c>
      <c r="H60" s="599" t="s">
        <v>78</v>
      </c>
      <c r="I60" s="387" t="s">
        <v>3850</v>
      </c>
      <c r="J60" s="380" t="s">
        <v>812</v>
      </c>
      <c r="K60" s="380" t="s">
        <v>33</v>
      </c>
      <c r="L60" s="380" t="s">
        <v>419</v>
      </c>
      <c r="M60" s="380" t="s">
        <v>420</v>
      </c>
      <c r="N60" s="639"/>
      <c r="O60" s="639"/>
      <c r="P60" s="642">
        <v>0.25</v>
      </c>
      <c r="Q60" s="639"/>
      <c r="R60" s="639"/>
      <c r="S60" s="642">
        <v>0.25</v>
      </c>
      <c r="T60" s="639"/>
      <c r="U60" s="639"/>
      <c r="V60" s="642">
        <v>0.25</v>
      </c>
      <c r="W60" s="639"/>
      <c r="X60" s="639"/>
      <c r="Y60" s="642">
        <v>0.25</v>
      </c>
      <c r="Z60" s="643">
        <v>1</v>
      </c>
      <c r="AA60" s="602"/>
      <c r="AB60" s="602"/>
      <c r="AC60" s="602"/>
      <c r="AD60" s="602"/>
      <c r="AE60" s="602"/>
      <c r="AF60" s="602"/>
      <c r="AG60" s="602"/>
      <c r="AH60" s="602"/>
      <c r="AI60" s="602"/>
      <c r="AJ60" s="602"/>
      <c r="AK60" s="602"/>
      <c r="AL60" s="602"/>
      <c r="AM60" s="598"/>
      <c r="AN60" s="598"/>
      <c r="AO60" s="598"/>
      <c r="AP60" s="380" t="s">
        <v>3851</v>
      </c>
      <c r="AQ60" s="380" t="s">
        <v>3844</v>
      </c>
      <c r="AR60" s="380" t="s">
        <v>3845</v>
      </c>
      <c r="AS60" s="380" t="s">
        <v>3846</v>
      </c>
      <c r="AT60" s="380"/>
      <c r="AU60" s="617"/>
    </row>
    <row r="61" spans="1:47" s="573" customFormat="1" ht="72.75" customHeight="1">
      <c r="A61" s="598" t="s">
        <v>3852</v>
      </c>
      <c r="B61" s="599" t="s">
        <v>26</v>
      </c>
      <c r="C61" s="617" t="s">
        <v>3838</v>
      </c>
      <c r="D61" s="641"/>
      <c r="E61" s="598"/>
      <c r="F61" s="379" t="s">
        <v>3853</v>
      </c>
      <c r="G61" s="600">
        <v>3</v>
      </c>
      <c r="H61" s="599" t="s">
        <v>78</v>
      </c>
      <c r="I61" s="387" t="s">
        <v>3854</v>
      </c>
      <c r="J61" s="380" t="s">
        <v>812</v>
      </c>
      <c r="K61" s="380" t="s">
        <v>33</v>
      </c>
      <c r="L61" s="380" t="s">
        <v>419</v>
      </c>
      <c r="M61" s="380" t="s">
        <v>420</v>
      </c>
      <c r="N61" s="639"/>
      <c r="O61" s="639"/>
      <c r="P61" s="642">
        <v>0.18</v>
      </c>
      <c r="Q61" s="639"/>
      <c r="R61" s="639"/>
      <c r="S61" s="642">
        <v>0.19</v>
      </c>
      <c r="T61" s="639"/>
      <c r="U61" s="639"/>
      <c r="V61" s="642">
        <v>0.19</v>
      </c>
      <c r="W61" s="639"/>
      <c r="X61" s="639"/>
      <c r="Y61" s="642">
        <v>0.19</v>
      </c>
      <c r="Z61" s="643">
        <v>0.75</v>
      </c>
      <c r="AA61" s="602"/>
      <c r="AB61" s="602"/>
      <c r="AC61" s="602"/>
      <c r="AD61" s="602"/>
      <c r="AE61" s="602"/>
      <c r="AF61" s="602"/>
      <c r="AG61" s="602"/>
      <c r="AH61" s="602"/>
      <c r="AI61" s="602"/>
      <c r="AJ61" s="602"/>
      <c r="AK61" s="602"/>
      <c r="AL61" s="602"/>
      <c r="AM61" s="598"/>
      <c r="AN61" s="598"/>
      <c r="AO61" s="598"/>
      <c r="AP61" s="380" t="s">
        <v>3855</v>
      </c>
      <c r="AQ61" s="380" t="s">
        <v>3844</v>
      </c>
      <c r="AR61" s="380" t="s">
        <v>3845</v>
      </c>
      <c r="AS61" s="380" t="s">
        <v>3846</v>
      </c>
      <c r="AT61" s="380"/>
      <c r="AU61" s="617"/>
    </row>
    <row r="62" spans="1:47" s="573" customFormat="1" ht="69.75" customHeight="1">
      <c r="A62" s="598" t="s">
        <v>3856</v>
      </c>
      <c r="B62" s="599" t="s">
        <v>26</v>
      </c>
      <c r="C62" s="617" t="s">
        <v>3838</v>
      </c>
      <c r="D62" s="641"/>
      <c r="E62" s="598"/>
      <c r="F62" s="379" t="s">
        <v>3857</v>
      </c>
      <c r="G62" s="600">
        <v>2</v>
      </c>
      <c r="H62" s="599" t="s">
        <v>78</v>
      </c>
      <c r="I62" s="387" t="s">
        <v>3858</v>
      </c>
      <c r="J62" s="380" t="s">
        <v>357</v>
      </c>
      <c r="K62" s="380" t="s">
        <v>33</v>
      </c>
      <c r="L62" s="380" t="s">
        <v>180</v>
      </c>
      <c r="M62" s="380" t="s">
        <v>420</v>
      </c>
      <c r="N62" s="639"/>
      <c r="O62" s="639"/>
      <c r="P62" s="642"/>
      <c r="Q62" s="639"/>
      <c r="R62" s="639"/>
      <c r="S62" s="642"/>
      <c r="T62" s="639"/>
      <c r="U62" s="639"/>
      <c r="V62" s="639">
        <v>1</v>
      </c>
      <c r="W62" s="639"/>
      <c r="X62" s="639"/>
      <c r="Y62" s="642"/>
      <c r="Z62" s="644" t="s">
        <v>3761</v>
      </c>
      <c r="AA62" s="602"/>
      <c r="AB62" s="602"/>
      <c r="AC62" s="602"/>
      <c r="AD62" s="602"/>
      <c r="AE62" s="602"/>
      <c r="AF62" s="602"/>
      <c r="AG62" s="602"/>
      <c r="AH62" s="602"/>
      <c r="AI62" s="602"/>
      <c r="AJ62" s="602"/>
      <c r="AK62" s="602"/>
      <c r="AL62" s="602"/>
      <c r="AM62" s="598"/>
      <c r="AN62" s="598"/>
      <c r="AO62" s="598"/>
      <c r="AP62" s="380" t="s">
        <v>3858</v>
      </c>
      <c r="AQ62" s="380" t="s">
        <v>3844</v>
      </c>
      <c r="AR62" s="380" t="s">
        <v>3845</v>
      </c>
      <c r="AS62" s="380" t="s">
        <v>3846</v>
      </c>
      <c r="AT62" s="380"/>
      <c r="AU62" s="617"/>
    </row>
    <row r="63" spans="1:47" s="573" customFormat="1" ht="105" customHeight="1">
      <c r="A63" s="598" t="s">
        <v>3859</v>
      </c>
      <c r="B63" s="599" t="s">
        <v>26</v>
      </c>
      <c r="C63" s="617" t="s">
        <v>3838</v>
      </c>
      <c r="D63" s="635"/>
      <c r="E63" s="598"/>
      <c r="F63" s="379" t="s">
        <v>3860</v>
      </c>
      <c r="G63" s="600">
        <v>1</v>
      </c>
      <c r="H63" s="599" t="s">
        <v>78</v>
      </c>
      <c r="I63" s="387" t="s">
        <v>3861</v>
      </c>
      <c r="J63" s="380" t="s">
        <v>357</v>
      </c>
      <c r="K63" s="380" t="s">
        <v>33</v>
      </c>
      <c r="L63" s="380" t="s">
        <v>180</v>
      </c>
      <c r="M63" s="380" t="s">
        <v>420</v>
      </c>
      <c r="N63" s="639"/>
      <c r="O63" s="639"/>
      <c r="P63" s="639"/>
      <c r="Q63" s="639"/>
      <c r="R63" s="639"/>
      <c r="S63" s="639"/>
      <c r="T63" s="639"/>
      <c r="U63" s="639"/>
      <c r="V63" s="639"/>
      <c r="W63" s="639">
        <v>1</v>
      </c>
      <c r="X63" s="639"/>
      <c r="Y63" s="639"/>
      <c r="Z63" s="640">
        <v>1</v>
      </c>
      <c r="AA63" s="602"/>
      <c r="AB63" s="602"/>
      <c r="AC63" s="602"/>
      <c r="AD63" s="602"/>
      <c r="AE63" s="602"/>
      <c r="AF63" s="602"/>
      <c r="AG63" s="602"/>
      <c r="AH63" s="602"/>
      <c r="AI63" s="602"/>
      <c r="AJ63" s="602"/>
      <c r="AK63" s="602"/>
      <c r="AL63" s="602"/>
      <c r="AM63" s="598"/>
      <c r="AN63" s="598"/>
      <c r="AO63" s="598"/>
      <c r="AP63" s="380" t="s">
        <v>3862</v>
      </c>
      <c r="AQ63" s="380" t="s">
        <v>3844</v>
      </c>
      <c r="AR63" s="380" t="s">
        <v>3845</v>
      </c>
      <c r="AS63" s="380" t="s">
        <v>3846</v>
      </c>
      <c r="AT63" s="380"/>
      <c r="AU63" s="617"/>
    </row>
    <row r="64" spans="1:47" s="573" customFormat="1" ht="90" customHeight="1">
      <c r="A64" s="598" t="s">
        <v>3863</v>
      </c>
      <c r="B64" s="599" t="s">
        <v>26</v>
      </c>
      <c r="C64" s="617" t="s">
        <v>3864</v>
      </c>
      <c r="D64" s="634" t="s">
        <v>3865</v>
      </c>
      <c r="E64" s="617" t="s">
        <v>3866</v>
      </c>
      <c r="F64" s="379" t="s">
        <v>3867</v>
      </c>
      <c r="G64" s="600">
        <v>2</v>
      </c>
      <c r="H64" s="599" t="s">
        <v>78</v>
      </c>
      <c r="I64" s="387" t="s">
        <v>3868</v>
      </c>
      <c r="J64" s="380" t="s">
        <v>357</v>
      </c>
      <c r="K64" s="380" t="s">
        <v>33</v>
      </c>
      <c r="L64" s="380" t="s">
        <v>180</v>
      </c>
      <c r="M64" s="380" t="s">
        <v>420</v>
      </c>
      <c r="N64" s="639"/>
      <c r="O64" s="639">
        <v>1</v>
      </c>
      <c r="P64" s="639"/>
      <c r="Q64" s="639"/>
      <c r="R64" s="639"/>
      <c r="S64" s="639"/>
      <c r="T64" s="639"/>
      <c r="U64" s="639"/>
      <c r="V64" s="639"/>
      <c r="W64" s="639"/>
      <c r="X64" s="639"/>
      <c r="Y64" s="639"/>
      <c r="Z64" s="640">
        <v>1</v>
      </c>
      <c r="AA64" s="602"/>
      <c r="AB64" s="602"/>
      <c r="AC64" s="602"/>
      <c r="AD64" s="602"/>
      <c r="AE64" s="602"/>
      <c r="AF64" s="602"/>
      <c r="AG64" s="602"/>
      <c r="AH64" s="602"/>
      <c r="AI64" s="602"/>
      <c r="AJ64" s="602"/>
      <c r="AK64" s="602"/>
      <c r="AL64" s="602"/>
      <c r="AM64" s="598"/>
      <c r="AN64" s="598"/>
      <c r="AO64" s="598"/>
      <c r="AP64" s="380" t="s">
        <v>3869</v>
      </c>
      <c r="AQ64" s="380" t="s">
        <v>2782</v>
      </c>
      <c r="AR64" s="380" t="s">
        <v>2782</v>
      </c>
      <c r="AS64" s="380" t="s">
        <v>3870</v>
      </c>
      <c r="AT64" s="380" t="s">
        <v>3871</v>
      </c>
      <c r="AU64" s="617"/>
    </row>
    <row r="65" spans="1:47" s="573" customFormat="1" ht="60" customHeight="1">
      <c r="A65" s="598" t="s">
        <v>3872</v>
      </c>
      <c r="B65" s="599" t="s">
        <v>26</v>
      </c>
      <c r="C65" s="617" t="s">
        <v>3864</v>
      </c>
      <c r="D65" s="641"/>
      <c r="E65" s="617"/>
      <c r="F65" s="617" t="s">
        <v>3873</v>
      </c>
      <c r="G65" s="600">
        <v>2</v>
      </c>
      <c r="H65" s="599" t="s">
        <v>78</v>
      </c>
      <c r="I65" s="387" t="s">
        <v>3874</v>
      </c>
      <c r="J65" s="380" t="s">
        <v>357</v>
      </c>
      <c r="K65" s="380" t="s">
        <v>33</v>
      </c>
      <c r="L65" s="380" t="s">
        <v>180</v>
      </c>
      <c r="M65" s="380" t="s">
        <v>420</v>
      </c>
      <c r="N65" s="639"/>
      <c r="O65" s="639"/>
      <c r="P65" s="639">
        <v>1</v>
      </c>
      <c r="Q65" s="639"/>
      <c r="R65" s="639"/>
      <c r="S65" s="639"/>
      <c r="T65" s="639"/>
      <c r="U65" s="639"/>
      <c r="V65" s="639"/>
      <c r="W65" s="639"/>
      <c r="X65" s="639"/>
      <c r="Y65" s="639"/>
      <c r="Z65" s="640">
        <v>1</v>
      </c>
      <c r="AA65" s="602"/>
      <c r="AB65" s="602"/>
      <c r="AC65" s="602"/>
      <c r="AD65" s="602"/>
      <c r="AE65" s="602"/>
      <c r="AF65" s="602"/>
      <c r="AG65" s="602"/>
      <c r="AH65" s="602"/>
      <c r="AI65" s="602"/>
      <c r="AJ65" s="602"/>
      <c r="AK65" s="602"/>
      <c r="AL65" s="602"/>
      <c r="AM65" s="598"/>
      <c r="AN65" s="598"/>
      <c r="AO65" s="598"/>
      <c r="AP65" s="380" t="s">
        <v>3875</v>
      </c>
      <c r="AQ65" s="380" t="s">
        <v>2782</v>
      </c>
      <c r="AR65" s="380" t="s">
        <v>2782</v>
      </c>
      <c r="AS65" s="380" t="s">
        <v>3870</v>
      </c>
      <c r="AT65" s="380" t="s">
        <v>3871</v>
      </c>
      <c r="AU65" s="617"/>
    </row>
    <row r="66" spans="1:47" s="573" customFormat="1" ht="63">
      <c r="A66" s="598" t="s">
        <v>3876</v>
      </c>
      <c r="B66" s="599" t="s">
        <v>26</v>
      </c>
      <c r="C66" s="617" t="s">
        <v>3864</v>
      </c>
      <c r="D66" s="641"/>
      <c r="E66" s="617" t="s">
        <v>3877</v>
      </c>
      <c r="F66" s="617" t="s">
        <v>3878</v>
      </c>
      <c r="G66" s="600">
        <v>2</v>
      </c>
      <c r="H66" s="599" t="s">
        <v>78</v>
      </c>
      <c r="I66" s="387" t="s">
        <v>3879</v>
      </c>
      <c r="J66" s="380" t="s">
        <v>357</v>
      </c>
      <c r="K66" s="380" t="s">
        <v>33</v>
      </c>
      <c r="L66" s="380" t="s">
        <v>180</v>
      </c>
      <c r="M66" s="380" t="s">
        <v>420</v>
      </c>
      <c r="N66" s="639"/>
      <c r="O66" s="639"/>
      <c r="P66" s="639"/>
      <c r="Q66" s="639">
        <v>1</v>
      </c>
      <c r="R66" s="639"/>
      <c r="S66" s="639"/>
      <c r="T66" s="639"/>
      <c r="U66" s="639"/>
      <c r="V66" s="639"/>
      <c r="W66" s="639"/>
      <c r="X66" s="639"/>
      <c r="Y66" s="639"/>
      <c r="Z66" s="645"/>
      <c r="AA66" s="602"/>
      <c r="AB66" s="602"/>
      <c r="AC66" s="602"/>
      <c r="AD66" s="602"/>
      <c r="AE66" s="602"/>
      <c r="AF66" s="602"/>
      <c r="AG66" s="602"/>
      <c r="AH66" s="602"/>
      <c r="AI66" s="602"/>
      <c r="AJ66" s="602"/>
      <c r="AK66" s="602"/>
      <c r="AL66" s="602"/>
      <c r="AM66" s="598"/>
      <c r="AN66" s="598"/>
      <c r="AO66" s="598"/>
      <c r="AP66" s="380" t="s">
        <v>3880</v>
      </c>
      <c r="AQ66" s="380" t="s">
        <v>2782</v>
      </c>
      <c r="AR66" s="380" t="s">
        <v>2782</v>
      </c>
      <c r="AS66" s="380" t="s">
        <v>3870</v>
      </c>
      <c r="AT66" s="380" t="s">
        <v>3871</v>
      </c>
      <c r="AU66" s="617"/>
    </row>
    <row r="67" spans="1:47" s="573" customFormat="1" ht="60" customHeight="1">
      <c r="A67" s="598" t="s">
        <v>3881</v>
      </c>
      <c r="B67" s="599" t="s">
        <v>26</v>
      </c>
      <c r="C67" s="617" t="s">
        <v>3864</v>
      </c>
      <c r="D67" s="641"/>
      <c r="E67" s="598"/>
      <c r="F67" s="617" t="s">
        <v>3882</v>
      </c>
      <c r="G67" s="600">
        <v>2</v>
      </c>
      <c r="H67" s="599" t="s">
        <v>78</v>
      </c>
      <c r="I67" s="387" t="s">
        <v>3883</v>
      </c>
      <c r="J67" s="380" t="s">
        <v>812</v>
      </c>
      <c r="K67" s="380" t="s">
        <v>33</v>
      </c>
      <c r="L67" s="380" t="s">
        <v>419</v>
      </c>
      <c r="M67" s="380" t="s">
        <v>420</v>
      </c>
      <c r="N67" s="639"/>
      <c r="O67" s="639"/>
      <c r="P67" s="639"/>
      <c r="Q67" s="639"/>
      <c r="R67" s="642">
        <v>0.01</v>
      </c>
      <c r="S67" s="642">
        <v>0.01</v>
      </c>
      <c r="T67" s="642">
        <v>0.01</v>
      </c>
      <c r="U67" s="642">
        <v>0.01</v>
      </c>
      <c r="V67" s="642">
        <v>0.01</v>
      </c>
      <c r="W67" s="642">
        <v>0.01</v>
      </c>
      <c r="X67" s="642">
        <v>0.01</v>
      </c>
      <c r="Y67" s="642">
        <v>0.01</v>
      </c>
      <c r="Z67" s="643">
        <v>0.08</v>
      </c>
      <c r="AA67" s="602"/>
      <c r="AB67" s="602"/>
      <c r="AC67" s="602"/>
      <c r="AD67" s="602"/>
      <c r="AE67" s="602"/>
      <c r="AF67" s="602"/>
      <c r="AG67" s="602"/>
      <c r="AH67" s="602"/>
      <c r="AI67" s="602"/>
      <c r="AJ67" s="602"/>
      <c r="AK67" s="602"/>
      <c r="AL67" s="602"/>
      <c r="AM67" s="598"/>
      <c r="AN67" s="598"/>
      <c r="AO67" s="598"/>
      <c r="AP67" s="380" t="s">
        <v>3884</v>
      </c>
      <c r="AQ67" s="380" t="s">
        <v>2782</v>
      </c>
      <c r="AR67" s="380" t="s">
        <v>2782</v>
      </c>
      <c r="AS67" s="380" t="s">
        <v>3870</v>
      </c>
      <c r="AT67" s="380" t="s">
        <v>3871</v>
      </c>
      <c r="AU67" s="617"/>
    </row>
    <row r="68" spans="1:47" s="573" customFormat="1" ht="60" customHeight="1">
      <c r="A68" s="598" t="s">
        <v>3885</v>
      </c>
      <c r="B68" s="599" t="s">
        <v>26</v>
      </c>
      <c r="C68" s="617" t="s">
        <v>3864</v>
      </c>
      <c r="D68" s="641"/>
      <c r="E68" s="598"/>
      <c r="F68" s="617" t="s">
        <v>3886</v>
      </c>
      <c r="G68" s="600">
        <v>2</v>
      </c>
      <c r="H68" s="599" t="s">
        <v>78</v>
      </c>
      <c r="I68" s="387" t="s">
        <v>3739</v>
      </c>
      <c r="J68" s="380" t="s">
        <v>357</v>
      </c>
      <c r="K68" s="380" t="s">
        <v>33</v>
      </c>
      <c r="L68" s="380" t="s">
        <v>180</v>
      </c>
      <c r="M68" s="380" t="s">
        <v>420</v>
      </c>
      <c r="N68" s="639"/>
      <c r="O68" s="639"/>
      <c r="P68" s="639"/>
      <c r="Q68" s="639"/>
      <c r="R68" s="639"/>
      <c r="S68" s="639">
        <v>1</v>
      </c>
      <c r="T68" s="639"/>
      <c r="U68" s="639"/>
      <c r="V68" s="639"/>
      <c r="W68" s="639">
        <v>1</v>
      </c>
      <c r="X68" s="639"/>
      <c r="Y68" s="639"/>
      <c r="Z68" s="640">
        <v>2</v>
      </c>
      <c r="AA68" s="602"/>
      <c r="AB68" s="602"/>
      <c r="AC68" s="602"/>
      <c r="AD68" s="602"/>
      <c r="AE68" s="602"/>
      <c r="AF68" s="602"/>
      <c r="AG68" s="602"/>
      <c r="AH68" s="602"/>
      <c r="AI68" s="602"/>
      <c r="AJ68" s="602"/>
      <c r="AK68" s="602"/>
      <c r="AL68" s="602"/>
      <c r="AM68" s="598"/>
      <c r="AN68" s="598"/>
      <c r="AO68" s="598"/>
      <c r="AP68" s="380" t="s">
        <v>3887</v>
      </c>
      <c r="AQ68" s="380" t="s">
        <v>2782</v>
      </c>
      <c r="AR68" s="380" t="s">
        <v>2782</v>
      </c>
      <c r="AS68" s="380" t="s">
        <v>3870</v>
      </c>
      <c r="AT68" s="380" t="s">
        <v>3871</v>
      </c>
      <c r="AU68" s="617"/>
    </row>
    <row r="69" spans="1:47" s="573" customFormat="1" ht="63">
      <c r="A69" s="598" t="s">
        <v>3888</v>
      </c>
      <c r="B69" s="599" t="s">
        <v>26</v>
      </c>
      <c r="C69" s="617" t="s">
        <v>3864</v>
      </c>
      <c r="D69" s="635"/>
      <c r="E69" s="598"/>
      <c r="F69" s="617" t="s">
        <v>3889</v>
      </c>
      <c r="G69" s="600">
        <v>1</v>
      </c>
      <c r="H69" s="599" t="s">
        <v>78</v>
      </c>
      <c r="I69" s="387" t="s">
        <v>3890</v>
      </c>
      <c r="J69" s="380" t="s">
        <v>357</v>
      </c>
      <c r="K69" s="380" t="s">
        <v>33</v>
      </c>
      <c r="L69" s="380" t="s">
        <v>180</v>
      </c>
      <c r="M69" s="380" t="s">
        <v>420</v>
      </c>
      <c r="N69" s="639"/>
      <c r="O69" s="639"/>
      <c r="P69" s="639"/>
      <c r="Q69" s="639"/>
      <c r="R69" s="639"/>
      <c r="S69" s="639"/>
      <c r="T69" s="639"/>
      <c r="U69" s="639"/>
      <c r="V69" s="639"/>
      <c r="W69" s="639"/>
      <c r="X69" s="639"/>
      <c r="Y69" s="639">
        <v>1</v>
      </c>
      <c r="Z69" s="640">
        <v>1</v>
      </c>
      <c r="AA69" s="602"/>
      <c r="AB69" s="602"/>
      <c r="AC69" s="602"/>
      <c r="AD69" s="602"/>
      <c r="AE69" s="602"/>
      <c r="AF69" s="602"/>
      <c r="AG69" s="602"/>
      <c r="AH69" s="602"/>
      <c r="AI69" s="602"/>
      <c r="AJ69" s="602"/>
      <c r="AK69" s="602"/>
      <c r="AL69" s="602"/>
      <c r="AM69" s="598"/>
      <c r="AN69" s="598"/>
      <c r="AO69" s="598"/>
      <c r="AP69" s="380" t="s">
        <v>3891</v>
      </c>
      <c r="AQ69" s="380" t="s">
        <v>2782</v>
      </c>
      <c r="AR69" s="380" t="s">
        <v>2782</v>
      </c>
      <c r="AS69" s="380" t="s">
        <v>3870</v>
      </c>
      <c r="AT69" s="380" t="s">
        <v>3871</v>
      </c>
      <c r="AU69" s="617"/>
    </row>
    <row r="70" spans="1:47" s="573" customFormat="1" ht="63" customHeight="1">
      <c r="A70" s="598" t="s">
        <v>3892</v>
      </c>
      <c r="B70" s="599" t="s">
        <v>3893</v>
      </c>
      <c r="C70" s="617" t="s">
        <v>3894</v>
      </c>
      <c r="D70" s="634" t="s">
        <v>3895</v>
      </c>
      <c r="E70" s="617" t="s">
        <v>3896</v>
      </c>
      <c r="F70" s="617" t="s">
        <v>3897</v>
      </c>
      <c r="G70" s="600">
        <v>1</v>
      </c>
      <c r="H70" s="599" t="s">
        <v>78</v>
      </c>
      <c r="I70" s="387" t="s">
        <v>3898</v>
      </c>
      <c r="J70" s="380" t="s">
        <v>357</v>
      </c>
      <c r="K70" s="380" t="s">
        <v>33</v>
      </c>
      <c r="L70" s="380" t="s">
        <v>180</v>
      </c>
      <c r="M70" s="380" t="s">
        <v>420</v>
      </c>
      <c r="N70" s="639"/>
      <c r="O70" s="639">
        <v>1</v>
      </c>
      <c r="P70" s="639"/>
      <c r="Q70" s="639">
        <v>1</v>
      </c>
      <c r="R70" s="639"/>
      <c r="S70" s="639"/>
      <c r="T70" s="639"/>
      <c r="U70" s="639"/>
      <c r="V70" s="639"/>
      <c r="W70" s="639"/>
      <c r="X70" s="639"/>
      <c r="Y70" s="639"/>
      <c r="Z70" s="640">
        <v>2</v>
      </c>
      <c r="AA70" s="602"/>
      <c r="AB70" s="602"/>
      <c r="AC70" s="602"/>
      <c r="AD70" s="602"/>
      <c r="AE70" s="602"/>
      <c r="AF70" s="602"/>
      <c r="AG70" s="602"/>
      <c r="AH70" s="602"/>
      <c r="AI70" s="602"/>
      <c r="AJ70" s="602"/>
      <c r="AK70" s="602"/>
      <c r="AL70" s="602"/>
      <c r="AM70" s="598"/>
      <c r="AN70" s="598"/>
      <c r="AO70" s="598"/>
      <c r="AP70" s="380" t="s">
        <v>3899</v>
      </c>
      <c r="AQ70" s="380" t="s">
        <v>2782</v>
      </c>
      <c r="AR70" s="380" t="s">
        <v>3845</v>
      </c>
      <c r="AS70" s="380" t="s">
        <v>3900</v>
      </c>
      <c r="AT70" s="380" t="s">
        <v>3004</v>
      </c>
      <c r="AU70" s="617"/>
    </row>
    <row r="71" spans="1:47" s="573" customFormat="1" ht="60" customHeight="1">
      <c r="A71" s="598" t="s">
        <v>3901</v>
      </c>
      <c r="B71" s="599" t="s">
        <v>3893</v>
      </c>
      <c r="C71" s="617" t="s">
        <v>3894</v>
      </c>
      <c r="D71" s="641"/>
      <c r="E71" s="598"/>
      <c r="F71" s="617" t="s">
        <v>3902</v>
      </c>
      <c r="G71" s="600">
        <v>1</v>
      </c>
      <c r="H71" s="599" t="s">
        <v>78</v>
      </c>
      <c r="I71" s="387" t="s">
        <v>3903</v>
      </c>
      <c r="J71" s="380" t="s">
        <v>357</v>
      </c>
      <c r="K71" s="380" t="s">
        <v>33</v>
      </c>
      <c r="L71" s="380" t="s">
        <v>180</v>
      </c>
      <c r="M71" s="380" t="s">
        <v>420</v>
      </c>
      <c r="N71" s="639"/>
      <c r="O71" s="639">
        <v>1</v>
      </c>
      <c r="P71" s="639"/>
      <c r="Q71" s="639"/>
      <c r="R71" s="639"/>
      <c r="S71" s="639"/>
      <c r="T71" s="639"/>
      <c r="U71" s="639"/>
      <c r="V71" s="639"/>
      <c r="W71" s="639"/>
      <c r="X71" s="639"/>
      <c r="Y71" s="639"/>
      <c r="Z71" s="640">
        <v>1</v>
      </c>
      <c r="AA71" s="602"/>
      <c r="AB71" s="602"/>
      <c r="AC71" s="602"/>
      <c r="AD71" s="602"/>
      <c r="AE71" s="602"/>
      <c r="AF71" s="602"/>
      <c r="AG71" s="602"/>
      <c r="AH71" s="602"/>
      <c r="AI71" s="602"/>
      <c r="AJ71" s="602"/>
      <c r="AK71" s="602"/>
      <c r="AL71" s="602"/>
      <c r="AM71" s="598"/>
      <c r="AN71" s="598"/>
      <c r="AO71" s="598"/>
      <c r="AP71" s="380" t="s">
        <v>3904</v>
      </c>
      <c r="AQ71" s="380" t="s">
        <v>2782</v>
      </c>
      <c r="AR71" s="380" t="s">
        <v>3845</v>
      </c>
      <c r="AS71" s="380" t="s">
        <v>3900</v>
      </c>
      <c r="AT71" s="630"/>
      <c r="AU71" s="598"/>
    </row>
    <row r="72" spans="1:47" s="573" customFormat="1" ht="75" customHeight="1">
      <c r="A72" s="598" t="s">
        <v>3905</v>
      </c>
      <c r="B72" s="599" t="s">
        <v>3893</v>
      </c>
      <c r="C72" s="617" t="s">
        <v>3894</v>
      </c>
      <c r="D72" s="641"/>
      <c r="E72" s="598"/>
      <c r="F72" s="617" t="s">
        <v>3906</v>
      </c>
      <c r="G72" s="600">
        <v>1</v>
      </c>
      <c r="H72" s="599" t="s">
        <v>78</v>
      </c>
      <c r="I72" s="387" t="s">
        <v>3907</v>
      </c>
      <c r="J72" s="380" t="s">
        <v>357</v>
      </c>
      <c r="K72" s="380" t="s">
        <v>33</v>
      </c>
      <c r="L72" s="380" t="s">
        <v>180</v>
      </c>
      <c r="M72" s="380" t="s">
        <v>420</v>
      </c>
      <c r="N72" s="639"/>
      <c r="O72" s="639">
        <v>1</v>
      </c>
      <c r="P72" s="639"/>
      <c r="Q72" s="639"/>
      <c r="R72" s="639"/>
      <c r="S72" s="639"/>
      <c r="T72" s="639"/>
      <c r="U72" s="639"/>
      <c r="V72" s="639"/>
      <c r="W72" s="639"/>
      <c r="X72" s="639"/>
      <c r="Y72" s="639"/>
      <c r="Z72" s="640">
        <v>1</v>
      </c>
      <c r="AA72" s="602"/>
      <c r="AB72" s="602"/>
      <c r="AC72" s="602"/>
      <c r="AD72" s="602"/>
      <c r="AE72" s="602"/>
      <c r="AF72" s="602"/>
      <c r="AG72" s="602"/>
      <c r="AH72" s="602"/>
      <c r="AI72" s="602"/>
      <c r="AJ72" s="602"/>
      <c r="AK72" s="602"/>
      <c r="AL72" s="602"/>
      <c r="AM72" s="598"/>
      <c r="AN72" s="598"/>
      <c r="AO72" s="598"/>
      <c r="AP72" s="380" t="s">
        <v>3908</v>
      </c>
      <c r="AQ72" s="380" t="s">
        <v>2782</v>
      </c>
      <c r="AR72" s="380" t="s">
        <v>3845</v>
      </c>
      <c r="AS72" s="380" t="s">
        <v>3900</v>
      </c>
      <c r="AT72" s="630"/>
      <c r="AU72" s="598"/>
    </row>
    <row r="73" spans="1:47" s="573" customFormat="1" ht="63">
      <c r="A73" s="598" t="s">
        <v>3909</v>
      </c>
      <c r="B73" s="599" t="s">
        <v>3893</v>
      </c>
      <c r="C73" s="617" t="s">
        <v>3894</v>
      </c>
      <c r="D73" s="641"/>
      <c r="E73" s="598"/>
      <c r="F73" s="617" t="s">
        <v>3910</v>
      </c>
      <c r="G73" s="600">
        <v>1</v>
      </c>
      <c r="H73" s="599" t="s">
        <v>78</v>
      </c>
      <c r="I73" s="387" t="s">
        <v>3911</v>
      </c>
      <c r="J73" s="380" t="s">
        <v>357</v>
      </c>
      <c r="K73" s="380" t="s">
        <v>33</v>
      </c>
      <c r="L73" s="380" t="s">
        <v>180</v>
      </c>
      <c r="M73" s="380" t="s">
        <v>420</v>
      </c>
      <c r="N73" s="639"/>
      <c r="O73" s="639"/>
      <c r="P73" s="639"/>
      <c r="Q73" s="639"/>
      <c r="R73" s="639">
        <v>1</v>
      </c>
      <c r="S73" s="639"/>
      <c r="T73" s="639"/>
      <c r="U73" s="639"/>
      <c r="V73" s="639"/>
      <c r="W73" s="639"/>
      <c r="X73" s="639"/>
      <c r="Y73" s="639"/>
      <c r="Z73" s="640">
        <v>1</v>
      </c>
      <c r="AA73" s="602"/>
      <c r="AB73" s="602"/>
      <c r="AC73" s="602"/>
      <c r="AD73" s="602"/>
      <c r="AE73" s="602"/>
      <c r="AF73" s="602"/>
      <c r="AG73" s="602"/>
      <c r="AH73" s="602"/>
      <c r="AI73" s="602"/>
      <c r="AJ73" s="602"/>
      <c r="AK73" s="602"/>
      <c r="AL73" s="602"/>
      <c r="AM73" s="598"/>
      <c r="AN73" s="598"/>
      <c r="AO73" s="598"/>
      <c r="AP73" s="380" t="s">
        <v>3912</v>
      </c>
      <c r="AQ73" s="380" t="s">
        <v>2782</v>
      </c>
      <c r="AR73" s="380" t="s">
        <v>3845</v>
      </c>
      <c r="AS73" s="380" t="s">
        <v>3900</v>
      </c>
      <c r="AT73" s="630"/>
      <c r="AU73" s="598"/>
    </row>
    <row r="74" spans="1:47" s="573" customFormat="1" ht="75" customHeight="1">
      <c r="A74" s="598" t="s">
        <v>3913</v>
      </c>
      <c r="B74" s="599" t="s">
        <v>3893</v>
      </c>
      <c r="C74" s="617" t="s">
        <v>3894</v>
      </c>
      <c r="D74" s="641"/>
      <c r="E74" s="598"/>
      <c r="F74" s="617" t="s">
        <v>3914</v>
      </c>
      <c r="G74" s="600">
        <v>2</v>
      </c>
      <c r="H74" s="599" t="s">
        <v>78</v>
      </c>
      <c r="I74" s="387" t="s">
        <v>3915</v>
      </c>
      <c r="J74" s="380" t="s">
        <v>357</v>
      </c>
      <c r="K74" s="380" t="s">
        <v>33</v>
      </c>
      <c r="L74" s="380" t="s">
        <v>180</v>
      </c>
      <c r="M74" s="380" t="s">
        <v>420</v>
      </c>
      <c r="N74" s="639"/>
      <c r="O74" s="639"/>
      <c r="P74" s="639"/>
      <c r="Q74" s="639"/>
      <c r="R74" s="639"/>
      <c r="S74" s="639">
        <v>1</v>
      </c>
      <c r="T74" s="639"/>
      <c r="U74" s="639"/>
      <c r="V74" s="639"/>
      <c r="W74" s="639"/>
      <c r="X74" s="639"/>
      <c r="Y74" s="639"/>
      <c r="Z74" s="640">
        <v>1</v>
      </c>
      <c r="AA74" s="602"/>
      <c r="AB74" s="602"/>
      <c r="AC74" s="602"/>
      <c r="AD74" s="602"/>
      <c r="AE74" s="602"/>
      <c r="AF74" s="602"/>
      <c r="AG74" s="602"/>
      <c r="AH74" s="602"/>
      <c r="AI74" s="602"/>
      <c r="AJ74" s="602"/>
      <c r="AK74" s="602"/>
      <c r="AL74" s="602"/>
      <c r="AM74" s="598"/>
      <c r="AN74" s="598"/>
      <c r="AO74" s="598"/>
      <c r="AP74" s="380" t="s">
        <v>3916</v>
      </c>
      <c r="AQ74" s="380" t="s">
        <v>2782</v>
      </c>
      <c r="AR74" s="380" t="s">
        <v>3845</v>
      </c>
      <c r="AS74" s="380" t="s">
        <v>3900</v>
      </c>
      <c r="AT74" s="630"/>
      <c r="AU74" s="598"/>
    </row>
    <row r="75" spans="1:47" s="573" customFormat="1" ht="105" customHeight="1">
      <c r="A75" s="598" t="s">
        <v>3917</v>
      </c>
      <c r="B75" s="599" t="s">
        <v>3893</v>
      </c>
      <c r="C75" s="617" t="s">
        <v>3894</v>
      </c>
      <c r="D75" s="641"/>
      <c r="E75" s="598"/>
      <c r="F75" s="617" t="s">
        <v>3918</v>
      </c>
      <c r="G75" s="600">
        <v>1</v>
      </c>
      <c r="H75" s="599" t="s">
        <v>78</v>
      </c>
      <c r="I75" s="387" t="s">
        <v>3919</v>
      </c>
      <c r="J75" s="380" t="s">
        <v>357</v>
      </c>
      <c r="K75" s="380" t="s">
        <v>33</v>
      </c>
      <c r="L75" s="380" t="s">
        <v>180</v>
      </c>
      <c r="M75" s="380" t="s">
        <v>420</v>
      </c>
      <c r="N75" s="639"/>
      <c r="O75" s="639"/>
      <c r="P75" s="639"/>
      <c r="Q75" s="639"/>
      <c r="R75" s="639"/>
      <c r="S75" s="639">
        <v>1</v>
      </c>
      <c r="T75" s="639"/>
      <c r="U75" s="639"/>
      <c r="V75" s="639"/>
      <c r="W75" s="639"/>
      <c r="X75" s="639"/>
      <c r="Y75" s="639"/>
      <c r="Z75" s="640">
        <v>1</v>
      </c>
      <c r="AA75" s="602"/>
      <c r="AB75" s="602"/>
      <c r="AC75" s="602"/>
      <c r="AD75" s="602"/>
      <c r="AE75" s="602"/>
      <c r="AF75" s="602"/>
      <c r="AG75" s="602"/>
      <c r="AH75" s="602"/>
      <c r="AI75" s="602"/>
      <c r="AJ75" s="602"/>
      <c r="AK75" s="602"/>
      <c r="AL75" s="602"/>
      <c r="AM75" s="598"/>
      <c r="AN75" s="598"/>
      <c r="AO75" s="598"/>
      <c r="AP75" s="380" t="s">
        <v>3920</v>
      </c>
      <c r="AQ75" s="380" t="s">
        <v>2782</v>
      </c>
      <c r="AR75" s="380" t="s">
        <v>3845</v>
      </c>
      <c r="AS75" s="380" t="s">
        <v>3900</v>
      </c>
      <c r="AT75" s="630"/>
      <c r="AU75" s="598"/>
    </row>
    <row r="76" spans="1:47" s="573" customFormat="1" ht="60" customHeight="1">
      <c r="A76" s="598" t="s">
        <v>3921</v>
      </c>
      <c r="B76" s="599" t="s">
        <v>3893</v>
      </c>
      <c r="C76" s="617" t="s">
        <v>3894</v>
      </c>
      <c r="D76" s="641"/>
      <c r="E76" s="598"/>
      <c r="F76" s="617" t="s">
        <v>3922</v>
      </c>
      <c r="G76" s="600">
        <v>1</v>
      </c>
      <c r="H76" s="599" t="s">
        <v>78</v>
      </c>
      <c r="I76" s="387" t="s">
        <v>3923</v>
      </c>
      <c r="J76" s="380" t="s">
        <v>812</v>
      </c>
      <c r="K76" s="380" t="s">
        <v>33</v>
      </c>
      <c r="L76" s="380" t="s">
        <v>180</v>
      </c>
      <c r="M76" s="380" t="s">
        <v>420</v>
      </c>
      <c r="N76" s="639"/>
      <c r="O76" s="639"/>
      <c r="P76" s="639"/>
      <c r="Q76" s="639"/>
      <c r="R76" s="639"/>
      <c r="S76" s="639"/>
      <c r="T76" s="639">
        <v>1</v>
      </c>
      <c r="U76" s="639"/>
      <c r="V76" s="639"/>
      <c r="W76" s="639"/>
      <c r="X76" s="639"/>
      <c r="Y76" s="639"/>
      <c r="Z76" s="640">
        <v>1</v>
      </c>
      <c r="AA76" s="602"/>
      <c r="AB76" s="602"/>
      <c r="AC76" s="602"/>
      <c r="AD76" s="602"/>
      <c r="AE76" s="602"/>
      <c r="AF76" s="602"/>
      <c r="AG76" s="602"/>
      <c r="AH76" s="602"/>
      <c r="AI76" s="602"/>
      <c r="AJ76" s="602"/>
      <c r="AK76" s="602"/>
      <c r="AL76" s="602"/>
      <c r="AM76" s="598"/>
      <c r="AN76" s="598"/>
      <c r="AO76" s="598"/>
      <c r="AP76" s="380" t="s">
        <v>3924</v>
      </c>
      <c r="AQ76" s="380" t="s">
        <v>2782</v>
      </c>
      <c r="AR76" s="380" t="s">
        <v>3845</v>
      </c>
      <c r="AS76" s="380" t="s">
        <v>3900</v>
      </c>
      <c r="AT76" s="630"/>
      <c r="AU76" s="598"/>
    </row>
    <row r="77" spans="1:47" s="573" customFormat="1" ht="60" customHeight="1">
      <c r="A77" s="598" t="s">
        <v>3925</v>
      </c>
      <c r="B77" s="599" t="s">
        <v>3893</v>
      </c>
      <c r="C77" s="617" t="s">
        <v>3894</v>
      </c>
      <c r="D77" s="635"/>
      <c r="E77" s="598"/>
      <c r="F77" s="617" t="s">
        <v>3926</v>
      </c>
      <c r="G77" s="600">
        <v>1</v>
      </c>
      <c r="H77" s="599" t="s">
        <v>78</v>
      </c>
      <c r="I77" s="387" t="s">
        <v>3835</v>
      </c>
      <c r="J77" s="380" t="s">
        <v>357</v>
      </c>
      <c r="K77" s="380" t="s">
        <v>33</v>
      </c>
      <c r="L77" s="380" t="s">
        <v>180</v>
      </c>
      <c r="M77" s="380" t="s">
        <v>420</v>
      </c>
      <c r="N77" s="639"/>
      <c r="O77" s="639"/>
      <c r="P77" s="639"/>
      <c r="Q77" s="639"/>
      <c r="R77" s="639"/>
      <c r="S77" s="639"/>
      <c r="T77" s="639"/>
      <c r="U77" s="639"/>
      <c r="V77" s="639"/>
      <c r="W77" s="639"/>
      <c r="X77" s="639">
        <v>1</v>
      </c>
      <c r="Y77" s="639"/>
      <c r="Z77" s="640">
        <v>1</v>
      </c>
      <c r="AA77" s="602"/>
      <c r="AB77" s="602"/>
      <c r="AC77" s="602"/>
      <c r="AD77" s="602"/>
      <c r="AE77" s="602"/>
      <c r="AF77" s="602"/>
      <c r="AG77" s="602"/>
      <c r="AH77" s="602"/>
      <c r="AI77" s="602"/>
      <c r="AJ77" s="602"/>
      <c r="AK77" s="602"/>
      <c r="AL77" s="602"/>
      <c r="AM77" s="598"/>
      <c r="AN77" s="598"/>
      <c r="AO77" s="598"/>
      <c r="AP77" s="380" t="s">
        <v>3927</v>
      </c>
      <c r="AQ77" s="380" t="s">
        <v>2782</v>
      </c>
      <c r="AR77" s="380" t="s">
        <v>3845</v>
      </c>
      <c r="AS77" s="380" t="s">
        <v>3900</v>
      </c>
      <c r="AT77" s="630"/>
      <c r="AU77" s="598"/>
    </row>
    <row r="78" spans="1:47" s="573" customFormat="1" ht="94.5" customHeight="1">
      <c r="A78" s="598" t="s">
        <v>3928</v>
      </c>
      <c r="B78" s="599" t="s">
        <v>3893</v>
      </c>
      <c r="C78" s="617" t="s">
        <v>3929</v>
      </c>
      <c r="D78" s="634" t="s">
        <v>3930</v>
      </c>
      <c r="E78" s="617" t="s">
        <v>3931</v>
      </c>
      <c r="F78" s="617" t="s">
        <v>3932</v>
      </c>
      <c r="G78" s="600">
        <v>1</v>
      </c>
      <c r="H78" s="599" t="s">
        <v>78</v>
      </c>
      <c r="I78" s="387" t="s">
        <v>3933</v>
      </c>
      <c r="J78" s="380" t="s">
        <v>812</v>
      </c>
      <c r="K78" s="380" t="s">
        <v>33</v>
      </c>
      <c r="L78" s="380" t="s">
        <v>419</v>
      </c>
      <c r="M78" s="380" t="s">
        <v>420</v>
      </c>
      <c r="N78" s="646"/>
      <c r="O78" s="642">
        <v>0.1</v>
      </c>
      <c r="P78" s="642">
        <v>0.1</v>
      </c>
      <c r="Q78" s="642">
        <v>0.1</v>
      </c>
      <c r="R78" s="642">
        <v>0.1</v>
      </c>
      <c r="S78" s="642">
        <v>0.1</v>
      </c>
      <c r="T78" s="642">
        <v>0.1</v>
      </c>
      <c r="U78" s="642">
        <v>0.1</v>
      </c>
      <c r="V78" s="642">
        <v>0.1</v>
      </c>
      <c r="W78" s="642">
        <v>0.1</v>
      </c>
      <c r="X78" s="642">
        <v>0.1</v>
      </c>
      <c r="Y78" s="646"/>
      <c r="Z78" s="643">
        <v>1</v>
      </c>
      <c r="AA78" s="602"/>
      <c r="AB78" s="602"/>
      <c r="AC78" s="602"/>
      <c r="AD78" s="602"/>
      <c r="AE78" s="602"/>
      <c r="AF78" s="602"/>
      <c r="AG78" s="602"/>
      <c r="AH78" s="602"/>
      <c r="AI78" s="602"/>
      <c r="AJ78" s="602"/>
      <c r="AK78" s="602"/>
      <c r="AL78" s="602"/>
      <c r="AM78" s="598"/>
      <c r="AN78" s="598"/>
      <c r="AO78" s="598"/>
      <c r="AP78" s="380" t="s">
        <v>3934</v>
      </c>
      <c r="AQ78" s="380" t="s">
        <v>2782</v>
      </c>
      <c r="AR78" s="380" t="s">
        <v>3845</v>
      </c>
      <c r="AS78" s="380" t="s">
        <v>3935</v>
      </c>
      <c r="AT78" s="380" t="s">
        <v>3936</v>
      </c>
      <c r="AU78" s="598"/>
    </row>
    <row r="79" spans="1:47" s="573" customFormat="1" ht="60" customHeight="1">
      <c r="A79" s="598" t="s">
        <v>3937</v>
      </c>
      <c r="B79" s="599" t="s">
        <v>3893</v>
      </c>
      <c r="C79" s="617" t="s">
        <v>3929</v>
      </c>
      <c r="D79" s="641"/>
      <c r="E79" s="617"/>
      <c r="F79" s="617" t="s">
        <v>3938</v>
      </c>
      <c r="G79" s="600">
        <v>1</v>
      </c>
      <c r="H79" s="599" t="s">
        <v>78</v>
      </c>
      <c r="I79" s="387" t="s">
        <v>3939</v>
      </c>
      <c r="J79" s="380" t="s">
        <v>357</v>
      </c>
      <c r="K79" s="380" t="s">
        <v>33</v>
      </c>
      <c r="L79" s="380" t="s">
        <v>180</v>
      </c>
      <c r="M79" s="380" t="s">
        <v>420</v>
      </c>
      <c r="N79" s="646"/>
      <c r="O79" s="646"/>
      <c r="P79" s="646"/>
      <c r="Q79" s="639">
        <v>1</v>
      </c>
      <c r="R79" s="646"/>
      <c r="S79" s="646"/>
      <c r="T79" s="646"/>
      <c r="U79" s="646"/>
      <c r="V79" s="639">
        <v>1</v>
      </c>
      <c r="W79" s="646"/>
      <c r="X79" s="646"/>
      <c r="Y79" s="646"/>
      <c r="Z79" s="640">
        <v>2</v>
      </c>
      <c r="AA79" s="602"/>
      <c r="AB79" s="602"/>
      <c r="AC79" s="602"/>
      <c r="AD79" s="602"/>
      <c r="AE79" s="602"/>
      <c r="AF79" s="602"/>
      <c r="AG79" s="602"/>
      <c r="AH79" s="602"/>
      <c r="AI79" s="602"/>
      <c r="AJ79" s="602"/>
      <c r="AK79" s="602"/>
      <c r="AL79" s="602"/>
      <c r="AM79" s="598"/>
      <c r="AN79" s="598"/>
      <c r="AO79" s="598"/>
      <c r="AP79" s="380" t="s">
        <v>3940</v>
      </c>
      <c r="AQ79" s="380" t="s">
        <v>2782</v>
      </c>
      <c r="AR79" s="380" t="s">
        <v>3845</v>
      </c>
      <c r="AS79" s="380" t="s">
        <v>3935</v>
      </c>
      <c r="AT79" s="380" t="s">
        <v>3936</v>
      </c>
      <c r="AU79" s="598"/>
    </row>
    <row r="80" spans="1:47" s="573" customFormat="1" ht="75" customHeight="1">
      <c r="A80" s="598" t="s">
        <v>3941</v>
      </c>
      <c r="B80" s="599" t="s">
        <v>3893</v>
      </c>
      <c r="C80" s="617" t="s">
        <v>3929</v>
      </c>
      <c r="D80" s="641"/>
      <c r="E80" s="617"/>
      <c r="F80" s="617" t="s">
        <v>3942</v>
      </c>
      <c r="G80" s="600">
        <v>1</v>
      </c>
      <c r="H80" s="599" t="s">
        <v>78</v>
      </c>
      <c r="I80" s="387" t="s">
        <v>3943</v>
      </c>
      <c r="J80" s="380" t="s">
        <v>357</v>
      </c>
      <c r="K80" s="380" t="s">
        <v>33</v>
      </c>
      <c r="L80" s="380" t="s">
        <v>180</v>
      </c>
      <c r="M80" s="380" t="s">
        <v>420</v>
      </c>
      <c r="N80" s="646"/>
      <c r="O80" s="639">
        <v>1</v>
      </c>
      <c r="P80" s="639"/>
      <c r="Q80" s="646"/>
      <c r="R80" s="639">
        <v>1</v>
      </c>
      <c r="S80" s="646"/>
      <c r="T80" s="639"/>
      <c r="U80" s="646"/>
      <c r="V80" s="639">
        <v>1</v>
      </c>
      <c r="W80" s="646"/>
      <c r="X80" s="646"/>
      <c r="Y80" s="646"/>
      <c r="Z80" s="640">
        <v>3</v>
      </c>
      <c r="AA80" s="602"/>
      <c r="AB80" s="602"/>
      <c r="AC80" s="602"/>
      <c r="AD80" s="602"/>
      <c r="AE80" s="602"/>
      <c r="AF80" s="602"/>
      <c r="AG80" s="602"/>
      <c r="AH80" s="602"/>
      <c r="AI80" s="602"/>
      <c r="AJ80" s="602"/>
      <c r="AK80" s="602"/>
      <c r="AL80" s="602"/>
      <c r="AM80" s="598"/>
      <c r="AN80" s="598"/>
      <c r="AO80" s="598"/>
      <c r="AP80" s="380" t="s">
        <v>3944</v>
      </c>
      <c r="AQ80" s="380" t="s">
        <v>2782</v>
      </c>
      <c r="AR80" s="380" t="s">
        <v>3845</v>
      </c>
      <c r="AS80" s="380" t="s">
        <v>3935</v>
      </c>
      <c r="AT80" s="380" t="s">
        <v>3936</v>
      </c>
      <c r="AU80" s="598"/>
    </row>
    <row r="81" spans="1:47" s="573" customFormat="1" ht="94.5">
      <c r="A81" s="598" t="s">
        <v>3945</v>
      </c>
      <c r="B81" s="599" t="s">
        <v>3893</v>
      </c>
      <c r="C81" s="617" t="s">
        <v>3929</v>
      </c>
      <c r="D81" s="635"/>
      <c r="E81" s="617"/>
      <c r="F81" s="617" t="s">
        <v>3946</v>
      </c>
      <c r="G81" s="600">
        <v>1</v>
      </c>
      <c r="H81" s="599" t="s">
        <v>78</v>
      </c>
      <c r="I81" s="387" t="s">
        <v>3947</v>
      </c>
      <c r="J81" s="380" t="s">
        <v>357</v>
      </c>
      <c r="K81" s="380" t="s">
        <v>33</v>
      </c>
      <c r="L81" s="380" t="s">
        <v>180</v>
      </c>
      <c r="M81" s="380" t="s">
        <v>420</v>
      </c>
      <c r="N81" s="646"/>
      <c r="O81" s="639"/>
      <c r="P81" s="639"/>
      <c r="Q81" s="646"/>
      <c r="R81" s="639"/>
      <c r="S81" s="646"/>
      <c r="T81" s="639"/>
      <c r="U81" s="646"/>
      <c r="V81" s="639"/>
      <c r="W81" s="646"/>
      <c r="X81" s="646"/>
      <c r="Y81" s="646">
        <v>1</v>
      </c>
      <c r="Z81" s="640">
        <v>1</v>
      </c>
      <c r="AA81" s="602"/>
      <c r="AB81" s="602"/>
      <c r="AC81" s="602"/>
      <c r="AD81" s="602"/>
      <c r="AE81" s="602"/>
      <c r="AF81" s="602"/>
      <c r="AG81" s="602"/>
      <c r="AH81" s="602"/>
      <c r="AI81" s="602"/>
      <c r="AJ81" s="602"/>
      <c r="AK81" s="602"/>
      <c r="AL81" s="602"/>
      <c r="AM81" s="598"/>
      <c r="AN81" s="598"/>
      <c r="AO81" s="598"/>
      <c r="AP81" s="380" t="s">
        <v>3948</v>
      </c>
      <c r="AQ81" s="380" t="s">
        <v>2782</v>
      </c>
      <c r="AR81" s="380" t="s">
        <v>3845</v>
      </c>
      <c r="AS81" s="380" t="s">
        <v>3935</v>
      </c>
      <c r="AT81" s="380" t="s">
        <v>3936</v>
      </c>
      <c r="AU81" s="598"/>
    </row>
    <row r="82" spans="1:47" s="573" customFormat="1" ht="47.25">
      <c r="A82" s="598" t="s">
        <v>3949</v>
      </c>
      <c r="B82" s="599" t="s">
        <v>26</v>
      </c>
      <c r="C82" s="617" t="s">
        <v>104</v>
      </c>
      <c r="D82" s="598"/>
      <c r="E82" s="617" t="s">
        <v>3950</v>
      </c>
      <c r="F82" s="617" t="s">
        <v>3951</v>
      </c>
      <c r="G82" s="600">
        <v>3</v>
      </c>
      <c r="H82" s="599" t="s">
        <v>78</v>
      </c>
      <c r="I82" s="387" t="s">
        <v>3952</v>
      </c>
      <c r="J82" s="380" t="s">
        <v>32</v>
      </c>
      <c r="K82" s="380" t="s">
        <v>33</v>
      </c>
      <c r="L82" s="380" t="s">
        <v>180</v>
      </c>
      <c r="M82" s="380" t="s">
        <v>420</v>
      </c>
      <c r="N82" s="601">
        <v>1</v>
      </c>
      <c r="O82" s="601">
        <v>1</v>
      </c>
      <c r="P82" s="601">
        <v>1</v>
      </c>
      <c r="Q82" s="601">
        <v>1</v>
      </c>
      <c r="R82" s="601">
        <v>1</v>
      </c>
      <c r="S82" s="601">
        <v>1</v>
      </c>
      <c r="T82" s="601">
        <v>1</v>
      </c>
      <c r="U82" s="601">
        <v>1</v>
      </c>
      <c r="V82" s="601">
        <v>1</v>
      </c>
      <c r="W82" s="601">
        <v>1</v>
      </c>
      <c r="X82" s="601">
        <v>1</v>
      </c>
      <c r="Y82" s="601">
        <v>1</v>
      </c>
      <c r="Z82" s="647">
        <v>1</v>
      </c>
      <c r="AA82" s="602"/>
      <c r="AB82" s="602"/>
      <c r="AC82" s="602"/>
      <c r="AD82" s="602"/>
      <c r="AE82" s="602"/>
      <c r="AF82" s="602"/>
      <c r="AG82" s="602"/>
      <c r="AH82" s="602"/>
      <c r="AI82" s="602"/>
      <c r="AJ82" s="602"/>
      <c r="AK82" s="602"/>
      <c r="AL82" s="602"/>
      <c r="AM82" s="598"/>
      <c r="AN82" s="598"/>
      <c r="AO82" s="598"/>
      <c r="AP82" s="380" t="s">
        <v>3953</v>
      </c>
      <c r="AQ82" s="380" t="s">
        <v>998</v>
      </c>
      <c r="AR82" s="380" t="s">
        <v>998</v>
      </c>
      <c r="AS82" s="380" t="s">
        <v>3954</v>
      </c>
      <c r="AT82" s="380"/>
      <c r="AU82" s="598"/>
    </row>
    <row r="83" spans="1:47" s="573" customFormat="1" ht="63" customHeight="1">
      <c r="A83" s="598" t="s">
        <v>3955</v>
      </c>
      <c r="B83" s="599" t="s">
        <v>26</v>
      </c>
      <c r="C83" s="617" t="s">
        <v>127</v>
      </c>
      <c r="D83" s="598"/>
      <c r="E83" s="617" t="s">
        <v>3956</v>
      </c>
      <c r="F83" s="617" t="s">
        <v>3957</v>
      </c>
      <c r="G83" s="600">
        <v>2</v>
      </c>
      <c r="H83" s="599" t="s">
        <v>78</v>
      </c>
      <c r="I83" s="387" t="s">
        <v>3958</v>
      </c>
      <c r="J83" s="380" t="s">
        <v>32</v>
      </c>
      <c r="K83" s="380" t="s">
        <v>33</v>
      </c>
      <c r="L83" s="380" t="s">
        <v>34</v>
      </c>
      <c r="M83" s="380" t="s">
        <v>420</v>
      </c>
      <c r="N83" s="602"/>
      <c r="O83" s="602"/>
      <c r="P83" s="601">
        <v>0.33</v>
      </c>
      <c r="Q83" s="602"/>
      <c r="R83" s="601">
        <v>0.33</v>
      </c>
      <c r="S83" s="602"/>
      <c r="T83" s="601">
        <v>0.34</v>
      </c>
      <c r="U83" s="602"/>
      <c r="V83" s="601"/>
      <c r="W83" s="602"/>
      <c r="X83" s="602"/>
      <c r="Y83" s="602"/>
      <c r="Z83" s="647">
        <v>1</v>
      </c>
      <c r="AA83" s="602"/>
      <c r="AB83" s="602"/>
      <c r="AC83" s="602"/>
      <c r="AD83" s="602"/>
      <c r="AE83" s="602"/>
      <c r="AF83" s="602"/>
      <c r="AG83" s="602"/>
      <c r="AH83" s="602"/>
      <c r="AI83" s="602"/>
      <c r="AJ83" s="602"/>
      <c r="AK83" s="602"/>
      <c r="AL83" s="602"/>
      <c r="AM83" s="598"/>
      <c r="AN83" s="598"/>
      <c r="AO83" s="598"/>
      <c r="AP83" s="380" t="s">
        <v>3953</v>
      </c>
      <c r="AQ83" s="380" t="s">
        <v>998</v>
      </c>
      <c r="AR83" s="380" t="s">
        <v>998</v>
      </c>
      <c r="AS83" s="380" t="s">
        <v>3954</v>
      </c>
      <c r="AT83" s="617"/>
      <c r="AU83" s="598"/>
    </row>
    <row r="84" spans="1:47" s="573" customFormat="1" ht="47.25">
      <c r="A84" s="598" t="s">
        <v>3959</v>
      </c>
      <c r="B84" s="599" t="s">
        <v>26</v>
      </c>
      <c r="C84" s="617" t="s">
        <v>42</v>
      </c>
      <c r="D84" s="598"/>
      <c r="E84" s="617" t="s">
        <v>3960</v>
      </c>
      <c r="F84" s="617" t="s">
        <v>3961</v>
      </c>
      <c r="G84" s="600">
        <v>2</v>
      </c>
      <c r="H84" s="599" t="s">
        <v>78</v>
      </c>
      <c r="I84" s="387" t="s">
        <v>2891</v>
      </c>
      <c r="J84" s="380" t="s">
        <v>357</v>
      </c>
      <c r="K84" s="380" t="s">
        <v>33</v>
      </c>
      <c r="L84" s="380" t="s">
        <v>34</v>
      </c>
      <c r="M84" s="380" t="s">
        <v>420</v>
      </c>
      <c r="N84" s="602"/>
      <c r="O84" s="602"/>
      <c r="P84" s="602"/>
      <c r="Q84" s="602">
        <v>0.5</v>
      </c>
      <c r="R84" s="602">
        <v>0.5</v>
      </c>
      <c r="S84" s="602"/>
      <c r="T84" s="602"/>
      <c r="U84" s="602"/>
      <c r="V84" s="601"/>
      <c r="W84" s="602"/>
      <c r="X84" s="602"/>
      <c r="Y84" s="602"/>
      <c r="Z84" s="620">
        <v>1</v>
      </c>
      <c r="AA84" s="602"/>
      <c r="AB84" s="602"/>
      <c r="AC84" s="602"/>
      <c r="AD84" s="602"/>
      <c r="AE84" s="602"/>
      <c r="AF84" s="602"/>
      <c r="AG84" s="602"/>
      <c r="AH84" s="602"/>
      <c r="AI84" s="602"/>
      <c r="AJ84" s="602"/>
      <c r="AK84" s="602"/>
      <c r="AL84" s="602"/>
      <c r="AM84" s="598"/>
      <c r="AN84" s="598"/>
      <c r="AO84" s="598"/>
      <c r="AP84" s="380" t="s">
        <v>3953</v>
      </c>
      <c r="AQ84" s="380" t="s">
        <v>998</v>
      </c>
      <c r="AR84" s="380" t="s">
        <v>998</v>
      </c>
      <c r="AS84" s="380" t="s">
        <v>3954</v>
      </c>
      <c r="AT84" s="617"/>
      <c r="AU84" s="598"/>
    </row>
    <row r="85" spans="1:47" s="573" customFormat="1" ht="63">
      <c r="A85" s="598" t="s">
        <v>3962</v>
      </c>
      <c r="B85" s="599" t="s">
        <v>26</v>
      </c>
      <c r="C85" s="617" t="s">
        <v>42</v>
      </c>
      <c r="D85" s="598"/>
      <c r="E85" s="617" t="s">
        <v>3963</v>
      </c>
      <c r="F85" s="617" t="s">
        <v>3964</v>
      </c>
      <c r="G85" s="600">
        <v>2</v>
      </c>
      <c r="H85" s="599" t="s">
        <v>67</v>
      </c>
      <c r="I85" s="387" t="s">
        <v>3965</v>
      </c>
      <c r="J85" s="380" t="s">
        <v>357</v>
      </c>
      <c r="K85" s="380" t="s">
        <v>33</v>
      </c>
      <c r="L85" s="380" t="s">
        <v>180</v>
      </c>
      <c r="M85" s="380" t="s">
        <v>420</v>
      </c>
      <c r="N85" s="602">
        <v>1</v>
      </c>
      <c r="O85" s="602">
        <v>1</v>
      </c>
      <c r="P85" s="602"/>
      <c r="Q85" s="602">
        <v>1</v>
      </c>
      <c r="R85" s="602"/>
      <c r="S85" s="602"/>
      <c r="T85" s="602">
        <v>1</v>
      </c>
      <c r="U85" s="602"/>
      <c r="V85" s="601"/>
      <c r="W85" s="602">
        <v>1</v>
      </c>
      <c r="X85" s="602"/>
      <c r="Y85" s="602"/>
      <c r="Z85" s="620">
        <v>5</v>
      </c>
      <c r="AA85" s="602"/>
      <c r="AB85" s="602"/>
      <c r="AC85" s="602"/>
      <c r="AD85" s="602"/>
      <c r="AE85" s="602"/>
      <c r="AF85" s="602"/>
      <c r="AG85" s="602"/>
      <c r="AH85" s="602"/>
      <c r="AI85" s="602"/>
      <c r="AJ85" s="602"/>
      <c r="AK85" s="602"/>
      <c r="AL85" s="602"/>
      <c r="AM85" s="598"/>
      <c r="AN85" s="598"/>
      <c r="AO85" s="598"/>
      <c r="AP85" s="380" t="s">
        <v>3966</v>
      </c>
      <c r="AQ85" s="380" t="s">
        <v>998</v>
      </c>
      <c r="AR85" s="380" t="s">
        <v>998</v>
      </c>
      <c r="AS85" s="380" t="s">
        <v>3954</v>
      </c>
      <c r="AT85" s="617"/>
      <c r="AU85" s="598"/>
    </row>
    <row r="86" spans="1:47" s="573" customFormat="1" ht="110.25">
      <c r="A86" s="598" t="s">
        <v>3967</v>
      </c>
      <c r="B86" s="599" t="s">
        <v>26</v>
      </c>
      <c r="C86" s="617" t="s">
        <v>42</v>
      </c>
      <c r="D86" s="598"/>
      <c r="E86" s="617" t="s">
        <v>3968</v>
      </c>
      <c r="F86" s="617" t="s">
        <v>3969</v>
      </c>
      <c r="G86" s="600">
        <v>2</v>
      </c>
      <c r="H86" s="599" t="s">
        <v>67</v>
      </c>
      <c r="I86" s="387" t="s">
        <v>3970</v>
      </c>
      <c r="J86" s="380" t="s">
        <v>357</v>
      </c>
      <c r="K86" s="380" t="s">
        <v>33</v>
      </c>
      <c r="L86" s="380" t="s">
        <v>180</v>
      </c>
      <c r="M86" s="380" t="s">
        <v>420</v>
      </c>
      <c r="N86" s="602"/>
      <c r="O86" s="602">
        <v>1</v>
      </c>
      <c r="P86" s="602"/>
      <c r="Q86" s="602"/>
      <c r="R86" s="602"/>
      <c r="S86" s="602"/>
      <c r="T86" s="602"/>
      <c r="U86" s="602"/>
      <c r="V86" s="601"/>
      <c r="W86" s="602"/>
      <c r="X86" s="602"/>
      <c r="Y86" s="602">
        <v>1</v>
      </c>
      <c r="Z86" s="620">
        <v>2</v>
      </c>
      <c r="AA86" s="602"/>
      <c r="AB86" s="602"/>
      <c r="AC86" s="602"/>
      <c r="AD86" s="602"/>
      <c r="AE86" s="602"/>
      <c r="AF86" s="602"/>
      <c r="AG86" s="602"/>
      <c r="AH86" s="602"/>
      <c r="AI86" s="602"/>
      <c r="AJ86" s="602"/>
      <c r="AK86" s="602"/>
      <c r="AL86" s="602"/>
      <c r="AM86" s="598"/>
      <c r="AN86" s="598"/>
      <c r="AO86" s="598"/>
      <c r="AP86" s="380" t="s">
        <v>3971</v>
      </c>
      <c r="AQ86" s="380" t="s">
        <v>998</v>
      </c>
      <c r="AR86" s="380" t="s">
        <v>998</v>
      </c>
      <c r="AS86" s="380" t="s">
        <v>3954</v>
      </c>
      <c r="AT86" s="617"/>
      <c r="AU86" s="598"/>
    </row>
    <row r="87" spans="1:47" s="573" customFormat="1" ht="47.25">
      <c r="A87" s="598" t="s">
        <v>3972</v>
      </c>
      <c r="B87" s="599" t="s">
        <v>26</v>
      </c>
      <c r="C87" s="617" t="s">
        <v>42</v>
      </c>
      <c r="D87" s="598"/>
      <c r="E87" s="617" t="s">
        <v>3973</v>
      </c>
      <c r="F87" s="617" t="s">
        <v>3974</v>
      </c>
      <c r="G87" s="600">
        <v>2</v>
      </c>
      <c r="H87" s="599" t="s">
        <v>78</v>
      </c>
      <c r="I87" s="387" t="s">
        <v>3975</v>
      </c>
      <c r="J87" s="380" t="s">
        <v>32</v>
      </c>
      <c r="K87" s="380" t="s">
        <v>33</v>
      </c>
      <c r="L87" s="380" t="s">
        <v>34</v>
      </c>
      <c r="M87" s="380" t="s">
        <v>420</v>
      </c>
      <c r="N87" s="601"/>
      <c r="O87" s="601"/>
      <c r="P87" s="601"/>
      <c r="Q87" s="601">
        <v>0.25</v>
      </c>
      <c r="R87" s="601">
        <v>0.25</v>
      </c>
      <c r="S87" s="601">
        <v>0.25</v>
      </c>
      <c r="T87" s="601">
        <v>0.25</v>
      </c>
      <c r="U87" s="601"/>
      <c r="V87" s="601"/>
      <c r="W87" s="601"/>
      <c r="X87" s="602"/>
      <c r="Y87" s="602"/>
      <c r="Z87" s="647">
        <v>1</v>
      </c>
      <c r="AA87" s="602"/>
      <c r="AB87" s="602"/>
      <c r="AC87" s="602"/>
      <c r="AD87" s="602"/>
      <c r="AE87" s="602"/>
      <c r="AF87" s="602"/>
      <c r="AG87" s="602"/>
      <c r="AH87" s="602"/>
      <c r="AI87" s="602"/>
      <c r="AJ87" s="602"/>
      <c r="AK87" s="602"/>
      <c r="AL87" s="602"/>
      <c r="AM87" s="598"/>
      <c r="AN87" s="598"/>
      <c r="AO87" s="598"/>
      <c r="AP87" s="380" t="s">
        <v>3971</v>
      </c>
      <c r="AQ87" s="380" t="s">
        <v>998</v>
      </c>
      <c r="AR87" s="380" t="s">
        <v>998</v>
      </c>
      <c r="AS87" s="380" t="s">
        <v>3954</v>
      </c>
      <c r="AT87" s="617"/>
      <c r="AU87" s="598"/>
    </row>
    <row r="88" spans="1:47" s="573" customFormat="1" ht="94.5">
      <c r="A88" s="598" t="s">
        <v>3976</v>
      </c>
      <c r="B88" s="599" t="s">
        <v>26</v>
      </c>
      <c r="C88" s="617" t="s">
        <v>42</v>
      </c>
      <c r="D88" s="598"/>
      <c r="E88" s="617" t="s">
        <v>3977</v>
      </c>
      <c r="F88" s="617" t="s">
        <v>3978</v>
      </c>
      <c r="G88" s="600">
        <v>2</v>
      </c>
      <c r="H88" s="599" t="s">
        <v>135</v>
      </c>
      <c r="I88" s="387" t="s">
        <v>3979</v>
      </c>
      <c r="J88" s="380" t="s">
        <v>32</v>
      </c>
      <c r="K88" s="380" t="s">
        <v>33</v>
      </c>
      <c r="L88" s="380" t="s">
        <v>34</v>
      </c>
      <c r="M88" s="380" t="s">
        <v>420</v>
      </c>
      <c r="N88" s="602">
        <v>1</v>
      </c>
      <c r="O88" s="602"/>
      <c r="P88" s="602"/>
      <c r="Q88" s="602"/>
      <c r="R88" s="602"/>
      <c r="S88" s="602"/>
      <c r="T88" s="602"/>
      <c r="U88" s="602"/>
      <c r="V88" s="601"/>
      <c r="W88" s="602"/>
      <c r="X88" s="602"/>
      <c r="Y88" s="602"/>
      <c r="Z88" s="620">
        <v>1</v>
      </c>
      <c r="AA88" s="602"/>
      <c r="AB88" s="602"/>
      <c r="AC88" s="602"/>
      <c r="AD88" s="602"/>
      <c r="AE88" s="602"/>
      <c r="AF88" s="602"/>
      <c r="AG88" s="602"/>
      <c r="AH88" s="602"/>
      <c r="AI88" s="602"/>
      <c r="AJ88" s="602"/>
      <c r="AK88" s="602"/>
      <c r="AL88" s="602"/>
      <c r="AM88" s="598"/>
      <c r="AN88" s="598"/>
      <c r="AO88" s="598"/>
      <c r="AP88" s="380" t="s">
        <v>2678</v>
      </c>
      <c r="AQ88" s="380" t="s">
        <v>998</v>
      </c>
      <c r="AR88" s="380" t="s">
        <v>998</v>
      </c>
      <c r="AS88" s="380" t="s">
        <v>3954</v>
      </c>
      <c r="AT88" s="617"/>
      <c r="AU88" s="598"/>
    </row>
    <row r="89" spans="1:47" s="573" customFormat="1" ht="94.5">
      <c r="A89" s="598" t="s">
        <v>3980</v>
      </c>
      <c r="B89" s="599" t="s">
        <v>26</v>
      </c>
      <c r="C89" s="617" t="s">
        <v>42</v>
      </c>
      <c r="D89" s="598"/>
      <c r="E89" s="617" t="s">
        <v>3981</v>
      </c>
      <c r="F89" s="617" t="s">
        <v>3982</v>
      </c>
      <c r="G89" s="600">
        <v>2</v>
      </c>
      <c r="H89" s="599" t="s">
        <v>135</v>
      </c>
      <c r="I89" s="387" t="s">
        <v>2725</v>
      </c>
      <c r="J89" s="380" t="s">
        <v>32</v>
      </c>
      <c r="K89" s="380" t="s">
        <v>33</v>
      </c>
      <c r="L89" s="380" t="s">
        <v>34</v>
      </c>
      <c r="M89" s="380" t="s">
        <v>420</v>
      </c>
      <c r="N89" s="602"/>
      <c r="O89" s="602"/>
      <c r="P89" s="602"/>
      <c r="Q89" s="602"/>
      <c r="R89" s="602"/>
      <c r="S89" s="602"/>
      <c r="T89" s="601">
        <v>0.5</v>
      </c>
      <c r="U89" s="601">
        <v>0.5</v>
      </c>
      <c r="V89" s="601"/>
      <c r="W89" s="602"/>
      <c r="X89" s="602"/>
      <c r="Y89" s="602"/>
      <c r="Z89" s="647">
        <v>1</v>
      </c>
      <c r="AA89" s="602"/>
      <c r="AB89" s="602"/>
      <c r="AC89" s="602"/>
      <c r="AD89" s="602"/>
      <c r="AE89" s="602"/>
      <c r="AF89" s="602"/>
      <c r="AG89" s="602"/>
      <c r="AH89" s="602"/>
      <c r="AI89" s="602"/>
      <c r="AJ89" s="602"/>
      <c r="AK89" s="602"/>
      <c r="AL89" s="602"/>
      <c r="AM89" s="598"/>
      <c r="AN89" s="598"/>
      <c r="AO89" s="598"/>
      <c r="AP89" s="380" t="s">
        <v>2678</v>
      </c>
      <c r="AQ89" s="380" t="s">
        <v>998</v>
      </c>
      <c r="AR89" s="380" t="s">
        <v>998</v>
      </c>
      <c r="AS89" s="380" t="s">
        <v>3954</v>
      </c>
      <c r="AT89" s="617"/>
      <c r="AU89" s="598"/>
    </row>
    <row r="90" spans="1:47" s="573" customFormat="1" ht="94.5">
      <c r="A90" s="598" t="s">
        <v>3983</v>
      </c>
      <c r="B90" s="599" t="s">
        <v>26</v>
      </c>
      <c r="C90" s="617" t="s">
        <v>42</v>
      </c>
      <c r="D90" s="598"/>
      <c r="E90" s="617" t="s">
        <v>3984</v>
      </c>
      <c r="F90" s="617" t="s">
        <v>3985</v>
      </c>
      <c r="G90" s="600">
        <v>2</v>
      </c>
      <c r="H90" s="599" t="s">
        <v>135</v>
      </c>
      <c r="I90" s="387" t="s">
        <v>3979</v>
      </c>
      <c r="J90" s="380" t="s">
        <v>32</v>
      </c>
      <c r="K90" s="380" t="s">
        <v>33</v>
      </c>
      <c r="L90" s="380" t="s">
        <v>34</v>
      </c>
      <c r="M90" s="380" t="s">
        <v>420</v>
      </c>
      <c r="N90" s="602"/>
      <c r="O90" s="602"/>
      <c r="P90" s="602"/>
      <c r="Q90" s="602"/>
      <c r="R90" s="602"/>
      <c r="S90" s="602"/>
      <c r="T90" s="602"/>
      <c r="U90" s="602"/>
      <c r="V90" s="601">
        <v>1</v>
      </c>
      <c r="W90" s="602"/>
      <c r="X90" s="602"/>
      <c r="Y90" s="602"/>
      <c r="Z90" s="647">
        <v>1</v>
      </c>
      <c r="AA90" s="602"/>
      <c r="AB90" s="602"/>
      <c r="AC90" s="602"/>
      <c r="AD90" s="602"/>
      <c r="AE90" s="602"/>
      <c r="AF90" s="602"/>
      <c r="AG90" s="602"/>
      <c r="AH90" s="602"/>
      <c r="AI90" s="602"/>
      <c r="AJ90" s="602"/>
      <c r="AK90" s="602"/>
      <c r="AL90" s="602"/>
      <c r="AM90" s="598"/>
      <c r="AN90" s="598"/>
      <c r="AO90" s="598"/>
      <c r="AP90" s="380" t="s">
        <v>3986</v>
      </c>
      <c r="AQ90" s="380" t="s">
        <v>998</v>
      </c>
      <c r="AR90" s="380" t="s">
        <v>998</v>
      </c>
      <c r="AS90" s="380" t="s">
        <v>3954</v>
      </c>
      <c r="AT90" s="617"/>
      <c r="AU90" s="598"/>
    </row>
    <row r="91" spans="1:47" s="573" customFormat="1" ht="47.25">
      <c r="A91" s="598" t="s">
        <v>3987</v>
      </c>
      <c r="B91" s="599" t="s">
        <v>26</v>
      </c>
      <c r="C91" s="617" t="s">
        <v>42</v>
      </c>
      <c r="D91" s="598"/>
      <c r="E91" s="617" t="s">
        <v>3988</v>
      </c>
      <c r="F91" s="617" t="s">
        <v>3989</v>
      </c>
      <c r="G91" s="600">
        <v>2</v>
      </c>
      <c r="H91" s="599" t="s">
        <v>78</v>
      </c>
      <c r="I91" s="387" t="s">
        <v>3990</v>
      </c>
      <c r="J91" s="380" t="s">
        <v>357</v>
      </c>
      <c r="K91" s="380" t="s">
        <v>33</v>
      </c>
      <c r="L91" s="380" t="s">
        <v>34</v>
      </c>
      <c r="M91" s="380" t="s">
        <v>420</v>
      </c>
      <c r="N91" s="602">
        <v>0.5</v>
      </c>
      <c r="O91" s="602">
        <v>0.5</v>
      </c>
      <c r="P91" s="602"/>
      <c r="Q91" s="602"/>
      <c r="R91" s="602"/>
      <c r="S91" s="602"/>
      <c r="T91" s="602"/>
      <c r="U91" s="602"/>
      <c r="V91" s="602"/>
      <c r="W91" s="602"/>
      <c r="X91" s="602"/>
      <c r="Y91" s="602"/>
      <c r="Z91" s="620">
        <v>1</v>
      </c>
      <c r="AA91" s="602"/>
      <c r="AB91" s="602"/>
      <c r="AC91" s="602"/>
      <c r="AD91" s="602"/>
      <c r="AE91" s="602"/>
      <c r="AF91" s="602"/>
      <c r="AG91" s="602"/>
      <c r="AH91" s="602"/>
      <c r="AI91" s="602"/>
      <c r="AJ91" s="602"/>
      <c r="AK91" s="602"/>
      <c r="AL91" s="602"/>
      <c r="AM91" s="598"/>
      <c r="AN91" s="598"/>
      <c r="AO91" s="598"/>
      <c r="AP91" s="380" t="s">
        <v>945</v>
      </c>
      <c r="AQ91" s="380" t="s">
        <v>998</v>
      </c>
      <c r="AR91" s="380" t="s">
        <v>998</v>
      </c>
      <c r="AS91" s="380" t="s">
        <v>3954</v>
      </c>
      <c r="AT91" s="617"/>
      <c r="AU91" s="598"/>
    </row>
  </sheetData>
  <sheetProtection algorithmName="SHA-512" hashValue="VCnyLbFAqREchx6VcdGC5bRvWMRRnUFzFt1IAkSETXZg+uOp0UUkJ5O3Xi6Bzh36uMCKD0r6B52A4qq7117j7Q==" saltValue="gE9f+GHk6EXNhgOroDB1TA==" spinCount="100000" sheet="1" objects="1" scenarios="1"/>
  <mergeCells count="20">
    <mergeCell ref="D44:D52"/>
    <mergeCell ref="D56:D58"/>
    <mergeCell ref="D59:D63"/>
    <mergeCell ref="D64:D69"/>
    <mergeCell ref="D70:D77"/>
    <mergeCell ref="D78:D81"/>
    <mergeCell ref="N6:Y6"/>
    <mergeCell ref="AA6:AL6"/>
    <mergeCell ref="AU28:AU34"/>
    <mergeCell ref="D35:D37"/>
    <mergeCell ref="D38:D41"/>
    <mergeCell ref="D42:D43"/>
    <mergeCell ref="D1:AQ3"/>
    <mergeCell ref="AR1:AS2"/>
    <mergeCell ref="AT1:AU2"/>
    <mergeCell ref="AR3:AS3"/>
    <mergeCell ref="AT3:AU3"/>
    <mergeCell ref="D4:AQ4"/>
    <mergeCell ref="AR4:AS4"/>
    <mergeCell ref="AT4:AU4"/>
  </mergeCells>
  <dataValidations count="35">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J28 I35:I36 AP62" xr:uid="{05D7EC45-AC66-4780-92CA-90E26CB473CA}"/>
    <dataValidation allowBlank="1" showInputMessage="1" showErrorMessage="1" prompt="Evalúe antes de seleccionar el tipo de actividad: _x000a__x000a_* Puntual: Debe realizarse únicamente en la fecha establecida._x000a_* Acumulada: Puede realizarse en cualquier momento. " sqref="L281:L556" xr:uid="{264DBBDC-CD13-4315-9FC9-A8C88FDADC09}"/>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73:H2212" xr:uid="{680E33FD-11C1-4EAA-A0AB-3BD03C5EEE35}"/>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79:F309 F8 E10 E13 E16 E19 E21 F26 E25 E27:E28 E35:E38 E45:E55 E59 E64 E70 E82:E309" xr:uid="{BA685E87-DE83-4654-9FEE-73590211E0AF}"/>
    <dataValidation allowBlank="1" showInputMessage="1" showErrorMessage="1" prompt="Establecer el indicador  en que se medirá el avance o la ejecución de la actividad. " sqref="I143:I671" xr:uid="{F91C3108-3861-425F-B092-BF939A962AB3}"/>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92:I142" xr:uid="{A0A99C03-FD4E-411D-AE6D-972A85CBE4CB}"/>
    <dataValidation allowBlank="1" showInputMessage="1" showErrorMessage="1" prompt="Unidad en que se medirá la actividad, está relacionado al indicador de desempeño. _x000a__x000a_Por ejemplo: Cantidad, tiempo, porcentaje, Kilómetros, metros, etc." sqref="J7:J12 J21 J26 I28:I33 J35:J36 J39:J653" xr:uid="{14F8E04B-3696-410D-A482-F5D624FD71DB}"/>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3D97763A-9E1F-4967-A580-9DBEEAFC1DEA}"/>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4EE5BD43-8E66-4712-8920-4E431A81E1EA}"/>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C17749B9-846D-4F51-A1F9-483D94F65EEB}"/>
    <dataValidation allowBlank="1" showInputMessage="1" showErrorMessage="1" prompt="Evalúe antes de seleccionar el tipo de actividad: _x000a__x000a_* Puntual: Debe realizarse únicamente en la fecha establecida._x000a__x000a_* Acumulada: Puede realizarse en cualquier momento. " sqref="L7" xr:uid="{34E884FF-4A03-4F86-B03B-D107542BD2A2}"/>
    <dataValidation allowBlank="1" showInputMessage="1" showErrorMessage="1" prompt="Indicar Sí: Cuando se requiere un proceso de compras para realizar la actividad. _x000a__x000a_Indicar No: Cuando no requiere proceso de compras para realizar la actividad." sqref="M7" xr:uid="{928CBAE5-D629-4727-9CF9-CD63C0336A61}"/>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58FC69B8-7CB6-423E-BC48-A3C31D690196}"/>
    <dataValidation allowBlank="1" showInputMessage="1" showErrorMessage="1" promptTitle="Riesgo que mitiga" prompt="Se debe plantear el riesgo que mitiga el proyecto, actividad o subactividad en cuestión, según aplique." sqref="I26 I34 I44:I91" xr:uid="{2E90A238-1A67-4846-BBF3-F464DE4850F3}"/>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BD73DC99-8FED-40D8-96C6-7987EDE10186}"/>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103:F178" xr:uid="{1CC8CC1B-0E8A-4CF2-8C3A-6E50693C5F9B}"/>
    <dataValidation allowBlank="1" showInputMessage="1" showErrorMessage="1" prompt="Pendiente investigar los ejes estratégicos que aplican para EDENORTE. " sqref="A7" xr:uid="{D2BB79CF-22D4-47CB-8AFA-41F817014742}"/>
    <dataValidation allowBlank="1" showInputMessage="1" showErrorMessage="1" prompt="Seleccionar el objetivo en base a la actividad o el proyecto a realizar. " sqref="B7" xr:uid="{548A92C5-1FE8-48EE-9A75-65634545727E}"/>
    <dataValidation allowBlank="1" showInputMessage="1" showErrorMessage="1" prompt="Seleccionar la estrategia en base al objetivo estratégico y la actividad o el proyecto a realizar. " sqref="C7" xr:uid="{D8174522-5351-4B08-BD28-CE092C7391E5}"/>
    <dataValidation allowBlank="1" showInputMessage="1" showErrorMessage="1" prompt="Agregar información puntual de la actividad que se va a desarrollar. _x000a_Explicar de forma breve y precisa en qué consiste dicho actividad. _x000a_" sqref="E7" xr:uid="{D100A493-94ED-4FE8-AC17-25D3B37D5D42}"/>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8 F13:F14 F17 F19 F25:F28 F35:F38 F44:F55 F59:F81 F92:F102" xr:uid="{5B33DD39-9F5E-44BC-981A-CAE72145F76D}"/>
    <dataValidation type="list" allowBlank="1" showInputMessage="1" showErrorMessage="1" prompt="Indicar si se requiere o no proceso de compra para realizar esta actividad. " sqref="M53:M602" xr:uid="{E362CB1B-E306-4D1D-8F1D-BC2914921882}">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64:G81 G53:G58" xr:uid="{9D85A30B-0C07-43A6-9562-D5CFE45485F5}">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59:G63" xr:uid="{A2DAB996-C9CA-4BD9-92AC-AA0C2ADE7C20}">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35:L52" xr:uid="{8C15D6C5-476C-4085-9B7F-0723B53C9D1C}">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35:K81" xr:uid="{D7C90262-44C8-4014-AEF7-31FB024A3000}">
      <formula1>#REF!</formula1>
    </dataValidation>
    <dataValidation type="list" allowBlank="1" showErrorMessage="1" prompt="Indicar Sí: Cuando se requiere un proceso de compras para realizar la actividad. _x000a__x000a_Indicar No: Cuando no requiere proceso de compras para realizar la actividad." sqref="M35:M52" xr:uid="{86264FB2-298D-47E0-B70C-A4D6AD313779}">
      <formula1>#REF!</formula1>
    </dataValidation>
    <dataValidation type="list" allowBlank="1" showInputMessage="1" showErrorMessage="1" prompt="Seleccione una opción" sqref="M603:M625" xr:uid="{9FBDD3C9-74D6-4546-8553-A9DCA4CFE823}">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9:L34 L53:L280" xr:uid="{F1E7D84E-4F72-41E4-BD89-D158B301D32E}">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28:K34" xr:uid="{899D6A16-7EA0-4E90-B575-92AC73293949}">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K21 K25:K27" xr:uid="{2E35EB40-6BE1-4A21-9FD0-13E0E5A0092A}">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01CF92EF-6CEA-44FB-9909-863FCF80FDB4}">
      <formula1>#REF!</formula1>
    </dataValidation>
    <dataValidation type="list" allowBlank="1" showErrorMessage="1" prompt="Indicar Sí: Cuando se requiere un proceso de compras para realizar la actividad. _x000a__x000a_Indicar No: Cuando no requiere proceso de compras para realizar la actividad." sqref="M8:M34" xr:uid="{89C4A023-598D-4E7B-94C7-43FC04E624D3}">
      <formula1>#REF!</formula1>
    </dataValidation>
    <dataValidation type="list" allowBlank="1" showInputMessage="1" showErrorMessage="1" sqref="G301:H972" xr:uid="{E578B9D6-A388-47B8-BA8B-7C7D215CF17A}">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103:H300 G82:G300 G8:G52" xr:uid="{BCABD5AC-E437-4E5F-AB76-9F1057A9719E}">
      <formula1>#REF!</formula1>
    </dataValidation>
  </dataValidations>
  <hyperlinks>
    <hyperlink ref="A1" location="INDICE!A1" display="◄INICIO" xr:uid="{D18F647D-3CB6-4FF2-AD33-4AE2FEA46630}"/>
  </hyperlinks>
  <pageMargins left="0.7" right="0.7" top="0.75" bottom="0.75" header="0.3" footer="0.3"/>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B3364-B28D-459A-ADB2-228CF4A40742}">
  <sheetPr codeName="Hoja20"/>
  <dimension ref="B2:C30"/>
  <sheetViews>
    <sheetView showGridLines="0" workbookViewId="0">
      <selection activeCell="B3" sqref="B3:B30"/>
    </sheetView>
  </sheetViews>
  <sheetFormatPr baseColWidth="10" defaultColWidth="11" defaultRowHeight="15.75"/>
  <cols>
    <col min="1" max="1" width="2.25" customWidth="1"/>
    <col min="2" max="2" width="49.625" customWidth="1"/>
    <col min="3" max="3" width="58.875" bestFit="1" customWidth="1"/>
  </cols>
  <sheetData>
    <row r="2" spans="2:3" ht="18.75">
      <c r="B2" s="7" t="s">
        <v>195</v>
      </c>
      <c r="C2" s="6" t="s">
        <v>196</v>
      </c>
    </row>
    <row r="3" spans="2:3">
      <c r="B3" s="267" t="s">
        <v>197</v>
      </c>
      <c r="C3" s="5" t="s">
        <v>198</v>
      </c>
    </row>
    <row r="4" spans="2:3">
      <c r="B4" s="267"/>
      <c r="C4" s="5" t="s">
        <v>199</v>
      </c>
    </row>
    <row r="5" spans="2:3">
      <c r="B5" s="267"/>
      <c r="C5" s="5" t="s">
        <v>200</v>
      </c>
    </row>
    <row r="6" spans="2:3">
      <c r="B6" s="267"/>
      <c r="C6" s="5" t="s">
        <v>201</v>
      </c>
    </row>
    <row r="7" spans="2:3">
      <c r="B7" s="267"/>
      <c r="C7" s="5" t="s">
        <v>202</v>
      </c>
    </row>
    <row r="8" spans="2:3">
      <c r="B8" s="267"/>
      <c r="C8" s="5" t="s">
        <v>203</v>
      </c>
    </row>
    <row r="9" spans="2:3">
      <c r="B9" s="267"/>
      <c r="C9" s="5" t="s">
        <v>204</v>
      </c>
    </row>
    <row r="10" spans="2:3">
      <c r="B10" s="267" t="s">
        <v>205</v>
      </c>
      <c r="C10" s="5" t="s">
        <v>206</v>
      </c>
    </row>
    <row r="11" spans="2:3">
      <c r="B11" s="267"/>
      <c r="C11" s="5" t="s">
        <v>207</v>
      </c>
    </row>
    <row r="12" spans="2:3">
      <c r="B12" s="267"/>
      <c r="C12" s="5" t="s">
        <v>208</v>
      </c>
    </row>
    <row r="13" spans="2:3">
      <c r="B13" s="267" t="s">
        <v>209</v>
      </c>
      <c r="C13" s="5" t="s">
        <v>210</v>
      </c>
    </row>
    <row r="14" spans="2:3">
      <c r="B14" s="267"/>
      <c r="C14" s="5" t="s">
        <v>211</v>
      </c>
    </row>
    <row r="15" spans="2:3">
      <c r="B15" s="267"/>
      <c r="C15" s="5" t="s">
        <v>212</v>
      </c>
    </row>
    <row r="16" spans="2:3">
      <c r="B16" s="267" t="s">
        <v>213</v>
      </c>
      <c r="C16" s="5" t="s">
        <v>214</v>
      </c>
    </row>
    <row r="17" spans="2:3">
      <c r="B17" s="267"/>
      <c r="C17" s="5" t="s">
        <v>215</v>
      </c>
    </row>
    <row r="18" spans="2:3">
      <c r="B18" s="267"/>
      <c r="C18" s="5" t="s">
        <v>216</v>
      </c>
    </row>
    <row r="19" spans="2:3">
      <c r="B19" s="267" t="s">
        <v>217</v>
      </c>
      <c r="C19" s="5" t="s">
        <v>218</v>
      </c>
    </row>
    <row r="20" spans="2:3">
      <c r="B20" s="267"/>
      <c r="C20" s="5" t="s">
        <v>219</v>
      </c>
    </row>
    <row r="21" spans="2:3">
      <c r="B21" s="267"/>
      <c r="C21" s="5" t="s">
        <v>220</v>
      </c>
    </row>
    <row r="22" spans="2:3">
      <c r="B22" s="267"/>
      <c r="C22" s="5" t="s">
        <v>221</v>
      </c>
    </row>
    <row r="23" spans="2:3">
      <c r="B23" s="267" t="s">
        <v>222</v>
      </c>
      <c r="C23" s="5" t="s">
        <v>223</v>
      </c>
    </row>
    <row r="24" spans="2:3">
      <c r="B24" s="267"/>
      <c r="C24" s="5" t="s">
        <v>224</v>
      </c>
    </row>
    <row r="25" spans="2:3">
      <c r="B25" s="267"/>
      <c r="C25" s="5" t="s">
        <v>225</v>
      </c>
    </row>
    <row r="26" spans="2:3">
      <c r="B26" s="267" t="s">
        <v>226</v>
      </c>
      <c r="C26" s="5" t="s">
        <v>227</v>
      </c>
    </row>
    <row r="27" spans="2:3" ht="18.75" customHeight="1">
      <c r="B27" s="267"/>
      <c r="C27" s="5" t="s">
        <v>228</v>
      </c>
    </row>
    <row r="28" spans="2:3">
      <c r="B28" s="267" t="s">
        <v>229</v>
      </c>
      <c r="C28" s="5" t="s">
        <v>230</v>
      </c>
    </row>
    <row r="29" spans="2:3">
      <c r="B29" s="267"/>
      <c r="C29" s="5" t="s">
        <v>231</v>
      </c>
    </row>
    <row r="30" spans="2:3">
      <c r="B30" s="267"/>
      <c r="C30" s="5" t="s">
        <v>232</v>
      </c>
    </row>
  </sheetData>
  <mergeCells count="8">
    <mergeCell ref="B26:B27"/>
    <mergeCell ref="B28:B30"/>
    <mergeCell ref="B3:B9"/>
    <mergeCell ref="B10:B12"/>
    <mergeCell ref="B13:B15"/>
    <mergeCell ref="B16:B18"/>
    <mergeCell ref="B19:B22"/>
    <mergeCell ref="B23:B2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EA03-860F-4231-87B2-2AF805F59060}">
  <sheetPr codeName="Hoja21"/>
  <dimension ref="A1:D36"/>
  <sheetViews>
    <sheetView topLeftCell="A7" workbookViewId="0">
      <selection activeCell="C19" sqref="C19"/>
    </sheetView>
  </sheetViews>
  <sheetFormatPr baseColWidth="10" defaultColWidth="9" defaultRowHeight="15.75"/>
  <cols>
    <col min="2" max="2" width="34.375" bestFit="1" customWidth="1"/>
    <col min="3" max="3" width="60.75" customWidth="1"/>
    <col min="4" max="4" width="41.375" customWidth="1"/>
  </cols>
  <sheetData>
    <row r="1" spans="1:4">
      <c r="B1" s="18"/>
      <c r="C1" s="32"/>
      <c r="D1" s="18"/>
    </row>
    <row r="2" spans="1:4">
      <c r="B2" s="31" t="s">
        <v>233</v>
      </c>
      <c r="C2" s="33" t="s">
        <v>196</v>
      </c>
      <c r="D2" s="20" t="s">
        <v>234</v>
      </c>
    </row>
    <row r="3" spans="1:4">
      <c r="A3" s="271" t="s">
        <v>235</v>
      </c>
      <c r="B3" s="273" t="s">
        <v>236</v>
      </c>
      <c r="C3" s="21" t="s">
        <v>237</v>
      </c>
      <c r="D3" s="22" t="s">
        <v>55</v>
      </c>
    </row>
    <row r="4" spans="1:4">
      <c r="A4" s="271"/>
      <c r="B4" s="274"/>
      <c r="C4" s="23" t="s">
        <v>238</v>
      </c>
      <c r="D4" s="19" t="s">
        <v>239</v>
      </c>
    </row>
    <row r="5" spans="1:4" ht="34.5">
      <c r="A5" s="271"/>
      <c r="B5" s="274"/>
      <c r="C5" s="23" t="s">
        <v>240</v>
      </c>
      <c r="D5" s="24" t="s">
        <v>241</v>
      </c>
    </row>
    <row r="6" spans="1:4">
      <c r="A6" s="271"/>
      <c r="B6" s="274"/>
      <c r="C6" s="23" t="s">
        <v>242</v>
      </c>
      <c r="D6" s="19"/>
    </row>
    <row r="7" spans="1:4" ht="34.5">
      <c r="A7" s="271" t="s">
        <v>243</v>
      </c>
      <c r="B7" s="275" t="s">
        <v>244</v>
      </c>
      <c r="C7" s="28" t="s">
        <v>245</v>
      </c>
      <c r="D7" s="25" t="s">
        <v>135</v>
      </c>
    </row>
    <row r="8" spans="1:4" ht="23.25">
      <c r="A8" s="271"/>
      <c r="B8" s="275"/>
      <c r="C8" s="28" t="s">
        <v>246</v>
      </c>
      <c r="D8" s="19" t="s">
        <v>247</v>
      </c>
    </row>
    <row r="9" spans="1:4" ht="34.5">
      <c r="A9" s="271"/>
      <c r="B9" s="275"/>
      <c r="C9" s="28" t="s">
        <v>248</v>
      </c>
      <c r="D9" s="24" t="s">
        <v>119</v>
      </c>
    </row>
    <row r="10" spans="1:4">
      <c r="A10" s="271" t="s">
        <v>249</v>
      </c>
      <c r="B10" s="276" t="s">
        <v>250</v>
      </c>
      <c r="C10" s="29" t="s">
        <v>251</v>
      </c>
      <c r="D10" s="19" t="s">
        <v>67</v>
      </c>
    </row>
    <row r="11" spans="1:4" ht="23.25">
      <c r="A11" s="271"/>
      <c r="B11" s="276"/>
      <c r="C11" s="30" t="s">
        <v>252</v>
      </c>
      <c r="D11" s="24" t="s">
        <v>253</v>
      </c>
    </row>
    <row r="12" spans="1:4" ht="23.25">
      <c r="A12" s="271"/>
      <c r="B12" s="276"/>
      <c r="C12" s="29" t="s">
        <v>254</v>
      </c>
      <c r="D12" s="19" t="s">
        <v>255</v>
      </c>
    </row>
    <row r="13" spans="1:4" ht="34.5">
      <c r="A13" s="271"/>
      <c r="B13" s="276"/>
      <c r="C13" s="30" t="s">
        <v>256</v>
      </c>
      <c r="D13" s="24" t="s">
        <v>257</v>
      </c>
    </row>
    <row r="14" spans="1:4" ht="23.25">
      <c r="A14" s="271"/>
      <c r="B14" s="276"/>
      <c r="C14" s="30" t="s">
        <v>258</v>
      </c>
      <c r="D14" s="19" t="s">
        <v>259</v>
      </c>
    </row>
    <row r="15" spans="1:4" ht="23.25" customHeight="1">
      <c r="A15" s="271" t="s">
        <v>260</v>
      </c>
      <c r="B15" s="277" t="s">
        <v>26</v>
      </c>
      <c r="C15" s="34" t="s">
        <v>261</v>
      </c>
      <c r="D15" s="24" t="s">
        <v>262</v>
      </c>
    </row>
    <row r="16" spans="1:4">
      <c r="A16" s="271"/>
      <c r="B16" s="277"/>
      <c r="C16" s="35" t="s">
        <v>159</v>
      </c>
      <c r="D16" s="19" t="s">
        <v>78</v>
      </c>
    </row>
    <row r="17" spans="1:4" ht="23.25">
      <c r="A17" s="271"/>
      <c r="B17" s="277"/>
      <c r="C17" s="34" t="s">
        <v>104</v>
      </c>
      <c r="D17" s="24" t="s">
        <v>263</v>
      </c>
    </row>
    <row r="18" spans="1:4" ht="34.5">
      <c r="A18" s="271"/>
      <c r="B18" s="277"/>
      <c r="C18" s="35" t="s">
        <v>127</v>
      </c>
      <c r="D18" s="19" t="s">
        <v>264</v>
      </c>
    </row>
    <row r="19" spans="1:4">
      <c r="A19" s="38"/>
      <c r="B19" s="45"/>
      <c r="C19" s="35" t="s">
        <v>42</v>
      </c>
      <c r="D19" s="19"/>
    </row>
    <row r="20" spans="1:4" ht="23.25">
      <c r="A20" s="38"/>
      <c r="B20" s="45"/>
      <c r="C20" s="35" t="s">
        <v>27</v>
      </c>
      <c r="D20" s="19"/>
    </row>
    <row r="21" spans="1:4" ht="23.25">
      <c r="A21" s="271" t="s">
        <v>265</v>
      </c>
      <c r="B21" s="278" t="s">
        <v>111</v>
      </c>
      <c r="C21" s="36" t="s">
        <v>266</v>
      </c>
      <c r="D21" s="24" t="s">
        <v>155</v>
      </c>
    </row>
    <row r="22" spans="1:4" ht="23.25">
      <c r="A22" s="271"/>
      <c r="B22" s="278"/>
      <c r="C22" s="37" t="s">
        <v>267</v>
      </c>
      <c r="D22" s="19" t="s">
        <v>268</v>
      </c>
    </row>
    <row r="23" spans="1:4">
      <c r="A23" s="271"/>
      <c r="B23" s="278"/>
      <c r="C23" s="36" t="s">
        <v>116</v>
      </c>
      <c r="D23" s="26"/>
    </row>
    <row r="24" spans="1:4">
      <c r="A24" s="271"/>
      <c r="B24" s="278"/>
      <c r="C24" s="37" t="s">
        <v>269</v>
      </c>
      <c r="D24" s="27"/>
    </row>
    <row r="25" spans="1:4">
      <c r="A25" s="271"/>
      <c r="B25" s="278"/>
      <c r="C25" s="36" t="s">
        <v>270</v>
      </c>
      <c r="D25" s="26"/>
    </row>
    <row r="26" spans="1:4">
      <c r="A26" s="271"/>
      <c r="B26" s="278"/>
      <c r="C26" s="37" t="s">
        <v>271</v>
      </c>
      <c r="D26" s="27"/>
    </row>
    <row r="27" spans="1:4">
      <c r="A27" s="272" t="s">
        <v>272</v>
      </c>
      <c r="B27" s="279" t="s">
        <v>122</v>
      </c>
      <c r="C27" s="39" t="s">
        <v>273</v>
      </c>
      <c r="D27" s="26"/>
    </row>
    <row r="28" spans="1:4">
      <c r="A28" s="272"/>
      <c r="B28" s="279"/>
      <c r="C28" s="40" t="s">
        <v>123</v>
      </c>
      <c r="D28" s="26"/>
    </row>
    <row r="29" spans="1:4">
      <c r="A29" s="272"/>
      <c r="B29" s="279"/>
      <c r="C29" s="41" t="s">
        <v>274</v>
      </c>
      <c r="D29" s="27"/>
    </row>
    <row r="30" spans="1:4">
      <c r="A30" s="272"/>
      <c r="B30" s="279"/>
      <c r="C30" s="40" t="s">
        <v>275</v>
      </c>
      <c r="D30" s="26"/>
    </row>
    <row r="31" spans="1:4">
      <c r="A31" s="272"/>
      <c r="B31" s="279"/>
      <c r="C31" s="41" t="s">
        <v>276</v>
      </c>
      <c r="D31" s="27"/>
    </row>
    <row r="32" spans="1:4">
      <c r="A32" s="272" t="s">
        <v>277</v>
      </c>
      <c r="B32" s="268" t="s">
        <v>278</v>
      </c>
      <c r="C32" s="19" t="s">
        <v>279</v>
      </c>
      <c r="D32" s="26"/>
    </row>
    <row r="33" spans="1:4">
      <c r="A33" s="272"/>
      <c r="B33" s="269"/>
      <c r="C33" s="42" t="s">
        <v>280</v>
      </c>
      <c r="D33" s="27"/>
    </row>
    <row r="34" spans="1:4">
      <c r="A34" s="272"/>
      <c r="B34" s="269"/>
      <c r="C34" s="43" t="s">
        <v>281</v>
      </c>
      <c r="D34" s="26"/>
    </row>
    <row r="35" spans="1:4">
      <c r="A35" s="272"/>
      <c r="B35" s="270"/>
      <c r="C35" s="44" t="s">
        <v>282</v>
      </c>
      <c r="D35" s="27"/>
    </row>
    <row r="36" spans="1:4">
      <c r="D36" s="26"/>
    </row>
  </sheetData>
  <autoFilter ref="B2:D37" xr:uid="{5AA3EA03-860F-4231-87B2-2AF805F59060}"/>
  <mergeCells count="14">
    <mergeCell ref="B32:B35"/>
    <mergeCell ref="A3:A6"/>
    <mergeCell ref="A27:A31"/>
    <mergeCell ref="B3:B6"/>
    <mergeCell ref="B7:B9"/>
    <mergeCell ref="B10:B14"/>
    <mergeCell ref="B15:B18"/>
    <mergeCell ref="B21:B26"/>
    <mergeCell ref="B27:B31"/>
    <mergeCell ref="A32:A35"/>
    <mergeCell ref="A21:A26"/>
    <mergeCell ref="A15:A18"/>
    <mergeCell ref="A10:A14"/>
    <mergeCell ref="A7:A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66BA-CF3C-4897-88E5-679C5F6624E7}">
  <sheetPr codeName="Hoja22"/>
  <dimension ref="A1:C34"/>
  <sheetViews>
    <sheetView topLeftCell="A10" workbookViewId="0">
      <selection activeCell="C20" sqref="C20"/>
    </sheetView>
  </sheetViews>
  <sheetFormatPr baseColWidth="10" defaultColWidth="11" defaultRowHeight="15.75"/>
  <cols>
    <col min="1" max="1" width="37.625" customWidth="1"/>
    <col min="2" max="2" width="20.5" customWidth="1"/>
    <col min="3" max="3" width="31.625" customWidth="1"/>
  </cols>
  <sheetData>
    <row r="1" spans="1:3">
      <c r="A1" s="12" t="s">
        <v>8</v>
      </c>
      <c r="B1" s="12" t="s">
        <v>196</v>
      </c>
      <c r="C1" s="15" t="s">
        <v>234</v>
      </c>
    </row>
    <row r="2" spans="1:3" ht="60">
      <c r="A2" s="13" t="s">
        <v>236</v>
      </c>
      <c r="B2" s="14" t="s">
        <v>237</v>
      </c>
      <c r="C2" s="16" t="s">
        <v>55</v>
      </c>
    </row>
    <row r="3" spans="1:3" ht="30">
      <c r="A3" s="14" t="s">
        <v>244</v>
      </c>
      <c r="B3" s="14" t="s">
        <v>238</v>
      </c>
      <c r="C3" s="16" t="s">
        <v>239</v>
      </c>
    </row>
    <row r="4" spans="1:3" ht="60">
      <c r="A4" s="14" t="s">
        <v>250</v>
      </c>
      <c r="B4" s="14" t="s">
        <v>240</v>
      </c>
      <c r="C4" s="16" t="s">
        <v>241</v>
      </c>
    </row>
    <row r="5" spans="1:3" ht="75">
      <c r="A5" s="14" t="s">
        <v>26</v>
      </c>
      <c r="B5" s="14" t="s">
        <v>242</v>
      </c>
      <c r="C5" s="17" t="s">
        <v>135</v>
      </c>
    </row>
    <row r="6" spans="1:3" ht="60">
      <c r="A6" s="14" t="s">
        <v>111</v>
      </c>
      <c r="B6" s="14" t="s">
        <v>245</v>
      </c>
      <c r="C6" s="16" t="s">
        <v>247</v>
      </c>
    </row>
    <row r="7" spans="1:3" ht="75">
      <c r="A7" s="13" t="s">
        <v>122</v>
      </c>
      <c r="B7" s="14" t="s">
        <v>246</v>
      </c>
      <c r="C7" s="16" t="s">
        <v>119</v>
      </c>
    </row>
    <row r="8" spans="1:3" ht="60">
      <c r="A8" s="13" t="s">
        <v>278</v>
      </c>
      <c r="B8" s="14" t="s">
        <v>248</v>
      </c>
      <c r="C8" s="16" t="s">
        <v>67</v>
      </c>
    </row>
    <row r="9" spans="1:3" ht="60">
      <c r="A9" s="13"/>
      <c r="B9" s="14" t="s">
        <v>283</v>
      </c>
      <c r="C9" s="16" t="s">
        <v>253</v>
      </c>
    </row>
    <row r="10" spans="1:3" ht="45">
      <c r="A10" s="13"/>
      <c r="B10" s="14" t="s">
        <v>267</v>
      </c>
      <c r="C10" s="16" t="s">
        <v>255</v>
      </c>
    </row>
    <row r="11" spans="1:3" ht="75">
      <c r="A11" s="13"/>
      <c r="B11" s="14" t="s">
        <v>116</v>
      </c>
      <c r="C11" s="16" t="s">
        <v>257</v>
      </c>
    </row>
    <row r="12" spans="1:3" ht="60">
      <c r="A12" s="13"/>
      <c r="B12" s="14" t="s">
        <v>269</v>
      </c>
      <c r="C12" s="16" t="s">
        <v>259</v>
      </c>
    </row>
    <row r="13" spans="1:3" ht="75">
      <c r="A13" s="13"/>
      <c r="B13" s="14" t="s">
        <v>270</v>
      </c>
      <c r="C13" s="16" t="s">
        <v>262</v>
      </c>
    </row>
    <row r="14" spans="1:3" ht="30">
      <c r="A14" s="13"/>
      <c r="B14" s="14" t="s">
        <v>271</v>
      </c>
      <c r="C14" s="16" t="s">
        <v>78</v>
      </c>
    </row>
    <row r="15" spans="1:3" ht="60">
      <c r="A15" s="13"/>
      <c r="B15" s="13" t="s">
        <v>273</v>
      </c>
      <c r="C15" s="16" t="s">
        <v>263</v>
      </c>
    </row>
    <row r="16" spans="1:3" ht="75">
      <c r="A16" s="13"/>
      <c r="B16" s="14" t="s">
        <v>123</v>
      </c>
      <c r="C16" s="16" t="s">
        <v>264</v>
      </c>
    </row>
    <row r="17" spans="1:3" ht="45">
      <c r="A17" s="13"/>
      <c r="B17" s="14" t="s">
        <v>274</v>
      </c>
      <c r="C17" s="16" t="s">
        <v>155</v>
      </c>
    </row>
    <row r="18" spans="1:3" ht="45">
      <c r="A18" s="13"/>
      <c r="B18" s="14" t="s">
        <v>275</v>
      </c>
      <c r="C18" s="16" t="s">
        <v>268</v>
      </c>
    </row>
    <row r="19" spans="1:3" ht="45">
      <c r="A19" s="13"/>
      <c r="B19" s="14" t="s">
        <v>276</v>
      </c>
    </row>
    <row r="20" spans="1:3" ht="45">
      <c r="A20" s="13"/>
      <c r="B20" s="14" t="s">
        <v>279</v>
      </c>
    </row>
    <row r="21" spans="1:3" ht="45">
      <c r="A21" s="13"/>
      <c r="B21" s="14" t="s">
        <v>280</v>
      </c>
    </row>
    <row r="22" spans="1:3" ht="45">
      <c r="A22" s="13"/>
      <c r="B22" s="14" t="s">
        <v>281</v>
      </c>
    </row>
    <row r="23" spans="1:3" ht="30">
      <c r="A23" s="13"/>
      <c r="B23" s="14" t="s">
        <v>282</v>
      </c>
    </row>
    <row r="24" spans="1:3" ht="60">
      <c r="A24" s="13"/>
      <c r="B24" s="14" t="s">
        <v>251</v>
      </c>
    </row>
    <row r="25" spans="1:3" ht="60">
      <c r="A25" s="13"/>
      <c r="B25" s="14" t="s">
        <v>252</v>
      </c>
    </row>
    <row r="26" spans="1:3" ht="30">
      <c r="A26" s="13"/>
      <c r="B26" s="14" t="s">
        <v>254</v>
      </c>
    </row>
    <row r="27" spans="1:3" ht="45">
      <c r="A27" s="13"/>
      <c r="B27" s="14" t="s">
        <v>256</v>
      </c>
    </row>
    <row r="28" spans="1:3" ht="90">
      <c r="A28" s="13"/>
      <c r="B28" s="14" t="s">
        <v>284</v>
      </c>
    </row>
    <row r="29" spans="1:3" ht="60">
      <c r="A29" s="13"/>
      <c r="B29" s="14" t="s">
        <v>261</v>
      </c>
    </row>
    <row r="30" spans="1:3" ht="60">
      <c r="A30" s="13"/>
      <c r="B30" s="14" t="s">
        <v>159</v>
      </c>
    </row>
    <row r="31" spans="1:3" ht="45">
      <c r="A31" s="13"/>
      <c r="B31" s="14" t="s">
        <v>104</v>
      </c>
    </row>
    <row r="32" spans="1:3" ht="105">
      <c r="A32" s="13"/>
      <c r="B32" s="14" t="s">
        <v>127</v>
      </c>
    </row>
    <row r="33" spans="1:2" ht="45">
      <c r="A33" s="13"/>
      <c r="B33" s="14" t="s">
        <v>42</v>
      </c>
    </row>
    <row r="34" spans="1:2" ht="90">
      <c r="A34" s="13"/>
      <c r="B34" s="14" t="s">
        <v>27</v>
      </c>
    </row>
  </sheetData>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C7EAD-6077-433E-8DD8-1A8FF7BA21FB}">
  <sheetPr codeName="Hoja23"/>
  <dimension ref="C3:G7"/>
  <sheetViews>
    <sheetView showGridLines="0" workbookViewId="0">
      <selection activeCell="E28" sqref="E28"/>
    </sheetView>
  </sheetViews>
  <sheetFormatPr baseColWidth="10" defaultColWidth="11" defaultRowHeight="15.75"/>
  <cols>
    <col min="3" max="3" width="12" customWidth="1"/>
  </cols>
  <sheetData>
    <row r="3" spans="3:7">
      <c r="C3" s="280" t="s">
        <v>285</v>
      </c>
      <c r="D3" s="280"/>
      <c r="E3" s="280"/>
      <c r="F3" s="280"/>
      <c r="G3" s="280"/>
    </row>
    <row r="4" spans="3:7">
      <c r="C4" s="8" t="s">
        <v>286</v>
      </c>
      <c r="D4" s="8" t="s">
        <v>287</v>
      </c>
      <c r="E4" s="8" t="s">
        <v>288</v>
      </c>
      <c r="F4" s="8" t="s">
        <v>289</v>
      </c>
      <c r="G4" s="8" t="s">
        <v>290</v>
      </c>
    </row>
    <row r="5" spans="3:7">
      <c r="C5" s="9" t="s">
        <v>291</v>
      </c>
      <c r="D5" s="2" t="s">
        <v>292</v>
      </c>
      <c r="E5" s="10"/>
      <c r="F5" s="2">
        <v>100</v>
      </c>
      <c r="G5" s="2">
        <v>100</v>
      </c>
    </row>
    <row r="6" spans="3:7">
      <c r="C6" s="9" t="s">
        <v>293</v>
      </c>
      <c r="D6" s="2" t="s">
        <v>294</v>
      </c>
      <c r="E6" s="4"/>
      <c r="F6" s="2">
        <v>95</v>
      </c>
      <c r="G6" s="2">
        <v>95</v>
      </c>
    </row>
    <row r="7" spans="3:7">
      <c r="C7" s="1" t="s">
        <v>295</v>
      </c>
      <c r="D7" s="3" t="s">
        <v>296</v>
      </c>
      <c r="E7" s="11"/>
      <c r="F7" s="2">
        <v>0</v>
      </c>
      <c r="G7" s="2">
        <v>0</v>
      </c>
    </row>
  </sheetData>
  <mergeCells count="1">
    <mergeCell ref="C3:G3"/>
  </mergeCells>
  <phoneticPr fontId="3" type="noConversion"/>
  <conditionalFormatting sqref="F6:F7">
    <cfRule type="iconSet" priority="8">
      <iconSet iconSet="3Symbols">
        <cfvo type="percent" val="0"/>
        <cfvo type="percent" val="33"/>
        <cfvo type="percent" val="67"/>
      </iconSet>
    </cfRule>
  </conditionalFormatting>
  <conditionalFormatting sqref="F5:F7">
    <cfRule type="iconSet" priority="6">
      <iconSet iconSet="3Symbols" showValue="0">
        <cfvo type="percent" val="0"/>
        <cfvo type="num" val="95"/>
        <cfvo type="num" val="100"/>
      </iconSet>
    </cfRule>
    <cfRule type="iconSet" priority="7">
      <iconSet iconSet="3Symbols" showValue="0">
        <cfvo type="percent" val="0"/>
        <cfvo type="num" val="95"/>
        <cfvo type="percent" val="100"/>
      </iconSet>
    </cfRule>
    <cfRule type="iconSet" priority="9">
      <iconSet iconSet="3Symbols">
        <cfvo type="percent" val="0"/>
        <cfvo type="percent" val="33"/>
        <cfvo type="percent" val="67"/>
      </iconSet>
    </cfRule>
  </conditionalFormatting>
  <conditionalFormatting sqref="G6:G7">
    <cfRule type="iconSet" priority="4">
      <iconSet iconSet="3Symbols">
        <cfvo type="percent" val="0"/>
        <cfvo type="percent" val="33"/>
        <cfvo type="percent" val="67"/>
      </iconSet>
    </cfRule>
  </conditionalFormatting>
  <conditionalFormatting sqref="G5:G7">
    <cfRule type="iconSet" priority="1">
      <iconSet iconSet="3Symbols2" showValue="0">
        <cfvo type="percent" val="0"/>
        <cfvo type="num" val="95"/>
        <cfvo type="num" val="100"/>
      </iconSet>
    </cfRule>
    <cfRule type="iconSet" priority="3">
      <iconSet iconSet="3Symbols" showValue="0">
        <cfvo type="percent" val="0"/>
        <cfvo type="num" val="95"/>
        <cfvo type="percent" val="100"/>
      </iconSet>
    </cfRule>
    <cfRule type="iconSet" priority="5">
      <iconSet iconSet="3Symbols">
        <cfvo type="percent" val="0"/>
        <cfvo type="percent" val="33"/>
        <cfvo type="percent" val="67"/>
      </iconSet>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2FB6F-6E8E-42B2-9A75-9E34059A58E6}">
  <sheetPr codeName="Hoja3"/>
  <dimension ref="A1:AU1048487"/>
  <sheetViews>
    <sheetView showGridLines="0" zoomScale="115" zoomScaleNormal="115" workbookViewId="0"/>
  </sheetViews>
  <sheetFormatPr baseColWidth="10" defaultColWidth="21.125" defaultRowHeight="15.75"/>
  <cols>
    <col min="1" max="26" width="21.125" style="356"/>
    <col min="27" max="41" width="0" style="356" hidden="1" customWidth="1"/>
    <col min="42" max="16384" width="21.125" style="356"/>
  </cols>
  <sheetData>
    <row r="1" spans="1:47" s="344" customFormat="1" ht="22.5">
      <c r="A1" s="287" t="s">
        <v>3584</v>
      </c>
      <c r="B1" s="288"/>
      <c r="C1" s="339"/>
      <c r="D1" s="289" t="s">
        <v>316</v>
      </c>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289"/>
      <c r="AR1" s="340" t="s">
        <v>1</v>
      </c>
      <c r="AS1" s="341"/>
      <c r="AT1" s="342">
        <v>2023</v>
      </c>
      <c r="AU1" s="343"/>
    </row>
    <row r="2" spans="1:47" s="344" customFormat="1" ht="21" thickBot="1">
      <c r="A2" s="296"/>
      <c r="B2" s="297"/>
      <c r="C2" s="345"/>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346"/>
      <c r="AS2" s="347"/>
      <c r="AT2" s="348"/>
      <c r="AU2" s="349"/>
    </row>
    <row r="3" spans="1:47" s="344" customFormat="1" ht="21" thickBot="1">
      <c r="A3" s="296"/>
      <c r="B3" s="297"/>
      <c r="C3" s="345"/>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350" t="s">
        <v>2</v>
      </c>
      <c r="AS3" s="351"/>
      <c r="AT3" s="352"/>
      <c r="AU3" s="353"/>
    </row>
    <row r="4" spans="1:47" s="344" customFormat="1" ht="21" thickBot="1">
      <c r="A4" s="308"/>
      <c r="B4" s="309"/>
      <c r="C4" s="354"/>
      <c r="D4" s="310" t="s">
        <v>317</v>
      </c>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2"/>
      <c r="AR4" s="350" t="s">
        <v>4</v>
      </c>
      <c r="AS4" s="351"/>
      <c r="AT4" s="355">
        <v>44927</v>
      </c>
      <c r="AU4" s="353"/>
    </row>
    <row r="6" spans="1:47" ht="16.5" thickBot="1">
      <c r="N6" s="315" t="s">
        <v>5</v>
      </c>
      <c r="O6" s="315"/>
      <c r="P6" s="315"/>
      <c r="Q6" s="315"/>
      <c r="R6" s="315"/>
      <c r="S6" s="315"/>
      <c r="T6" s="315"/>
      <c r="U6" s="315"/>
      <c r="V6" s="315"/>
      <c r="W6" s="315"/>
      <c r="X6" s="315"/>
      <c r="Y6" s="315"/>
      <c r="Z6" s="357"/>
      <c r="AA6" s="315" t="s">
        <v>6</v>
      </c>
      <c r="AB6" s="315"/>
      <c r="AC6" s="315"/>
      <c r="AD6" s="315"/>
      <c r="AE6" s="315"/>
      <c r="AF6" s="315"/>
      <c r="AG6" s="315"/>
      <c r="AH6" s="315"/>
      <c r="AI6" s="315"/>
      <c r="AJ6" s="315"/>
      <c r="AK6" s="315"/>
      <c r="AL6" s="358"/>
    </row>
    <row r="7" spans="1:47" s="359" customFormat="1" ht="56.25">
      <c r="A7" s="319" t="s">
        <v>7</v>
      </c>
      <c r="B7" s="319" t="s">
        <v>297</v>
      </c>
      <c r="C7" s="319" t="s">
        <v>298</v>
      </c>
      <c r="D7" s="319" t="s">
        <v>299</v>
      </c>
      <c r="E7" s="319" t="s">
        <v>300</v>
      </c>
      <c r="F7" s="319" t="s">
        <v>318</v>
      </c>
      <c r="G7" s="319" t="s">
        <v>302</v>
      </c>
      <c r="H7" s="319" t="s">
        <v>303</v>
      </c>
      <c r="I7" s="319" t="s">
        <v>304</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309</v>
      </c>
      <c r="AQ7" s="320" t="s">
        <v>310</v>
      </c>
      <c r="AR7" s="320" t="s">
        <v>311</v>
      </c>
      <c r="AS7" s="320" t="s">
        <v>312</v>
      </c>
      <c r="AT7" s="320" t="s">
        <v>313</v>
      </c>
      <c r="AU7" s="320" t="s">
        <v>314</v>
      </c>
    </row>
    <row r="8" spans="1:47" ht="141.75">
      <c r="A8" s="360" t="s">
        <v>319</v>
      </c>
      <c r="B8" s="360" t="s">
        <v>320</v>
      </c>
      <c r="C8" s="360" t="s">
        <v>321</v>
      </c>
      <c r="D8" s="360"/>
      <c r="E8" s="360" t="s">
        <v>322</v>
      </c>
      <c r="F8" s="360" t="s">
        <v>323</v>
      </c>
      <c r="G8" s="361">
        <v>2</v>
      </c>
      <c r="H8" s="360" t="s">
        <v>324</v>
      </c>
      <c r="I8" s="362" t="s">
        <v>325</v>
      </c>
      <c r="J8" s="360" t="s">
        <v>326</v>
      </c>
      <c r="K8" s="360" t="s">
        <v>33</v>
      </c>
      <c r="L8" s="360" t="s">
        <v>34</v>
      </c>
      <c r="M8" s="360" t="s">
        <v>35</v>
      </c>
      <c r="N8" s="363"/>
      <c r="O8" s="363"/>
      <c r="P8" s="363">
        <v>1</v>
      </c>
      <c r="Q8" s="363"/>
      <c r="R8" s="363"/>
      <c r="S8" s="363">
        <v>1</v>
      </c>
      <c r="T8" s="363"/>
      <c r="U8" s="363"/>
      <c r="V8" s="363">
        <v>1</v>
      </c>
      <c r="W8" s="363"/>
      <c r="X8" s="363"/>
      <c r="Y8" s="363">
        <v>1</v>
      </c>
      <c r="Z8" s="364">
        <f>SUM(N8:Y8)</f>
        <v>4</v>
      </c>
      <c r="AA8" s="363"/>
      <c r="AB8" s="363"/>
      <c r="AC8" s="363"/>
      <c r="AD8" s="363"/>
      <c r="AE8" s="363"/>
      <c r="AF8" s="363"/>
      <c r="AG8" s="363"/>
      <c r="AH8" s="363"/>
      <c r="AI8" s="363"/>
      <c r="AJ8" s="363"/>
      <c r="AK8" s="363"/>
      <c r="AL8" s="363"/>
      <c r="AM8" s="364"/>
      <c r="AN8" s="360"/>
      <c r="AO8" s="360"/>
      <c r="AP8" s="360" t="s">
        <v>327</v>
      </c>
      <c r="AQ8" s="360" t="s">
        <v>328</v>
      </c>
      <c r="AR8" s="360" t="s">
        <v>328</v>
      </c>
      <c r="AS8" s="360" t="s">
        <v>329</v>
      </c>
      <c r="AT8" s="360" t="s">
        <v>96</v>
      </c>
      <c r="AU8" s="360"/>
    </row>
    <row r="9" spans="1:47" ht="157.5">
      <c r="A9" s="360" t="s">
        <v>330</v>
      </c>
      <c r="B9" s="360" t="s">
        <v>26</v>
      </c>
      <c r="C9" s="360" t="s">
        <v>104</v>
      </c>
      <c r="D9" s="360"/>
      <c r="E9" s="360" t="s">
        <v>331</v>
      </c>
      <c r="F9" s="360" t="s">
        <v>332</v>
      </c>
      <c r="G9" s="361">
        <v>2</v>
      </c>
      <c r="H9" s="360" t="s">
        <v>324</v>
      </c>
      <c r="I9" s="365" t="s">
        <v>333</v>
      </c>
      <c r="J9" s="360" t="s">
        <v>326</v>
      </c>
      <c r="K9" s="360" t="s">
        <v>33</v>
      </c>
      <c r="L9" s="360" t="s">
        <v>34</v>
      </c>
      <c r="M9" s="360" t="s">
        <v>35</v>
      </c>
      <c r="N9" s="363"/>
      <c r="O9" s="363"/>
      <c r="P9" s="363">
        <v>1</v>
      </c>
      <c r="Q9" s="363"/>
      <c r="R9" s="363"/>
      <c r="S9" s="363">
        <v>1</v>
      </c>
      <c r="T9" s="363"/>
      <c r="U9" s="363"/>
      <c r="V9" s="363">
        <v>1</v>
      </c>
      <c r="W9" s="363"/>
      <c r="X9" s="363"/>
      <c r="Y9" s="363">
        <v>1</v>
      </c>
      <c r="Z9" s="364">
        <f>SUM(N9:Y9)</f>
        <v>4</v>
      </c>
      <c r="AA9" s="366"/>
      <c r="AB9" s="366"/>
      <c r="AC9" s="366"/>
      <c r="AD9" s="366"/>
      <c r="AE9" s="366"/>
      <c r="AF9" s="366"/>
      <c r="AG9" s="366"/>
      <c r="AH9" s="366"/>
      <c r="AI9" s="366"/>
      <c r="AJ9" s="366"/>
      <c r="AK9" s="366"/>
      <c r="AL9" s="366"/>
      <c r="AM9" s="364"/>
      <c r="AN9" s="360"/>
      <c r="AO9" s="360"/>
      <c r="AP9" s="360" t="s">
        <v>327</v>
      </c>
      <c r="AQ9" s="360" t="s">
        <v>328</v>
      </c>
      <c r="AR9" s="360" t="s">
        <v>328</v>
      </c>
      <c r="AS9" s="360" t="s">
        <v>329</v>
      </c>
      <c r="AT9" s="360"/>
      <c r="AU9" s="360"/>
    </row>
    <row r="10" spans="1:47" ht="173.25">
      <c r="A10" s="360" t="s">
        <v>334</v>
      </c>
      <c r="B10" s="360" t="s">
        <v>26</v>
      </c>
      <c r="C10" s="360" t="s">
        <v>335</v>
      </c>
      <c r="D10" s="360"/>
      <c r="E10" s="360" t="s">
        <v>336</v>
      </c>
      <c r="F10" s="360" t="s">
        <v>337</v>
      </c>
      <c r="G10" s="361">
        <v>2</v>
      </c>
      <c r="H10" s="360" t="s">
        <v>324</v>
      </c>
      <c r="I10" s="365" t="s">
        <v>338</v>
      </c>
      <c r="J10" s="360" t="s">
        <v>32</v>
      </c>
      <c r="K10" s="360" t="s">
        <v>33</v>
      </c>
      <c r="L10" s="360" t="s">
        <v>180</v>
      </c>
      <c r="M10" s="360" t="s">
        <v>35</v>
      </c>
      <c r="N10" s="367">
        <v>1</v>
      </c>
      <c r="O10" s="367">
        <v>1</v>
      </c>
      <c r="P10" s="367">
        <v>1</v>
      </c>
      <c r="Q10" s="367">
        <v>1</v>
      </c>
      <c r="R10" s="367">
        <v>1</v>
      </c>
      <c r="S10" s="367">
        <v>1</v>
      </c>
      <c r="T10" s="367">
        <v>1</v>
      </c>
      <c r="U10" s="367">
        <v>1</v>
      </c>
      <c r="V10" s="367">
        <v>1</v>
      </c>
      <c r="W10" s="367">
        <v>1</v>
      </c>
      <c r="X10" s="367">
        <v>1</v>
      </c>
      <c r="Y10" s="367">
        <v>1</v>
      </c>
      <c r="Z10" s="368">
        <v>1</v>
      </c>
      <c r="AA10" s="369"/>
      <c r="AB10" s="369"/>
      <c r="AC10" s="369"/>
      <c r="AD10" s="369"/>
      <c r="AE10" s="369"/>
      <c r="AF10" s="369"/>
      <c r="AG10" s="369"/>
      <c r="AH10" s="369"/>
      <c r="AI10" s="369"/>
      <c r="AJ10" s="369"/>
      <c r="AK10" s="369"/>
      <c r="AL10" s="369"/>
      <c r="AM10" s="364"/>
      <c r="AN10" s="360"/>
      <c r="AO10" s="360"/>
      <c r="AP10" s="360" t="s">
        <v>339</v>
      </c>
      <c r="AQ10" s="360" t="s">
        <v>328</v>
      </c>
      <c r="AR10" s="360" t="s">
        <v>328</v>
      </c>
      <c r="AS10" s="360" t="s">
        <v>329</v>
      </c>
      <c r="AT10" s="360"/>
      <c r="AU10" s="360"/>
    </row>
    <row r="11" spans="1:47" ht="110.25">
      <c r="A11" s="360" t="s">
        <v>340</v>
      </c>
      <c r="B11" s="360" t="s">
        <v>26</v>
      </c>
      <c r="C11" s="360" t="s">
        <v>335</v>
      </c>
      <c r="D11" s="360"/>
      <c r="E11" s="360" t="s">
        <v>341</v>
      </c>
      <c r="F11" s="360" t="s">
        <v>342</v>
      </c>
      <c r="G11" s="361">
        <v>2</v>
      </c>
      <c r="H11" s="360" t="s">
        <v>253</v>
      </c>
      <c r="I11" s="370" t="s">
        <v>343</v>
      </c>
      <c r="J11" s="360" t="s">
        <v>32</v>
      </c>
      <c r="K11" s="360" t="s">
        <v>33</v>
      </c>
      <c r="L11" s="362" t="s">
        <v>180</v>
      </c>
      <c r="M11" s="360" t="s">
        <v>35</v>
      </c>
      <c r="N11" s="367">
        <v>1</v>
      </c>
      <c r="O11" s="367">
        <v>1</v>
      </c>
      <c r="P11" s="367">
        <v>1</v>
      </c>
      <c r="Q11" s="367">
        <v>1</v>
      </c>
      <c r="R11" s="367">
        <v>1</v>
      </c>
      <c r="S11" s="367">
        <v>1</v>
      </c>
      <c r="T11" s="367">
        <v>1</v>
      </c>
      <c r="U11" s="367">
        <v>1</v>
      </c>
      <c r="V11" s="367">
        <v>1</v>
      </c>
      <c r="W11" s="367">
        <v>1</v>
      </c>
      <c r="X11" s="367">
        <v>1</v>
      </c>
      <c r="Y11" s="367">
        <v>1</v>
      </c>
      <c r="Z11" s="368">
        <v>1</v>
      </c>
      <c r="AA11" s="363"/>
      <c r="AB11" s="363"/>
      <c r="AC11" s="363"/>
      <c r="AD11" s="363"/>
      <c r="AE11" s="363"/>
      <c r="AF11" s="363"/>
      <c r="AG11" s="363"/>
      <c r="AH11" s="363"/>
      <c r="AI11" s="363"/>
      <c r="AJ11" s="363"/>
      <c r="AK11" s="363"/>
      <c r="AL11" s="363"/>
      <c r="AM11" s="364"/>
      <c r="AN11" s="360"/>
      <c r="AO11" s="360"/>
      <c r="AP11" s="360" t="s">
        <v>344</v>
      </c>
      <c r="AQ11" s="360" t="s">
        <v>345</v>
      </c>
      <c r="AR11" s="360" t="s">
        <v>328</v>
      </c>
      <c r="AS11" s="360" t="s">
        <v>346</v>
      </c>
      <c r="AT11" s="360" t="s">
        <v>96</v>
      </c>
      <c r="AU11" s="360"/>
    </row>
    <row r="12" spans="1:47" ht="189">
      <c r="A12" s="360" t="s">
        <v>347</v>
      </c>
      <c r="B12" s="360" t="s">
        <v>26</v>
      </c>
      <c r="C12" s="365" t="s">
        <v>335</v>
      </c>
      <c r="D12" s="360"/>
      <c r="E12" s="360" t="s">
        <v>348</v>
      </c>
      <c r="F12" s="360" t="s">
        <v>349</v>
      </c>
      <c r="G12" s="361">
        <v>2</v>
      </c>
      <c r="H12" s="360" t="s">
        <v>253</v>
      </c>
      <c r="I12" s="365" t="s">
        <v>350</v>
      </c>
      <c r="J12" s="362" t="s">
        <v>326</v>
      </c>
      <c r="K12" s="360" t="s">
        <v>33</v>
      </c>
      <c r="L12" s="362" t="s">
        <v>34</v>
      </c>
      <c r="M12" s="360" t="s">
        <v>35</v>
      </c>
      <c r="N12" s="363"/>
      <c r="O12" s="363">
        <v>1</v>
      </c>
      <c r="P12" s="363"/>
      <c r="Q12" s="363">
        <v>1</v>
      </c>
      <c r="R12" s="363"/>
      <c r="S12" s="363">
        <v>1</v>
      </c>
      <c r="T12" s="363"/>
      <c r="U12" s="363">
        <v>1</v>
      </c>
      <c r="V12" s="363"/>
      <c r="W12" s="363">
        <v>1</v>
      </c>
      <c r="X12" s="363"/>
      <c r="Y12" s="363"/>
      <c r="Z12" s="364">
        <f>SUM(N12:Y12)</f>
        <v>5</v>
      </c>
      <c r="AA12" s="363"/>
      <c r="AB12" s="363"/>
      <c r="AC12" s="363"/>
      <c r="AD12" s="363"/>
      <c r="AE12" s="363"/>
      <c r="AF12" s="363"/>
      <c r="AG12" s="363"/>
      <c r="AH12" s="363"/>
      <c r="AI12" s="363"/>
      <c r="AJ12" s="363"/>
      <c r="AK12" s="363"/>
      <c r="AL12" s="363"/>
      <c r="AM12" s="364"/>
      <c r="AN12" s="360"/>
      <c r="AO12" s="360"/>
      <c r="AP12" s="360" t="s">
        <v>351</v>
      </c>
      <c r="AQ12" s="360" t="s">
        <v>345</v>
      </c>
      <c r="AR12" s="360" t="s">
        <v>328</v>
      </c>
      <c r="AS12" s="360" t="s">
        <v>352</v>
      </c>
      <c r="AT12" s="360" t="s">
        <v>114</v>
      </c>
      <c r="AU12" s="360"/>
    </row>
    <row r="13" spans="1:47" ht="189">
      <c r="A13" s="360" t="s">
        <v>353</v>
      </c>
      <c r="B13" s="360" t="s">
        <v>26</v>
      </c>
      <c r="C13" s="360" t="s">
        <v>335</v>
      </c>
      <c r="D13" s="360"/>
      <c r="E13" s="360" t="s">
        <v>354</v>
      </c>
      <c r="F13" s="360" t="s">
        <v>355</v>
      </c>
      <c r="G13" s="361">
        <v>2</v>
      </c>
      <c r="H13" s="360" t="s">
        <v>253</v>
      </c>
      <c r="I13" s="365" t="s">
        <v>356</v>
      </c>
      <c r="J13" s="360" t="s">
        <v>357</v>
      </c>
      <c r="K13" s="360" t="s">
        <v>33</v>
      </c>
      <c r="L13" s="360" t="s">
        <v>34</v>
      </c>
      <c r="M13" s="360" t="s">
        <v>35</v>
      </c>
      <c r="N13" s="363">
        <v>8</v>
      </c>
      <c r="O13" s="363">
        <v>8</v>
      </c>
      <c r="P13" s="363">
        <v>8</v>
      </c>
      <c r="Q13" s="363">
        <v>8</v>
      </c>
      <c r="R13" s="363">
        <v>8</v>
      </c>
      <c r="S13" s="363">
        <v>8</v>
      </c>
      <c r="T13" s="363">
        <v>8</v>
      </c>
      <c r="U13" s="363">
        <v>8</v>
      </c>
      <c r="V13" s="363">
        <v>8</v>
      </c>
      <c r="W13" s="363">
        <v>8</v>
      </c>
      <c r="X13" s="363">
        <v>8</v>
      </c>
      <c r="Y13" s="363">
        <v>8</v>
      </c>
      <c r="Z13" s="364">
        <f>SUM(N13:Y13)</f>
        <v>96</v>
      </c>
      <c r="AA13" s="363"/>
      <c r="AB13" s="363"/>
      <c r="AC13" s="363"/>
      <c r="AD13" s="363"/>
      <c r="AE13" s="363"/>
      <c r="AF13" s="363"/>
      <c r="AG13" s="363"/>
      <c r="AH13" s="363"/>
      <c r="AI13" s="363"/>
      <c r="AJ13" s="363"/>
      <c r="AK13" s="363"/>
      <c r="AL13" s="363"/>
      <c r="AM13" s="364"/>
      <c r="AN13" s="360"/>
      <c r="AO13" s="360"/>
      <c r="AP13" s="360" t="s">
        <v>358</v>
      </c>
      <c r="AQ13" s="360" t="s">
        <v>345</v>
      </c>
      <c r="AR13" s="360" t="s">
        <v>328</v>
      </c>
      <c r="AS13" s="360" t="s">
        <v>352</v>
      </c>
      <c r="AT13" s="360" t="s">
        <v>173</v>
      </c>
      <c r="AU13" s="360"/>
    </row>
    <row r="14" spans="1:47" ht="94.5">
      <c r="A14" s="360" t="s">
        <v>359</v>
      </c>
      <c r="B14" s="360" t="s">
        <v>26</v>
      </c>
      <c r="C14" s="360" t="s">
        <v>335</v>
      </c>
      <c r="D14" s="360"/>
      <c r="E14" s="360" t="s">
        <v>360</v>
      </c>
      <c r="F14" s="360" t="s">
        <v>361</v>
      </c>
      <c r="G14" s="361">
        <v>2</v>
      </c>
      <c r="H14" s="360" t="s">
        <v>67</v>
      </c>
      <c r="I14" s="370" t="s">
        <v>362</v>
      </c>
      <c r="J14" s="360" t="s">
        <v>357</v>
      </c>
      <c r="K14" s="360" t="s">
        <v>33</v>
      </c>
      <c r="L14" s="360" t="s">
        <v>34</v>
      </c>
      <c r="M14" s="360" t="s">
        <v>35</v>
      </c>
      <c r="N14" s="363"/>
      <c r="O14" s="363"/>
      <c r="P14" s="363">
        <v>1</v>
      </c>
      <c r="Q14" s="363"/>
      <c r="R14" s="363"/>
      <c r="S14" s="363">
        <v>1</v>
      </c>
      <c r="T14" s="363"/>
      <c r="U14" s="363"/>
      <c r="V14" s="363">
        <v>1</v>
      </c>
      <c r="W14" s="363"/>
      <c r="X14" s="363"/>
      <c r="Y14" s="363">
        <v>1</v>
      </c>
      <c r="Z14" s="364">
        <f>SUM(N14:Y14)</f>
        <v>4</v>
      </c>
      <c r="AA14" s="363"/>
      <c r="AB14" s="363"/>
      <c r="AC14" s="363"/>
      <c r="AD14" s="363"/>
      <c r="AE14" s="363"/>
      <c r="AF14" s="363"/>
      <c r="AG14" s="363"/>
      <c r="AH14" s="363"/>
      <c r="AI14" s="363"/>
      <c r="AJ14" s="363"/>
      <c r="AK14" s="363"/>
      <c r="AL14" s="363"/>
      <c r="AM14" s="364"/>
      <c r="AN14" s="360"/>
      <c r="AO14" s="360"/>
      <c r="AP14" s="360" t="s">
        <v>363</v>
      </c>
      <c r="AQ14" s="360" t="s">
        <v>345</v>
      </c>
      <c r="AR14" s="360" t="s">
        <v>328</v>
      </c>
      <c r="AS14" s="360" t="s">
        <v>352</v>
      </c>
      <c r="AT14" s="360"/>
      <c r="AU14" s="360"/>
    </row>
    <row r="15" spans="1:47" ht="330.75">
      <c r="A15" s="360" t="s">
        <v>364</v>
      </c>
      <c r="B15" s="360" t="s">
        <v>26</v>
      </c>
      <c r="C15" s="360" t="s">
        <v>335</v>
      </c>
      <c r="D15" s="360"/>
      <c r="E15" s="360" t="s">
        <v>365</v>
      </c>
      <c r="F15" s="360" t="s">
        <v>366</v>
      </c>
      <c r="G15" s="361">
        <v>2</v>
      </c>
      <c r="H15" s="360" t="s">
        <v>67</v>
      </c>
      <c r="I15" s="362" t="s">
        <v>367</v>
      </c>
      <c r="J15" s="362" t="s">
        <v>326</v>
      </c>
      <c r="K15" s="360" t="s">
        <v>33</v>
      </c>
      <c r="L15" s="360" t="s">
        <v>34</v>
      </c>
      <c r="M15" s="360" t="s">
        <v>35</v>
      </c>
      <c r="N15" s="363"/>
      <c r="O15" s="363"/>
      <c r="P15" s="363">
        <v>1</v>
      </c>
      <c r="Q15" s="363"/>
      <c r="R15" s="363"/>
      <c r="S15" s="363">
        <v>1</v>
      </c>
      <c r="T15" s="363"/>
      <c r="U15" s="363"/>
      <c r="V15" s="363">
        <v>1</v>
      </c>
      <c r="W15" s="363"/>
      <c r="X15" s="363"/>
      <c r="Y15" s="363">
        <v>1</v>
      </c>
      <c r="Z15" s="364">
        <f>SUM(N15:Y15)</f>
        <v>4</v>
      </c>
      <c r="AA15" s="363"/>
      <c r="AB15" s="363"/>
      <c r="AC15" s="363"/>
      <c r="AD15" s="363"/>
      <c r="AE15" s="363"/>
      <c r="AF15" s="363"/>
      <c r="AG15" s="363"/>
      <c r="AH15" s="363"/>
      <c r="AI15" s="363"/>
      <c r="AJ15" s="363"/>
      <c r="AK15" s="363"/>
      <c r="AL15" s="363"/>
      <c r="AM15" s="364"/>
      <c r="AN15" s="360"/>
      <c r="AO15" s="360"/>
      <c r="AP15" s="360" t="s">
        <v>368</v>
      </c>
      <c r="AQ15" s="360" t="s">
        <v>345</v>
      </c>
      <c r="AR15" s="360" t="s">
        <v>328</v>
      </c>
      <c r="AS15" s="360" t="s">
        <v>352</v>
      </c>
      <c r="AT15" s="360" t="s">
        <v>86</v>
      </c>
      <c r="AU15" s="360"/>
    </row>
    <row r="16" spans="1:47" ht="126">
      <c r="A16" s="360" t="s">
        <v>369</v>
      </c>
      <c r="B16" s="360" t="s">
        <v>320</v>
      </c>
      <c r="C16" s="360" t="s">
        <v>370</v>
      </c>
      <c r="D16" s="360"/>
      <c r="E16" s="360" t="s">
        <v>371</v>
      </c>
      <c r="F16" s="360" t="s">
        <v>372</v>
      </c>
      <c r="G16" s="361">
        <v>2</v>
      </c>
      <c r="H16" s="360" t="s">
        <v>67</v>
      </c>
      <c r="I16" s="362" t="s">
        <v>373</v>
      </c>
      <c r="J16" s="362" t="s">
        <v>326</v>
      </c>
      <c r="K16" s="360" t="s">
        <v>33</v>
      </c>
      <c r="L16" s="360" t="s">
        <v>180</v>
      </c>
      <c r="M16" s="360" t="s">
        <v>35</v>
      </c>
      <c r="N16" s="363">
        <v>1</v>
      </c>
      <c r="O16" s="363">
        <v>1</v>
      </c>
      <c r="P16" s="363">
        <v>1</v>
      </c>
      <c r="Q16" s="363">
        <v>1</v>
      </c>
      <c r="R16" s="363">
        <v>1</v>
      </c>
      <c r="S16" s="363">
        <v>1</v>
      </c>
      <c r="T16" s="363">
        <v>1</v>
      </c>
      <c r="U16" s="363">
        <v>1</v>
      </c>
      <c r="V16" s="363">
        <v>1</v>
      </c>
      <c r="W16" s="363">
        <v>1</v>
      </c>
      <c r="X16" s="363">
        <v>1</v>
      </c>
      <c r="Y16" s="363">
        <v>1</v>
      </c>
      <c r="Z16" s="364">
        <f>SUM(N16:Y16)</f>
        <v>12</v>
      </c>
      <c r="AA16" s="363"/>
      <c r="AB16" s="363"/>
      <c r="AC16" s="363"/>
      <c r="AD16" s="363"/>
      <c r="AE16" s="363"/>
      <c r="AF16" s="363"/>
      <c r="AG16" s="363"/>
      <c r="AH16" s="363"/>
      <c r="AI16" s="363"/>
      <c r="AJ16" s="363"/>
      <c r="AK16" s="363"/>
      <c r="AL16" s="363"/>
      <c r="AM16" s="364"/>
      <c r="AN16" s="360"/>
      <c r="AO16" s="360"/>
      <c r="AP16" s="360" t="s">
        <v>374</v>
      </c>
      <c r="AQ16" s="360" t="s">
        <v>345</v>
      </c>
      <c r="AR16" s="360" t="s">
        <v>328</v>
      </c>
      <c r="AS16" s="360" t="s">
        <v>352</v>
      </c>
      <c r="AT16" s="360"/>
      <c r="AU16" s="360"/>
    </row>
    <row r="17" spans="1:47" ht="141.75">
      <c r="A17" s="360" t="s">
        <v>375</v>
      </c>
      <c r="B17" s="360" t="s">
        <v>320</v>
      </c>
      <c r="C17" s="360" t="s">
        <v>376</v>
      </c>
      <c r="D17" s="360"/>
      <c r="E17" s="360" t="s">
        <v>377</v>
      </c>
      <c r="F17" s="360" t="s">
        <v>378</v>
      </c>
      <c r="G17" s="361">
        <v>2</v>
      </c>
      <c r="H17" s="360" t="s">
        <v>324</v>
      </c>
      <c r="I17" s="370" t="s">
        <v>379</v>
      </c>
      <c r="J17" s="360" t="s">
        <v>32</v>
      </c>
      <c r="K17" s="360" t="s">
        <v>33</v>
      </c>
      <c r="L17" s="360" t="s">
        <v>180</v>
      </c>
      <c r="M17" s="360" t="s">
        <v>35</v>
      </c>
      <c r="N17" s="367">
        <v>1</v>
      </c>
      <c r="O17" s="367">
        <v>1</v>
      </c>
      <c r="P17" s="367">
        <v>1</v>
      </c>
      <c r="Q17" s="367">
        <v>1</v>
      </c>
      <c r="R17" s="367">
        <v>1</v>
      </c>
      <c r="S17" s="367">
        <v>1</v>
      </c>
      <c r="T17" s="367">
        <v>1</v>
      </c>
      <c r="U17" s="367">
        <v>1</v>
      </c>
      <c r="V17" s="367">
        <v>1</v>
      </c>
      <c r="W17" s="367">
        <v>1</v>
      </c>
      <c r="X17" s="367">
        <v>1</v>
      </c>
      <c r="Y17" s="367">
        <v>1</v>
      </c>
      <c r="Z17" s="368">
        <v>1</v>
      </c>
      <c r="AA17" s="363"/>
      <c r="AB17" s="363"/>
      <c r="AC17" s="363"/>
      <c r="AD17" s="363"/>
      <c r="AE17" s="363"/>
      <c r="AF17" s="363"/>
      <c r="AG17" s="363"/>
      <c r="AH17" s="363"/>
      <c r="AI17" s="363"/>
      <c r="AJ17" s="363"/>
      <c r="AK17" s="363"/>
      <c r="AL17" s="363"/>
      <c r="AM17" s="364"/>
      <c r="AN17" s="360"/>
      <c r="AO17" s="360"/>
      <c r="AP17" s="360" t="s">
        <v>368</v>
      </c>
      <c r="AQ17" s="360" t="s">
        <v>345</v>
      </c>
      <c r="AR17" s="360" t="s">
        <v>328</v>
      </c>
      <c r="AS17" s="360" t="s">
        <v>352</v>
      </c>
      <c r="AT17" s="360"/>
      <c r="AU17" s="360"/>
    </row>
    <row r="18" spans="1:47" ht="126">
      <c r="A18" s="360" t="s">
        <v>380</v>
      </c>
      <c r="B18" s="360" t="s">
        <v>244</v>
      </c>
      <c r="C18" s="360" t="s">
        <v>381</v>
      </c>
      <c r="D18" s="360"/>
      <c r="E18" s="360" t="s">
        <v>382</v>
      </c>
      <c r="F18" s="360" t="s">
        <v>383</v>
      </c>
      <c r="G18" s="361">
        <v>2</v>
      </c>
      <c r="H18" s="360" t="s">
        <v>324</v>
      </c>
      <c r="I18" s="365" t="s">
        <v>384</v>
      </c>
      <c r="J18" s="360" t="s">
        <v>32</v>
      </c>
      <c r="K18" s="360" t="s">
        <v>33</v>
      </c>
      <c r="L18" s="360" t="s">
        <v>180</v>
      </c>
      <c r="M18" s="360" t="s">
        <v>35</v>
      </c>
      <c r="N18" s="367">
        <v>1</v>
      </c>
      <c r="O18" s="367">
        <v>1</v>
      </c>
      <c r="P18" s="367">
        <v>1</v>
      </c>
      <c r="Q18" s="367">
        <v>1</v>
      </c>
      <c r="R18" s="367">
        <v>1</v>
      </c>
      <c r="S18" s="367">
        <v>1</v>
      </c>
      <c r="T18" s="367">
        <v>1</v>
      </c>
      <c r="U18" s="367">
        <v>1</v>
      </c>
      <c r="V18" s="367">
        <v>1</v>
      </c>
      <c r="W18" s="367">
        <v>1</v>
      </c>
      <c r="X18" s="367">
        <v>1</v>
      </c>
      <c r="Y18" s="367">
        <v>1</v>
      </c>
      <c r="Z18" s="368">
        <v>1</v>
      </c>
      <c r="AA18" s="363"/>
      <c r="AB18" s="363"/>
      <c r="AC18" s="363"/>
      <c r="AD18" s="363"/>
      <c r="AE18" s="363"/>
      <c r="AF18" s="363"/>
      <c r="AG18" s="363"/>
      <c r="AH18" s="363"/>
      <c r="AI18" s="363"/>
      <c r="AJ18" s="363"/>
      <c r="AK18" s="363"/>
      <c r="AL18" s="363"/>
      <c r="AM18" s="364"/>
      <c r="AN18" s="360"/>
      <c r="AO18" s="360"/>
      <c r="AP18" s="360" t="s">
        <v>385</v>
      </c>
      <c r="AQ18" s="360" t="s">
        <v>386</v>
      </c>
      <c r="AR18" s="360" t="s">
        <v>386</v>
      </c>
      <c r="AS18" s="360" t="s">
        <v>346</v>
      </c>
      <c r="AT18" s="360" t="s">
        <v>96</v>
      </c>
      <c r="AU18" s="360"/>
    </row>
    <row r="19" spans="1:47" ht="78.75">
      <c r="A19" s="360" t="s">
        <v>387</v>
      </c>
      <c r="B19" s="360" t="s">
        <v>26</v>
      </c>
      <c r="C19" s="360" t="s">
        <v>335</v>
      </c>
      <c r="D19" s="360"/>
      <c r="E19" s="360" t="s">
        <v>388</v>
      </c>
      <c r="F19" s="360" t="s">
        <v>389</v>
      </c>
      <c r="G19" s="361">
        <v>2</v>
      </c>
      <c r="H19" s="360" t="s">
        <v>67</v>
      </c>
      <c r="I19" s="365" t="s">
        <v>390</v>
      </c>
      <c r="J19" s="360" t="s">
        <v>32</v>
      </c>
      <c r="K19" s="360" t="s">
        <v>391</v>
      </c>
      <c r="L19" s="360" t="s">
        <v>180</v>
      </c>
      <c r="M19" s="360" t="s">
        <v>35</v>
      </c>
      <c r="N19" s="367">
        <v>1</v>
      </c>
      <c r="O19" s="367">
        <v>1</v>
      </c>
      <c r="P19" s="367">
        <v>1</v>
      </c>
      <c r="Q19" s="367">
        <v>1</v>
      </c>
      <c r="R19" s="367">
        <v>1</v>
      </c>
      <c r="S19" s="367">
        <v>1</v>
      </c>
      <c r="T19" s="367">
        <v>1</v>
      </c>
      <c r="U19" s="367">
        <v>1</v>
      </c>
      <c r="V19" s="367">
        <v>1</v>
      </c>
      <c r="W19" s="367">
        <v>1</v>
      </c>
      <c r="X19" s="367">
        <v>1</v>
      </c>
      <c r="Y19" s="367">
        <v>1</v>
      </c>
      <c r="Z19" s="368">
        <v>1</v>
      </c>
      <c r="AA19" s="363"/>
      <c r="AB19" s="363"/>
      <c r="AC19" s="363"/>
      <c r="AD19" s="363"/>
      <c r="AE19" s="363"/>
      <c r="AF19" s="363"/>
      <c r="AG19" s="363"/>
      <c r="AH19" s="363"/>
      <c r="AI19" s="363"/>
      <c r="AJ19" s="363"/>
      <c r="AK19" s="363"/>
      <c r="AL19" s="363"/>
      <c r="AM19" s="364"/>
      <c r="AN19" s="360"/>
      <c r="AO19" s="360"/>
      <c r="AP19" s="360" t="s">
        <v>392</v>
      </c>
      <c r="AQ19" s="360" t="s">
        <v>386</v>
      </c>
      <c r="AR19" s="360" t="s">
        <v>386</v>
      </c>
      <c r="AS19" s="360" t="s">
        <v>346</v>
      </c>
      <c r="AT19" s="360"/>
      <c r="AU19" s="360"/>
    </row>
    <row r="20" spans="1:47" ht="110.25">
      <c r="A20" s="360" t="s">
        <v>393</v>
      </c>
      <c r="B20" s="360" t="s">
        <v>236</v>
      </c>
      <c r="C20" s="360" t="s">
        <v>394</v>
      </c>
      <c r="D20" s="360"/>
      <c r="E20" s="360" t="s">
        <v>395</v>
      </c>
      <c r="F20" s="360" t="s">
        <v>396</v>
      </c>
      <c r="G20" s="361">
        <v>1</v>
      </c>
      <c r="H20" s="360" t="s">
        <v>264</v>
      </c>
      <c r="I20" s="365" t="s">
        <v>397</v>
      </c>
      <c r="J20" s="360" t="s">
        <v>32</v>
      </c>
      <c r="K20" s="360" t="s">
        <v>33</v>
      </c>
      <c r="L20" s="360" t="s">
        <v>180</v>
      </c>
      <c r="M20" s="360" t="s">
        <v>35</v>
      </c>
      <c r="N20" s="367">
        <v>1</v>
      </c>
      <c r="O20" s="367">
        <v>1</v>
      </c>
      <c r="P20" s="367">
        <v>1</v>
      </c>
      <c r="Q20" s="367">
        <v>1</v>
      </c>
      <c r="R20" s="367">
        <v>1</v>
      </c>
      <c r="S20" s="367">
        <v>1</v>
      </c>
      <c r="T20" s="367">
        <v>1</v>
      </c>
      <c r="U20" s="367">
        <v>1</v>
      </c>
      <c r="V20" s="367">
        <v>1</v>
      </c>
      <c r="W20" s="367">
        <v>1</v>
      </c>
      <c r="X20" s="367">
        <v>1</v>
      </c>
      <c r="Y20" s="367">
        <v>1</v>
      </c>
      <c r="Z20" s="368">
        <v>1</v>
      </c>
      <c r="AA20" s="363"/>
      <c r="AB20" s="363"/>
      <c r="AC20" s="363"/>
      <c r="AD20" s="363"/>
      <c r="AE20" s="363"/>
      <c r="AF20" s="363"/>
      <c r="AG20" s="363"/>
      <c r="AH20" s="363"/>
      <c r="AI20" s="363"/>
      <c r="AJ20" s="363"/>
      <c r="AK20" s="363"/>
      <c r="AL20" s="363"/>
      <c r="AM20" s="364"/>
      <c r="AN20" s="360"/>
      <c r="AO20" s="360"/>
      <c r="AP20" s="360" t="s">
        <v>398</v>
      </c>
      <c r="AQ20" s="360" t="s">
        <v>386</v>
      </c>
      <c r="AR20" s="360" t="s">
        <v>386</v>
      </c>
      <c r="AS20" s="360" t="s">
        <v>346</v>
      </c>
      <c r="AT20" s="360" t="s">
        <v>96</v>
      </c>
      <c r="AU20" s="360"/>
    </row>
    <row r="1048487" s="356" customFormat="1"/>
  </sheetData>
  <sheetProtection algorithmName="SHA-512" hashValue="rsiR3CxNUEfPuBTfD51QulPwLV6Tyjkek26FkOIprNGmg3w2g+jwJdv8ZFi8lmT365wGemk2++T1OHWrgmKQJw==" saltValue="DfnQ/35IaAyfmG3kP75biQ=="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29">
    <dataValidation type="list" allowBlank="1" showInputMessage="1" showErrorMessage="1" prompt="Evalúe antes de seleccionar el tipo de actividad: _x000a__x000a_* Puntual: Debe realizarse únicamente en la fecha establecida._x000a_* Acumulada: Puede realizarse en cualquier momento. " sqref="L9:L206" xr:uid="{8D0CE374-2AF2-47ED-9E74-AD25EDA5F91A}">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21:H226 G8:G226" xr:uid="{756C455A-AF65-4A9D-9BCD-35CA54AD17F1}">
      <formula1>#REF!</formula1>
    </dataValidation>
    <dataValidation type="list" allowBlank="1" showInputMessage="1" showErrorMessage="1" prompt="Indicar si se requiere o no proceso de compra para realizar esta actividad. " sqref="M21:M528" xr:uid="{F86ADE49-6D44-49D6-ABAF-2D884CD4B7EE}">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28" xr:uid="{446FC48A-2E73-4779-B65B-D89C2C734EA8}"/>
    <dataValidation allowBlank="1" showInputMessage="1" showErrorMessage="1" prompt="Unidad en que se medirá la actividad, está relacionado al indicador de desempeño. _x000a__x000a_Por ejemplo: Cantidad, tiempo, porcentaje, Kilómetros, metros, etc." sqref="J7:J579" xr:uid="{09457D21-91DF-4D9F-85E0-2242F5B7EE46}"/>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21:I68" xr:uid="{B0D33C7D-0222-4F39-8346-EC297A85FE29}"/>
    <dataValidation type="list" allowBlank="1" showErrorMessage="1" prompt="Indicar Sí: Cuando se requiere un proceso de compras para realizar la actividad. _x000a__x000a_Indicar No: Cuando no requiere proceso de compras para realizar la actividad." sqref="M8:M20" xr:uid="{87D7A6DF-726A-4BB6-82F5-BBBABCC3095B}">
      <formula1>#REF!</formula1>
    </dataValidation>
    <dataValidation type="list" allowBlank="1" showInputMessage="1" showErrorMessage="1" sqref="G227:H898" xr:uid="{35568CE4-FAF8-4126-9B83-87A4886950B9}">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4A0A3B5F-1F8A-496B-9DB9-70AEDADE7CA6}">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C1425E8E-8B2D-4CF9-ADF5-6948F6E4BECC}">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20" xr:uid="{D5D3BC61-2E28-4670-9B62-63885FFFDB84}">
      <formula1>#REF!</formula1>
    </dataValidation>
    <dataValidation type="list" allowBlank="1" showInputMessage="1" showErrorMessage="1" prompt="Seleccione una opción" sqref="M529:M551" xr:uid="{701C7729-8865-4408-9DB6-3188F04D5EC5}">
      <formula1>#REF!</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20" xr:uid="{3FE73EA7-607D-4ED1-B702-963BEF53B21C}"/>
    <dataValidation allowBlank="1" showInputMessage="1" showErrorMessage="1" prompt="Agregar información puntual de la actividad que se va a desarrollar. _x000a_Explicar de forma breve y precisa en qué consiste dicho actividad. _x000a_" sqref="E7" xr:uid="{8AE106AA-4714-428B-A346-C54418BB38B3}"/>
    <dataValidation allowBlank="1" showInputMessage="1" showErrorMessage="1" prompt="Seleccionar la estrategia en base al objetivo estratégico y la actividad o el proyecto a realizar. " sqref="C7" xr:uid="{2C99D093-C675-4D58-B317-2121961935D3}"/>
    <dataValidation allowBlank="1" showInputMessage="1" showErrorMessage="1" prompt="Seleccionar el objetivo en base a la actividad o el proyecto a realizar. " sqref="B7" xr:uid="{FD44BED7-8421-4029-B1E7-85A370D28AFD}"/>
    <dataValidation allowBlank="1" showInputMessage="1" showErrorMessage="1" prompt="Pendiente investigar los ejes estratégicos que aplican para EDENORTE. " sqref="A7" xr:uid="{09A35305-021F-4096-A1BA-FC2F1E1C5E72}"/>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29:F104" xr:uid="{35B0DFAB-DEFF-4451-B825-658296715A48}"/>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F5C185AD-BC99-4BD0-A787-C42752B778B7}"/>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4BB89F4F-0363-46B1-8479-A266D35ED3B9}"/>
    <dataValidation allowBlank="1" showInputMessage="1" showErrorMessage="1" prompt="Indicar Sí: Cuando se requiere un proceso de compras para realizar la actividad. _x000a__x000a_Indicar No: Cuando no requiere proceso de compras para realizar la actividad." sqref="M7" xr:uid="{D528842D-CBA0-4931-A45C-7B5B4FC2321F}"/>
    <dataValidation allowBlank="1" showInputMessage="1" showErrorMessage="1" prompt="Evalúe antes de seleccionar el tipo de actividad: _x000a__x000a_* Puntual: Debe realizarse únicamente en la fecha establecida._x000a__x000a_* Acumulada: Puede realizarse en cualquier momento. " sqref="L7" xr:uid="{FD39DA77-F69F-4E85-86CF-3D647998A044}"/>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3C3BE385-FF1E-49B0-A9FF-531A37E5ECBC}"/>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0B02F33A-624B-47F3-9967-478BAF8FE329}"/>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373D8A23-3F1A-4491-9C0C-7DC757BCEC2F}"/>
    <dataValidation allowBlank="1" showInputMessage="1" showErrorMessage="1" prompt="Establecer el indicador  en que se medirá el avance o la ejecución de la actividad. " sqref="I69:I597" xr:uid="{775CC894-5300-4C5A-A02B-1801DE19C7BF}"/>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05:F235 E8:E235" xr:uid="{30EA0862-C84C-4029-A29F-163CF8A0A3F2}"/>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899:H2138" xr:uid="{7A333B59-C2CD-48A1-9224-7E5FB5AB4B95}"/>
    <dataValidation allowBlank="1" showInputMessage="1" showErrorMessage="1" prompt="Evalúe antes de seleccionar el tipo de actividad: _x000a__x000a_* Puntual: Debe realizarse únicamente en la fecha establecida._x000a_* Acumulada: Puede realizarse en cualquier momento. " sqref="L207:L482" xr:uid="{89D53BB4-FDCC-471C-897F-F8B1855DA4EB}"/>
  </dataValidations>
  <hyperlinks>
    <hyperlink ref="A1" location="INDICE!A1" display="◄INICIO" xr:uid="{3181FD23-AC83-4C31-A9C4-2B40EE0AFE76}"/>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2895B-0993-48A2-9975-24B2E75DF70A}">
  <sheetPr codeName="Hoja4"/>
  <dimension ref="A1:AT15"/>
  <sheetViews>
    <sheetView showGridLines="0" zoomScale="70" zoomScaleNormal="70" workbookViewId="0"/>
  </sheetViews>
  <sheetFormatPr baseColWidth="10" defaultColWidth="20" defaultRowHeight="15.75"/>
  <cols>
    <col min="1" max="4" width="20" style="356"/>
    <col min="5" max="5" width="33.125" style="356" customWidth="1"/>
    <col min="6" max="25" width="20" style="356"/>
    <col min="26" max="40" width="0" style="356" hidden="1" customWidth="1"/>
    <col min="41" max="16384" width="20" style="356"/>
  </cols>
  <sheetData>
    <row r="1" spans="1:46" s="344" customFormat="1" ht="22.5">
      <c r="A1" s="287" t="s">
        <v>3584</v>
      </c>
      <c r="B1" s="371"/>
      <c r="C1" s="372"/>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89"/>
      <c r="AP1" s="289"/>
      <c r="AQ1" s="340" t="s">
        <v>1</v>
      </c>
      <c r="AR1" s="341"/>
      <c r="AS1" s="342">
        <v>2023</v>
      </c>
      <c r="AT1" s="343"/>
    </row>
    <row r="2" spans="1:46" s="344" customFormat="1" ht="21" thickBot="1">
      <c r="B2" s="373"/>
      <c r="C2" s="374"/>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346"/>
      <c r="AR2" s="347"/>
      <c r="AS2" s="348"/>
      <c r="AT2" s="349"/>
    </row>
    <row r="3" spans="1:46" s="344" customFormat="1" ht="21" thickBot="1">
      <c r="B3" s="373"/>
      <c r="C3" s="374"/>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350" t="s">
        <v>2</v>
      </c>
      <c r="AR3" s="351"/>
      <c r="AS3" s="352"/>
      <c r="AT3" s="353"/>
    </row>
    <row r="4" spans="1:46" s="344" customFormat="1" ht="21" thickBot="1">
      <c r="B4" s="375"/>
      <c r="C4" s="376"/>
      <c r="D4" s="310"/>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2"/>
      <c r="AQ4" s="350" t="s">
        <v>4</v>
      </c>
      <c r="AR4" s="351"/>
      <c r="AS4" s="355">
        <v>44949</v>
      </c>
      <c r="AT4" s="353"/>
    </row>
    <row r="6" spans="1:46" ht="16.5" thickBot="1">
      <c r="M6" s="315" t="s">
        <v>5</v>
      </c>
      <c r="N6" s="315"/>
      <c r="O6" s="315"/>
      <c r="P6" s="315"/>
      <c r="Q6" s="315"/>
      <c r="R6" s="315"/>
      <c r="S6" s="315"/>
      <c r="T6" s="315"/>
      <c r="U6" s="315"/>
      <c r="V6" s="315"/>
      <c r="W6" s="315"/>
      <c r="X6" s="315"/>
      <c r="Y6" s="357"/>
      <c r="Z6" s="315" t="s">
        <v>6</v>
      </c>
      <c r="AA6" s="315"/>
      <c r="AB6" s="315"/>
      <c r="AC6" s="315"/>
      <c r="AD6" s="315"/>
      <c r="AE6" s="315"/>
      <c r="AF6" s="315"/>
      <c r="AG6" s="315"/>
      <c r="AH6" s="315"/>
      <c r="AI6" s="315"/>
      <c r="AJ6" s="315"/>
      <c r="AK6" s="358"/>
    </row>
    <row r="7" spans="1:46" s="359" customFormat="1" ht="37.5">
      <c r="A7" s="319" t="s">
        <v>7</v>
      </c>
      <c r="B7" s="319" t="s">
        <v>8</v>
      </c>
      <c r="C7" s="319" t="s">
        <v>399</v>
      </c>
      <c r="D7" s="319" t="s">
        <v>400</v>
      </c>
      <c r="E7" s="319" t="s">
        <v>401</v>
      </c>
      <c r="F7" s="319" t="s">
        <v>402</v>
      </c>
      <c r="G7" s="319" t="s">
        <v>403</v>
      </c>
      <c r="H7" s="319" t="s">
        <v>404</v>
      </c>
      <c r="I7" s="319" t="s">
        <v>405</v>
      </c>
      <c r="J7" s="319" t="s">
        <v>406</v>
      </c>
      <c r="K7" s="319" t="s">
        <v>407</v>
      </c>
      <c r="L7" s="319" t="s">
        <v>408</v>
      </c>
      <c r="M7" s="319" t="s">
        <v>9</v>
      </c>
      <c r="N7" s="319" t="s">
        <v>10</v>
      </c>
      <c r="O7" s="319" t="s">
        <v>11</v>
      </c>
      <c r="P7" s="319" t="s">
        <v>12</v>
      </c>
      <c r="Q7" s="319" t="s">
        <v>13</v>
      </c>
      <c r="R7" s="319" t="s">
        <v>14</v>
      </c>
      <c r="S7" s="319" t="s">
        <v>15</v>
      </c>
      <c r="T7" s="319" t="s">
        <v>16</v>
      </c>
      <c r="U7" s="319" t="s">
        <v>17</v>
      </c>
      <c r="V7" s="319" t="s">
        <v>18</v>
      </c>
      <c r="W7" s="319" t="s">
        <v>19</v>
      </c>
      <c r="X7" s="319" t="s">
        <v>20</v>
      </c>
      <c r="Y7" s="320" t="s">
        <v>21</v>
      </c>
      <c r="Z7" s="321" t="s">
        <v>9</v>
      </c>
      <c r="AA7" s="319" t="s">
        <v>10</v>
      </c>
      <c r="AB7" s="319" t="s">
        <v>11</v>
      </c>
      <c r="AC7" s="319" t="s">
        <v>12</v>
      </c>
      <c r="AD7" s="319" t="s">
        <v>13</v>
      </c>
      <c r="AE7" s="319" t="s">
        <v>14</v>
      </c>
      <c r="AF7" s="319" t="s">
        <v>15</v>
      </c>
      <c r="AG7" s="319" t="s">
        <v>16</v>
      </c>
      <c r="AH7" s="319" t="s">
        <v>17</v>
      </c>
      <c r="AI7" s="319" t="s">
        <v>18</v>
      </c>
      <c r="AJ7" s="319" t="s">
        <v>19</v>
      </c>
      <c r="AK7" s="319" t="s">
        <v>20</v>
      </c>
      <c r="AL7" s="322" t="s">
        <v>22</v>
      </c>
      <c r="AM7" s="322" t="s">
        <v>23</v>
      </c>
      <c r="AN7" s="322" t="s">
        <v>24</v>
      </c>
      <c r="AO7" s="320" t="s">
        <v>409</v>
      </c>
      <c r="AP7" s="320" t="s">
        <v>410</v>
      </c>
      <c r="AQ7" s="320" t="s">
        <v>411</v>
      </c>
      <c r="AR7" s="320" t="s">
        <v>412</v>
      </c>
      <c r="AS7" s="320" t="s">
        <v>413</v>
      </c>
      <c r="AT7" s="320" t="s">
        <v>414</v>
      </c>
    </row>
    <row r="8" spans="1:46" ht="220.5">
      <c r="A8" s="377" t="s">
        <v>415</v>
      </c>
      <c r="B8" s="378" t="s">
        <v>236</v>
      </c>
      <c r="C8" s="378" t="s">
        <v>237</v>
      </c>
      <c r="D8" s="378" t="s">
        <v>416</v>
      </c>
      <c r="E8" s="379" t="s">
        <v>417</v>
      </c>
      <c r="F8" s="380">
        <v>3</v>
      </c>
      <c r="G8" s="380" t="s">
        <v>55</v>
      </c>
      <c r="H8" s="380" t="s">
        <v>418</v>
      </c>
      <c r="I8" s="380" t="s">
        <v>32</v>
      </c>
      <c r="J8" s="380" t="s">
        <v>33</v>
      </c>
      <c r="K8" s="379" t="s">
        <v>419</v>
      </c>
      <c r="L8" s="380" t="s">
        <v>420</v>
      </c>
      <c r="M8" s="381">
        <v>1</v>
      </c>
      <c r="N8" s="381">
        <v>1</v>
      </c>
      <c r="O8" s="381">
        <v>1</v>
      </c>
      <c r="P8" s="381">
        <v>1</v>
      </c>
      <c r="Q8" s="381">
        <v>1</v>
      </c>
      <c r="R8" s="381">
        <v>1</v>
      </c>
      <c r="S8" s="381">
        <v>1</v>
      </c>
      <c r="T8" s="381">
        <v>1</v>
      </c>
      <c r="U8" s="381">
        <v>1</v>
      </c>
      <c r="V8" s="381">
        <v>1</v>
      </c>
      <c r="W8" s="381">
        <v>1</v>
      </c>
      <c r="X8" s="381">
        <v>1</v>
      </c>
      <c r="Y8" s="382">
        <v>1</v>
      </c>
      <c r="Z8" s="383"/>
      <c r="AA8" s="383"/>
      <c r="AB8" s="383"/>
      <c r="AC8" s="383"/>
      <c r="AD8" s="383"/>
      <c r="AE8" s="383"/>
      <c r="AF8" s="383"/>
      <c r="AG8" s="383"/>
      <c r="AH8" s="383"/>
      <c r="AI8" s="383"/>
      <c r="AJ8" s="383"/>
      <c r="AK8" s="383"/>
      <c r="AL8" s="384"/>
      <c r="AM8" s="384"/>
      <c r="AN8" s="384"/>
      <c r="AO8" s="385" t="s">
        <v>421</v>
      </c>
      <c r="AP8" s="386" t="s">
        <v>422</v>
      </c>
      <c r="AQ8" s="386" t="s">
        <v>422</v>
      </c>
      <c r="AR8" s="386" t="s">
        <v>423</v>
      </c>
      <c r="AS8" s="384"/>
      <c r="AT8" s="384"/>
    </row>
    <row r="9" spans="1:46" ht="110.25">
      <c r="A9" s="377" t="s">
        <v>424</v>
      </c>
      <c r="B9" s="378" t="s">
        <v>250</v>
      </c>
      <c r="C9" s="378" t="s">
        <v>238</v>
      </c>
      <c r="D9" s="379" t="s">
        <v>425</v>
      </c>
      <c r="E9" s="387" t="s">
        <v>426</v>
      </c>
      <c r="F9" s="380">
        <v>2</v>
      </c>
      <c r="G9" s="380" t="s">
        <v>264</v>
      </c>
      <c r="H9" s="380" t="s">
        <v>427</v>
      </c>
      <c r="I9" s="380" t="s">
        <v>32</v>
      </c>
      <c r="J9" s="380" t="s">
        <v>33</v>
      </c>
      <c r="K9" s="379" t="s">
        <v>419</v>
      </c>
      <c r="L9" s="380" t="s">
        <v>420</v>
      </c>
      <c r="M9" s="381">
        <v>1</v>
      </c>
      <c r="N9" s="381">
        <v>1</v>
      </c>
      <c r="O9" s="381">
        <v>1</v>
      </c>
      <c r="P9" s="381">
        <v>1</v>
      </c>
      <c r="Q9" s="381">
        <v>1</v>
      </c>
      <c r="R9" s="381">
        <v>1</v>
      </c>
      <c r="S9" s="381">
        <v>1</v>
      </c>
      <c r="T9" s="381">
        <v>1</v>
      </c>
      <c r="U9" s="381">
        <v>1</v>
      </c>
      <c r="V9" s="381">
        <v>1</v>
      </c>
      <c r="W9" s="381">
        <v>1</v>
      </c>
      <c r="X9" s="381">
        <v>1</v>
      </c>
      <c r="Y9" s="388">
        <v>1</v>
      </c>
      <c r="Z9" s="389"/>
      <c r="AA9" s="389"/>
      <c r="AB9" s="389"/>
      <c r="AC9" s="389"/>
      <c r="AD9" s="389"/>
      <c r="AE9" s="389"/>
      <c r="AF9" s="389"/>
      <c r="AG9" s="389"/>
      <c r="AH9" s="389"/>
      <c r="AI9" s="389"/>
      <c r="AJ9" s="389"/>
      <c r="AK9" s="389"/>
      <c r="AL9" s="384"/>
      <c r="AM9" s="384"/>
      <c r="AN9" s="384"/>
      <c r="AO9" s="385" t="s">
        <v>421</v>
      </c>
      <c r="AP9" s="386" t="s">
        <v>428</v>
      </c>
      <c r="AQ9" s="386" t="s">
        <v>428</v>
      </c>
      <c r="AR9" s="386" t="s">
        <v>429</v>
      </c>
      <c r="AS9" s="384"/>
      <c r="AT9" s="384"/>
    </row>
    <row r="10" spans="1:46" ht="126">
      <c r="A10" s="377" t="s">
        <v>430</v>
      </c>
      <c r="B10" s="390" t="s">
        <v>26</v>
      </c>
      <c r="C10" s="390" t="s">
        <v>42</v>
      </c>
      <c r="D10" s="387" t="s">
        <v>431</v>
      </c>
      <c r="E10" s="384" t="s">
        <v>432</v>
      </c>
      <c r="F10" s="380">
        <v>2</v>
      </c>
      <c r="G10" s="380" t="s">
        <v>257</v>
      </c>
      <c r="H10" s="380" t="s">
        <v>433</v>
      </c>
      <c r="I10" s="380" t="s">
        <v>32</v>
      </c>
      <c r="J10" s="380" t="s">
        <v>33</v>
      </c>
      <c r="K10" s="379" t="s">
        <v>419</v>
      </c>
      <c r="L10" s="380" t="s">
        <v>420</v>
      </c>
      <c r="M10" s="381">
        <v>1</v>
      </c>
      <c r="N10" s="381">
        <v>1</v>
      </c>
      <c r="O10" s="381">
        <v>1</v>
      </c>
      <c r="P10" s="381">
        <v>1</v>
      </c>
      <c r="Q10" s="381">
        <v>1</v>
      </c>
      <c r="R10" s="381">
        <v>1</v>
      </c>
      <c r="S10" s="381">
        <v>1</v>
      </c>
      <c r="T10" s="381">
        <v>1</v>
      </c>
      <c r="U10" s="381">
        <v>1</v>
      </c>
      <c r="V10" s="381">
        <v>1</v>
      </c>
      <c r="W10" s="381">
        <v>1</v>
      </c>
      <c r="X10" s="381">
        <v>1</v>
      </c>
      <c r="Y10" s="388">
        <v>1</v>
      </c>
      <c r="Z10" s="391"/>
      <c r="AA10" s="391"/>
      <c r="AB10" s="391"/>
      <c r="AC10" s="391"/>
      <c r="AD10" s="391"/>
      <c r="AE10" s="391"/>
      <c r="AF10" s="391"/>
      <c r="AG10" s="391"/>
      <c r="AH10" s="391"/>
      <c r="AI10" s="391"/>
      <c r="AJ10" s="391"/>
      <c r="AK10" s="391"/>
      <c r="AL10" s="384"/>
      <c r="AM10" s="384"/>
      <c r="AN10" s="384"/>
      <c r="AO10" s="385" t="s">
        <v>434</v>
      </c>
      <c r="AP10" s="386" t="s">
        <v>435</v>
      </c>
      <c r="AQ10" s="386" t="s">
        <v>435</v>
      </c>
      <c r="AR10" s="386" t="s">
        <v>423</v>
      </c>
      <c r="AS10" s="384"/>
      <c r="AT10" s="384"/>
    </row>
    <row r="11" spans="1:46" ht="126">
      <c r="A11" s="377" t="s">
        <v>436</v>
      </c>
      <c r="B11" s="390" t="s">
        <v>26</v>
      </c>
      <c r="C11" s="390" t="s">
        <v>42</v>
      </c>
      <c r="D11" s="384" t="s">
        <v>437</v>
      </c>
      <c r="E11" s="384" t="s">
        <v>438</v>
      </c>
      <c r="F11" s="380">
        <v>3</v>
      </c>
      <c r="G11" s="387" t="s">
        <v>119</v>
      </c>
      <c r="H11" s="380" t="s">
        <v>433</v>
      </c>
      <c r="I11" s="380" t="s">
        <v>32</v>
      </c>
      <c r="J11" s="380" t="s">
        <v>33</v>
      </c>
      <c r="K11" s="379" t="s">
        <v>419</v>
      </c>
      <c r="L11" s="380" t="s">
        <v>420</v>
      </c>
      <c r="M11" s="381">
        <v>1</v>
      </c>
      <c r="N11" s="381">
        <v>1</v>
      </c>
      <c r="O11" s="381">
        <v>1</v>
      </c>
      <c r="P11" s="381">
        <v>1</v>
      </c>
      <c r="Q11" s="381">
        <v>1</v>
      </c>
      <c r="R11" s="381">
        <v>1</v>
      </c>
      <c r="S11" s="381">
        <v>1</v>
      </c>
      <c r="T11" s="381">
        <v>1</v>
      </c>
      <c r="U11" s="381">
        <v>1</v>
      </c>
      <c r="V11" s="381">
        <v>1</v>
      </c>
      <c r="W11" s="381">
        <v>1</v>
      </c>
      <c r="X11" s="381">
        <v>1</v>
      </c>
      <c r="Y11" s="388">
        <v>1</v>
      </c>
      <c r="Z11" s="391"/>
      <c r="AA11" s="391"/>
      <c r="AB11" s="391"/>
      <c r="AC11" s="391"/>
      <c r="AD11" s="391"/>
      <c r="AE11" s="391"/>
      <c r="AF11" s="391"/>
      <c r="AG11" s="391"/>
      <c r="AH11" s="391"/>
      <c r="AI11" s="391"/>
      <c r="AJ11" s="391"/>
      <c r="AK11" s="391"/>
      <c r="AL11" s="384"/>
      <c r="AM11" s="384"/>
      <c r="AN11" s="384"/>
      <c r="AO11" s="385" t="s">
        <v>421</v>
      </c>
      <c r="AP11" s="386" t="s">
        <v>435</v>
      </c>
      <c r="AQ11" s="386" t="s">
        <v>435</v>
      </c>
      <c r="AR11" s="386" t="s">
        <v>423</v>
      </c>
      <c r="AS11" s="384"/>
      <c r="AT11" s="384"/>
    </row>
    <row r="12" spans="1:46" ht="157.5">
      <c r="A12" s="377" t="s">
        <v>439</v>
      </c>
      <c r="B12" s="390" t="s">
        <v>278</v>
      </c>
      <c r="C12" s="390" t="s">
        <v>42</v>
      </c>
      <c r="D12" s="384" t="s">
        <v>440</v>
      </c>
      <c r="E12" s="384" t="s">
        <v>441</v>
      </c>
      <c r="F12" s="380">
        <v>3</v>
      </c>
      <c r="G12" s="387" t="s">
        <v>119</v>
      </c>
      <c r="H12" s="380" t="s">
        <v>442</v>
      </c>
      <c r="I12" s="380" t="s">
        <v>32</v>
      </c>
      <c r="J12" s="380" t="s">
        <v>33</v>
      </c>
      <c r="K12" s="379" t="s">
        <v>419</v>
      </c>
      <c r="L12" s="380" t="s">
        <v>420</v>
      </c>
      <c r="M12" s="381">
        <v>1</v>
      </c>
      <c r="N12" s="381">
        <v>1</v>
      </c>
      <c r="O12" s="381">
        <v>1</v>
      </c>
      <c r="P12" s="381">
        <v>1</v>
      </c>
      <c r="Q12" s="381">
        <v>1</v>
      </c>
      <c r="R12" s="381">
        <v>1</v>
      </c>
      <c r="S12" s="381">
        <v>1</v>
      </c>
      <c r="T12" s="381">
        <v>1</v>
      </c>
      <c r="U12" s="381">
        <v>1</v>
      </c>
      <c r="V12" s="381">
        <v>1</v>
      </c>
      <c r="W12" s="381">
        <v>1</v>
      </c>
      <c r="X12" s="381">
        <v>1</v>
      </c>
      <c r="Y12" s="388">
        <v>1</v>
      </c>
      <c r="Z12" s="391"/>
      <c r="AA12" s="391"/>
      <c r="AB12" s="391"/>
      <c r="AC12" s="391"/>
      <c r="AD12" s="391"/>
      <c r="AE12" s="391"/>
      <c r="AF12" s="391"/>
      <c r="AG12" s="391"/>
      <c r="AH12" s="391"/>
      <c r="AI12" s="391"/>
      <c r="AJ12" s="391"/>
      <c r="AK12" s="391"/>
      <c r="AL12" s="384"/>
      <c r="AM12" s="384"/>
      <c r="AN12" s="384"/>
      <c r="AO12" s="385" t="s">
        <v>421</v>
      </c>
      <c r="AP12" s="386" t="s">
        <v>428</v>
      </c>
      <c r="AQ12" s="386" t="s">
        <v>428</v>
      </c>
      <c r="AR12" s="386" t="s">
        <v>429</v>
      </c>
      <c r="AS12" s="384"/>
      <c r="AT12" s="384"/>
    </row>
    <row r="13" spans="1:46" ht="97.5">
      <c r="A13" s="377" t="s">
        <v>443</v>
      </c>
      <c r="B13" s="390" t="s">
        <v>26</v>
      </c>
      <c r="C13" s="390" t="s">
        <v>42</v>
      </c>
      <c r="D13" s="384" t="s">
        <v>444</v>
      </c>
      <c r="E13" s="379" t="s">
        <v>445</v>
      </c>
      <c r="F13" s="380">
        <v>2</v>
      </c>
      <c r="G13" s="387" t="s">
        <v>67</v>
      </c>
      <c r="H13" s="380" t="s">
        <v>446</v>
      </c>
      <c r="I13" s="380" t="s">
        <v>32</v>
      </c>
      <c r="J13" s="380" t="s">
        <v>33</v>
      </c>
      <c r="K13" s="379" t="s">
        <v>419</v>
      </c>
      <c r="L13" s="380" t="s">
        <v>447</v>
      </c>
      <c r="M13" s="381">
        <v>1</v>
      </c>
      <c r="N13" s="381">
        <v>1</v>
      </c>
      <c r="O13" s="381">
        <v>1</v>
      </c>
      <c r="P13" s="381">
        <v>1</v>
      </c>
      <c r="Q13" s="381">
        <v>1</v>
      </c>
      <c r="R13" s="381">
        <v>1</v>
      </c>
      <c r="S13" s="381">
        <v>1</v>
      </c>
      <c r="T13" s="381">
        <v>1</v>
      </c>
      <c r="U13" s="381">
        <v>1</v>
      </c>
      <c r="V13" s="381">
        <v>1</v>
      </c>
      <c r="W13" s="381">
        <v>1</v>
      </c>
      <c r="X13" s="381">
        <v>1</v>
      </c>
      <c r="Y13" s="388">
        <v>1</v>
      </c>
      <c r="Z13" s="391"/>
      <c r="AA13" s="391"/>
      <c r="AB13" s="391"/>
      <c r="AC13" s="391"/>
      <c r="AD13" s="391"/>
      <c r="AE13" s="391"/>
      <c r="AF13" s="391"/>
      <c r="AG13" s="391"/>
      <c r="AH13" s="391"/>
      <c r="AI13" s="391"/>
      <c r="AJ13" s="391"/>
      <c r="AK13" s="391"/>
      <c r="AL13" s="384"/>
      <c r="AM13" s="384"/>
      <c r="AN13" s="384"/>
      <c r="AO13" s="385" t="s">
        <v>421</v>
      </c>
      <c r="AP13" s="386" t="s">
        <v>428</v>
      </c>
      <c r="AQ13" s="386" t="s">
        <v>428</v>
      </c>
      <c r="AR13" s="386" t="s">
        <v>429</v>
      </c>
      <c r="AS13" s="384" t="s">
        <v>448</v>
      </c>
      <c r="AT13" s="385" t="s">
        <v>449</v>
      </c>
    </row>
    <row r="14" spans="1:46" s="338" customFormat="1" ht="110.25">
      <c r="A14" s="377" t="s">
        <v>450</v>
      </c>
      <c r="B14" s="390" t="s">
        <v>26</v>
      </c>
      <c r="C14" s="390" t="s">
        <v>42</v>
      </c>
      <c r="D14" s="384" t="s">
        <v>451</v>
      </c>
      <c r="E14" s="379" t="s">
        <v>452</v>
      </c>
      <c r="F14" s="380">
        <v>3</v>
      </c>
      <c r="G14" s="387" t="s">
        <v>268</v>
      </c>
      <c r="H14" s="380" t="s">
        <v>453</v>
      </c>
      <c r="I14" s="380" t="s">
        <v>32</v>
      </c>
      <c r="J14" s="380" t="s">
        <v>33</v>
      </c>
      <c r="K14" s="379" t="s">
        <v>34</v>
      </c>
      <c r="L14" s="380" t="s">
        <v>35</v>
      </c>
      <c r="M14" s="381">
        <v>1</v>
      </c>
      <c r="N14" s="381">
        <v>1</v>
      </c>
      <c r="O14" s="381">
        <v>1</v>
      </c>
      <c r="P14" s="381">
        <v>1</v>
      </c>
      <c r="Q14" s="381">
        <v>1</v>
      </c>
      <c r="R14" s="381">
        <v>1</v>
      </c>
      <c r="S14" s="381">
        <v>1</v>
      </c>
      <c r="T14" s="381">
        <v>1</v>
      </c>
      <c r="U14" s="381">
        <v>1</v>
      </c>
      <c r="V14" s="381">
        <v>1</v>
      </c>
      <c r="W14" s="381">
        <v>1</v>
      </c>
      <c r="X14" s="381">
        <v>1</v>
      </c>
      <c r="Y14" s="388">
        <v>1</v>
      </c>
      <c r="Z14" s="392"/>
      <c r="AA14" s="392"/>
      <c r="AB14" s="392"/>
      <c r="AC14" s="392"/>
      <c r="AD14" s="392"/>
      <c r="AE14" s="392"/>
      <c r="AF14" s="392"/>
      <c r="AG14" s="392"/>
      <c r="AH14" s="392"/>
      <c r="AI14" s="392"/>
      <c r="AJ14" s="392"/>
      <c r="AK14" s="392"/>
      <c r="AL14" s="393"/>
      <c r="AM14" s="393"/>
      <c r="AN14" s="393"/>
      <c r="AO14" s="385" t="s">
        <v>454</v>
      </c>
      <c r="AP14" s="386" t="s">
        <v>428</v>
      </c>
      <c r="AQ14" s="386" t="s">
        <v>428</v>
      </c>
      <c r="AR14" s="386" t="s">
        <v>429</v>
      </c>
      <c r="AS14" s="394"/>
      <c r="AT14" s="394"/>
    </row>
    <row r="15" spans="1:46" ht="63">
      <c r="A15" s="377" t="s">
        <v>455</v>
      </c>
      <c r="B15" s="390" t="s">
        <v>26</v>
      </c>
      <c r="C15" s="390" t="s">
        <v>42</v>
      </c>
      <c r="D15" s="384" t="s">
        <v>456</v>
      </c>
      <c r="E15" s="379" t="s">
        <v>457</v>
      </c>
      <c r="F15" s="380">
        <v>2</v>
      </c>
      <c r="G15" s="387" t="s">
        <v>268</v>
      </c>
      <c r="H15" s="380" t="s">
        <v>453</v>
      </c>
      <c r="I15" s="380" t="s">
        <v>357</v>
      </c>
      <c r="J15" s="380" t="s">
        <v>33</v>
      </c>
      <c r="K15" s="379" t="s">
        <v>34</v>
      </c>
      <c r="L15" s="380" t="s">
        <v>35</v>
      </c>
      <c r="M15" s="381">
        <v>1</v>
      </c>
      <c r="N15" s="381">
        <v>1</v>
      </c>
      <c r="O15" s="381">
        <v>1</v>
      </c>
      <c r="P15" s="381">
        <v>1</v>
      </c>
      <c r="Q15" s="381">
        <v>1</v>
      </c>
      <c r="R15" s="381">
        <v>1</v>
      </c>
      <c r="S15" s="381">
        <v>1</v>
      </c>
      <c r="T15" s="381">
        <v>1</v>
      </c>
      <c r="U15" s="381">
        <v>1</v>
      </c>
      <c r="V15" s="381">
        <v>1</v>
      </c>
      <c r="W15" s="381">
        <v>1</v>
      </c>
      <c r="X15" s="381">
        <v>1</v>
      </c>
      <c r="Y15" s="388">
        <v>1</v>
      </c>
      <c r="Z15" s="392"/>
      <c r="AA15" s="392"/>
      <c r="AB15" s="392"/>
      <c r="AC15" s="392"/>
      <c r="AD15" s="392"/>
      <c r="AE15" s="392"/>
      <c r="AF15" s="392"/>
      <c r="AG15" s="392"/>
      <c r="AH15" s="392"/>
      <c r="AI15" s="392"/>
      <c r="AJ15" s="392"/>
      <c r="AK15" s="392"/>
      <c r="AL15" s="393"/>
      <c r="AM15" s="393"/>
      <c r="AN15" s="393"/>
      <c r="AO15" s="385" t="s">
        <v>458</v>
      </c>
      <c r="AP15" s="386" t="s">
        <v>428</v>
      </c>
      <c r="AQ15" s="386" t="s">
        <v>428</v>
      </c>
      <c r="AR15" s="386" t="s">
        <v>429</v>
      </c>
      <c r="AS15" s="395"/>
      <c r="AT15" s="395"/>
    </row>
  </sheetData>
  <sheetProtection algorithmName="SHA-512" hashValue="u/RTldpbHzzfTWm0eTB3IMw5JoeUENv6VzXMPBb/ABRlDSFJHVm0Mmq7ljCTDSm5tnbmVBqIiawWh8Pp3Bn55w==" saltValue="nz64A8APh6TFk7j99toaXg==" spinCount="100000" sheet="1" objects="1" scenarios="1"/>
  <mergeCells count="11">
    <mergeCell ref="AS1:AT2"/>
    <mergeCell ref="AQ3:AR3"/>
    <mergeCell ref="AS3:AT3"/>
    <mergeCell ref="D4:AP4"/>
    <mergeCell ref="AQ4:AR4"/>
    <mergeCell ref="AS4:AT4"/>
    <mergeCell ref="M6:X6"/>
    <mergeCell ref="Z6:AK6"/>
    <mergeCell ref="B1:C4"/>
    <mergeCell ref="D1:AP3"/>
    <mergeCell ref="AQ1:AR2"/>
  </mergeCells>
  <dataValidations count="27">
    <dataValidation type="list" allowBlank="1" showInputMessage="1" showErrorMessage="1" prompt="Indicar si se requiere o no proceso de compra para realizar esta actividad. " sqref="L16:L526" xr:uid="{93F6B1D1-FA75-47A5-91FD-101866DA69DA}">
      <formula1>#REF!</formula1>
    </dataValidation>
    <dataValidation type="list" allowBlank="1" showErrorMessage="1" prompt="Indicar Sí: Cuando se requiere un proceso de compras para realizar la actividad. _x000a__x000a_Indicar No: Cuando no requiere proceso de compras para realizar la actividad." sqref="L8:L13" xr:uid="{32AFB98B-E496-4EFF-ACDF-0D2641EA0FE3}">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16:G224 F8:F224" xr:uid="{2F9EB7AA-13B3-4720-B334-A663DCD4206B}">
      <formula1>#REF!</formula1>
    </dataValidation>
    <dataValidation type="list" allowBlank="1" showInputMessage="1" showErrorMessage="1" sqref="F225:G896" xr:uid="{30264D49-5176-48E4-9B7D-9A4C83E02B5C}">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J8:J9" xr:uid="{873E1682-46EA-4329-B92D-EE0B40BADF5C}">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J10:J15" xr:uid="{D038C021-6A6E-4CD0-ACF9-CC37990773FC}">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K8:K13 K16:K204" xr:uid="{4F9BECB7-3A07-47D5-9587-339F854973C0}">
      <formula1>#REF!</formula1>
    </dataValidation>
    <dataValidation type="list" allowBlank="1" showInputMessage="1" showErrorMessage="1" prompt="Seleccione una opción" sqref="L527:L549" xr:uid="{1260B6AC-1C7F-40D6-8711-53BEACB722FC}">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E7 E16:E26" xr:uid="{5AED123B-1501-49D1-8614-4DFEDDAA75A8}"/>
    <dataValidation allowBlank="1" showInputMessage="1" showErrorMessage="1" prompt="Agregar información puntual de la actividad que se va a desarrollar. _x000a_Explicar de forma breve y precisa en qué consiste dicho actividad. _x000a_" sqref="D7" xr:uid="{598DE9CD-0260-40F3-A45A-0030C5C53DE7}"/>
    <dataValidation allowBlank="1" showInputMessage="1" showErrorMessage="1" prompt="Seleccionar la estrategia en base al objetivo estratégico y la actividad o el proyecto a realizar. " sqref="C7" xr:uid="{9E1FC25E-A897-40BF-BF19-1B3DFCEBB2B8}"/>
    <dataValidation allowBlank="1" showInputMessage="1" showErrorMessage="1" prompt="Seleccionar el objetivo en base a la actividad o el proyecto a realizar. " sqref="B7" xr:uid="{CFE2786F-82DB-43C3-8C8A-71B366C074DF}"/>
    <dataValidation allowBlank="1" showInputMessage="1" showErrorMessage="1" prompt="Pendiente investigar los ejes estratégicos que aplican para EDENORTE. " sqref="A7" xr:uid="{D76FB1B7-AE52-41CD-8959-F44B81C37020}"/>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E27:E102" xr:uid="{64D5D4CD-8754-42D0-9676-9A894F4B8BC3}"/>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5" xr:uid="{2F6330A1-A5A4-4EE4-B921-E3CE0440CAE0}"/>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T7" xr:uid="{1375B83F-BAF6-476A-B4C3-4B7401D81732}"/>
    <dataValidation allowBlank="1" showInputMessage="1" showErrorMessage="1" prompt="Indicar Sí: Cuando se requiere un proceso de compras para realizar la actividad. _x000a__x000a_Indicar No: Cuando no requiere proceso de compras para realizar la actividad." sqref="L7" xr:uid="{5DF21C79-4328-4D57-8963-5C09B382F8D7}"/>
    <dataValidation allowBlank="1" showInputMessage="1" showErrorMessage="1" prompt="Evalúe antes de seleccionar el tipo de actividad: _x000a__x000a_* Puntual: Debe realizarse únicamente en la fecha establecida._x000a__x000a_* Acumulada: Puede realizarse en cualquier momento. " sqref="K7" xr:uid="{66A9884E-F694-4215-A0E9-CFE1E30DCBB8}"/>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J7" xr:uid="{1F7601EB-A0BC-49F5-A52C-F47D7D4A9D9D}"/>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7" xr:uid="{CA6917A6-3AF2-4937-947A-DE44B4E8F965}"/>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F7:G7" xr:uid="{F5973CFA-1733-4D01-ABE4-88D0FF57AFAF}"/>
    <dataValidation allowBlank="1" showInputMessage="1" showErrorMessage="1" prompt="Unidad en que se medirá la actividad, está relacionado al indicador de desempeño. _x000a__x000a_Por ejemplo: Cantidad, tiempo, porcentaje, Kilómetros, metros, etc." sqref="I7 I16:I577" xr:uid="{6AB68706-E655-4A28-8583-366B24AC2216}"/>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H16:H66" xr:uid="{E45DA738-D098-4AFC-9522-9ED4E26B2E8E}"/>
    <dataValidation allowBlank="1" showInputMessage="1" showErrorMessage="1" prompt="Establecer el indicador  en que se medirá el avance o la ejecución de la actividad. " sqref="H67:H595" xr:uid="{C98CC399-BA3D-45F6-A9BD-CEE8613118AA}"/>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E103:E233 D16:D233" xr:uid="{088B478B-33B4-4F57-A6C0-0AA16F890EC8}"/>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F897:G2136" xr:uid="{61F2EC5E-B338-4993-882F-7E38919CEAC0}"/>
    <dataValidation allowBlank="1" showInputMessage="1" showErrorMessage="1" prompt="Evalúe antes de seleccionar el tipo de actividad: _x000a__x000a_* Puntual: Debe realizarse únicamente en la fecha establecida._x000a_* Acumulada: Puede realizarse en cualquier momento. " sqref="K205:K480" xr:uid="{133DF5F8-7132-454F-B865-FF6E4D630BD3}"/>
  </dataValidations>
  <hyperlinks>
    <hyperlink ref="A1" location="INDICE!A1" display="◄INICIO" xr:uid="{A661E8A9-76C6-4FCA-9EDD-52354CF7BD55}"/>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14F8-3A13-4D80-8300-A80810BDF931}">
  <sheetPr codeName="Hoja5"/>
  <dimension ref="A1:AU44"/>
  <sheetViews>
    <sheetView showGridLines="0" zoomScale="85" zoomScaleNormal="85" workbookViewId="0"/>
  </sheetViews>
  <sheetFormatPr baseColWidth="10" defaultColWidth="19.125" defaultRowHeight="15.75"/>
  <cols>
    <col min="1" max="26" width="19.125" style="90"/>
    <col min="27" max="41" width="0" style="90" hidden="1" customWidth="1"/>
    <col min="42" max="42" width="19.125" style="156"/>
    <col min="43" max="16384" width="19.125" style="90"/>
  </cols>
  <sheetData>
    <row r="1" spans="1:47" s="163" customFormat="1" ht="22.5">
      <c r="A1" s="218" t="s">
        <v>3584</v>
      </c>
      <c r="B1" s="238"/>
      <c r="C1" s="239"/>
      <c r="D1" s="220" t="s">
        <v>459</v>
      </c>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5" t="s">
        <v>1</v>
      </c>
      <c r="AS1" s="226"/>
      <c r="AT1" s="229">
        <v>2023</v>
      </c>
      <c r="AU1" s="230"/>
    </row>
    <row r="2" spans="1:47" s="163" customFormat="1" ht="21" thickBot="1">
      <c r="B2" s="240"/>
      <c r="C2" s="24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7"/>
      <c r="AS2" s="228"/>
      <c r="AT2" s="231"/>
      <c r="AU2" s="232"/>
    </row>
    <row r="3" spans="1:47" s="163" customFormat="1" ht="21" thickBot="1">
      <c r="B3" s="240"/>
      <c r="C3" s="24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33" t="s">
        <v>2</v>
      </c>
      <c r="AS3" s="234"/>
      <c r="AT3" s="235"/>
      <c r="AU3" s="236"/>
    </row>
    <row r="4" spans="1:47" s="163" customFormat="1" ht="21" thickBot="1">
      <c r="B4" s="242"/>
      <c r="C4" s="243"/>
      <c r="D4" s="222" t="s">
        <v>460</v>
      </c>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3"/>
      <c r="AR4" s="233" t="s">
        <v>4</v>
      </c>
      <c r="AS4" s="234"/>
      <c r="AT4" s="237">
        <v>44927</v>
      </c>
      <c r="AU4" s="236"/>
    </row>
    <row r="6" spans="1:47" ht="16.5" thickBot="1">
      <c r="N6" s="219" t="s">
        <v>5</v>
      </c>
      <c r="O6" s="219"/>
      <c r="P6" s="219"/>
      <c r="Q6" s="219"/>
      <c r="R6" s="219"/>
      <c r="S6" s="219"/>
      <c r="T6" s="219"/>
      <c r="U6" s="219"/>
      <c r="V6" s="219"/>
      <c r="W6" s="219"/>
      <c r="X6" s="219"/>
      <c r="Y6" s="219"/>
      <c r="Z6" s="75"/>
      <c r="AA6" s="219" t="s">
        <v>6</v>
      </c>
      <c r="AB6" s="219"/>
      <c r="AC6" s="219"/>
      <c r="AD6" s="219"/>
      <c r="AE6" s="219"/>
      <c r="AF6" s="219"/>
      <c r="AG6" s="219"/>
      <c r="AH6" s="219"/>
      <c r="AI6" s="219"/>
      <c r="AJ6" s="219"/>
      <c r="AK6" s="219"/>
      <c r="AL6" s="224"/>
      <c r="AP6" s="90"/>
    </row>
    <row r="7" spans="1:47" s="144" customFormat="1" ht="56.25">
      <c r="A7" s="138" t="s">
        <v>7</v>
      </c>
      <c r="B7" s="138" t="s">
        <v>297</v>
      </c>
      <c r="C7" s="139" t="s">
        <v>298</v>
      </c>
      <c r="D7" s="139" t="s">
        <v>299</v>
      </c>
      <c r="E7" s="139" t="s">
        <v>300</v>
      </c>
      <c r="F7" s="139" t="s">
        <v>318</v>
      </c>
      <c r="G7" s="139" t="s">
        <v>302</v>
      </c>
      <c r="H7" s="139" t="s">
        <v>303</v>
      </c>
      <c r="I7" s="139" t="s">
        <v>304</v>
      </c>
      <c r="J7" s="139" t="s">
        <v>305</v>
      </c>
      <c r="K7" s="139" t="s">
        <v>306</v>
      </c>
      <c r="L7" s="139" t="s">
        <v>307</v>
      </c>
      <c r="M7" s="139" t="s">
        <v>308</v>
      </c>
      <c r="N7" s="139" t="s">
        <v>461</v>
      </c>
      <c r="O7" s="139" t="s">
        <v>10</v>
      </c>
      <c r="P7" s="139" t="s">
        <v>11</v>
      </c>
      <c r="Q7" s="139" t="s">
        <v>12</v>
      </c>
      <c r="R7" s="139" t="s">
        <v>13</v>
      </c>
      <c r="S7" s="139" t="s">
        <v>14</v>
      </c>
      <c r="T7" s="139" t="s">
        <v>15</v>
      </c>
      <c r="U7" s="139" t="s">
        <v>16</v>
      </c>
      <c r="V7" s="139" t="s">
        <v>17</v>
      </c>
      <c r="W7" s="139" t="s">
        <v>18</v>
      </c>
      <c r="X7" s="139" t="s">
        <v>19</v>
      </c>
      <c r="Y7" s="139" t="s">
        <v>20</v>
      </c>
      <c r="Z7" s="140" t="s">
        <v>21</v>
      </c>
      <c r="AA7" s="141" t="s">
        <v>9</v>
      </c>
      <c r="AB7" s="139" t="s">
        <v>10</v>
      </c>
      <c r="AC7" s="139" t="s">
        <v>11</v>
      </c>
      <c r="AD7" s="139" t="s">
        <v>12</v>
      </c>
      <c r="AE7" s="139" t="s">
        <v>13</v>
      </c>
      <c r="AF7" s="139" t="s">
        <v>14</v>
      </c>
      <c r="AG7" s="139" t="s">
        <v>15</v>
      </c>
      <c r="AH7" s="139" t="s">
        <v>16</v>
      </c>
      <c r="AI7" s="139" t="s">
        <v>17</v>
      </c>
      <c r="AJ7" s="139" t="s">
        <v>18</v>
      </c>
      <c r="AK7" s="139" t="s">
        <v>19</v>
      </c>
      <c r="AL7" s="139" t="s">
        <v>20</v>
      </c>
      <c r="AM7" s="142" t="s">
        <v>462</v>
      </c>
      <c r="AN7" s="142" t="s">
        <v>463</v>
      </c>
      <c r="AO7" s="142" t="s">
        <v>464</v>
      </c>
      <c r="AP7" s="140" t="s">
        <v>309</v>
      </c>
      <c r="AQ7" s="140" t="s">
        <v>310</v>
      </c>
      <c r="AR7" s="140" t="s">
        <v>311</v>
      </c>
      <c r="AS7" s="140" t="s">
        <v>312</v>
      </c>
      <c r="AT7" s="140" t="s">
        <v>313</v>
      </c>
      <c r="AU7" s="140" t="s">
        <v>314</v>
      </c>
    </row>
    <row r="8" spans="1:47" ht="110.25">
      <c r="A8" s="69" t="s">
        <v>465</v>
      </c>
      <c r="B8" s="50" t="s">
        <v>26</v>
      </c>
      <c r="C8" s="50" t="s">
        <v>127</v>
      </c>
      <c r="D8" s="50"/>
      <c r="E8" s="50" t="s">
        <v>466</v>
      </c>
      <c r="F8" s="50" t="s">
        <v>467</v>
      </c>
      <c r="G8" s="146">
        <v>2</v>
      </c>
      <c r="H8" s="122" t="s">
        <v>78</v>
      </c>
      <c r="I8" s="121" t="s">
        <v>468</v>
      </c>
      <c r="J8" s="50" t="s">
        <v>357</v>
      </c>
      <c r="K8" s="50" t="s">
        <v>33</v>
      </c>
      <c r="L8" s="50" t="s">
        <v>419</v>
      </c>
      <c r="M8" s="50" t="s">
        <v>420</v>
      </c>
      <c r="N8" s="164">
        <v>7</v>
      </c>
      <c r="O8" s="164">
        <v>7</v>
      </c>
      <c r="P8" s="164">
        <v>7</v>
      </c>
      <c r="Q8" s="164">
        <v>7</v>
      </c>
      <c r="R8" s="164">
        <v>7</v>
      </c>
      <c r="S8" s="164">
        <v>7</v>
      </c>
      <c r="T8" s="164">
        <v>7</v>
      </c>
      <c r="U8" s="164">
        <v>7</v>
      </c>
      <c r="V8" s="164">
        <v>7</v>
      </c>
      <c r="W8" s="164">
        <v>7</v>
      </c>
      <c r="X8" s="164">
        <v>7</v>
      </c>
      <c r="Y8" s="164">
        <v>7</v>
      </c>
      <c r="Z8" s="51">
        <f>SUM(N8:Y8)</f>
        <v>84</v>
      </c>
      <c r="AA8" s="164"/>
      <c r="AB8" s="164"/>
      <c r="AC8" s="164"/>
      <c r="AD8" s="164"/>
      <c r="AE8" s="164"/>
      <c r="AF8" s="164"/>
      <c r="AG8" s="164"/>
      <c r="AH8" s="164"/>
      <c r="AI8" s="164"/>
      <c r="AJ8" s="164"/>
      <c r="AK8" s="164"/>
      <c r="AL8" s="164"/>
      <c r="AM8" s="50"/>
      <c r="AN8" s="50"/>
      <c r="AO8" s="50"/>
      <c r="AP8" s="50" t="s">
        <v>469</v>
      </c>
      <c r="AQ8" s="50" t="s">
        <v>46</v>
      </c>
      <c r="AR8" s="50" t="s">
        <v>46</v>
      </c>
      <c r="AS8" s="50" t="s">
        <v>470</v>
      </c>
      <c r="AT8" s="50" t="s">
        <v>471</v>
      </c>
      <c r="AU8" s="50" t="s">
        <v>471</v>
      </c>
    </row>
    <row r="9" spans="1:47" ht="110.25">
      <c r="A9" s="69" t="s">
        <v>472</v>
      </c>
      <c r="B9" s="50" t="s">
        <v>26</v>
      </c>
      <c r="C9" s="50" t="s">
        <v>127</v>
      </c>
      <c r="D9" s="50"/>
      <c r="E9" s="50" t="s">
        <v>473</v>
      </c>
      <c r="F9" s="50" t="s">
        <v>474</v>
      </c>
      <c r="G9" s="146">
        <v>2</v>
      </c>
      <c r="H9" s="122" t="s">
        <v>78</v>
      </c>
      <c r="I9" s="120" t="s">
        <v>475</v>
      </c>
      <c r="J9" s="50" t="s">
        <v>476</v>
      </c>
      <c r="K9" s="50" t="s">
        <v>391</v>
      </c>
      <c r="L9" s="50" t="s">
        <v>180</v>
      </c>
      <c r="M9" s="50" t="s">
        <v>420</v>
      </c>
      <c r="N9" s="164">
        <v>60</v>
      </c>
      <c r="O9" s="164">
        <v>60</v>
      </c>
      <c r="P9" s="164">
        <v>60</v>
      </c>
      <c r="Q9" s="164">
        <v>60</v>
      </c>
      <c r="R9" s="164">
        <v>60</v>
      </c>
      <c r="S9" s="164">
        <v>60</v>
      </c>
      <c r="T9" s="164">
        <v>60</v>
      </c>
      <c r="U9" s="164">
        <v>60</v>
      </c>
      <c r="V9" s="164">
        <v>60</v>
      </c>
      <c r="W9" s="164">
        <v>60</v>
      </c>
      <c r="X9" s="164">
        <v>60</v>
      </c>
      <c r="Y9" s="164">
        <v>60</v>
      </c>
      <c r="Z9" s="51">
        <v>60</v>
      </c>
      <c r="AA9" s="47"/>
      <c r="AB9" s="47"/>
      <c r="AC9" s="47"/>
      <c r="AD9" s="47"/>
      <c r="AE9" s="47"/>
      <c r="AF9" s="47"/>
      <c r="AG9" s="47"/>
      <c r="AH9" s="47"/>
      <c r="AI9" s="47"/>
      <c r="AJ9" s="47"/>
      <c r="AK9" s="47"/>
      <c r="AL9" s="47"/>
      <c r="AM9" s="50"/>
      <c r="AN9" s="50"/>
      <c r="AO9" s="50"/>
      <c r="AP9" s="50" t="s">
        <v>477</v>
      </c>
      <c r="AQ9" s="50" t="s">
        <v>46</v>
      </c>
      <c r="AR9" s="50" t="s">
        <v>46</v>
      </c>
      <c r="AS9" s="50" t="s">
        <v>470</v>
      </c>
      <c r="AT9" s="50" t="s">
        <v>471</v>
      </c>
      <c r="AU9" s="50" t="s">
        <v>471</v>
      </c>
    </row>
    <row r="10" spans="1:47" ht="141.75">
      <c r="A10" s="69" t="s">
        <v>478</v>
      </c>
      <c r="B10" s="50" t="s">
        <v>26</v>
      </c>
      <c r="C10" s="50" t="s">
        <v>127</v>
      </c>
      <c r="D10" s="50"/>
      <c r="E10" s="50" t="s">
        <v>479</v>
      </c>
      <c r="F10" s="50" t="s">
        <v>480</v>
      </c>
      <c r="G10" s="146">
        <v>1</v>
      </c>
      <c r="H10" s="122" t="s">
        <v>135</v>
      </c>
      <c r="I10" s="123" t="s">
        <v>481</v>
      </c>
      <c r="J10" s="155" t="s">
        <v>357</v>
      </c>
      <c r="K10" s="50" t="s">
        <v>33</v>
      </c>
      <c r="L10" s="661" t="s">
        <v>180</v>
      </c>
      <c r="M10" s="50" t="s">
        <v>420</v>
      </c>
      <c r="N10" s="164">
        <v>1</v>
      </c>
      <c r="O10" s="164"/>
      <c r="P10" s="164"/>
      <c r="Q10" s="164"/>
      <c r="R10" s="164"/>
      <c r="S10" s="164"/>
      <c r="T10" s="164"/>
      <c r="U10" s="164"/>
      <c r="V10" s="164"/>
      <c r="W10" s="164"/>
      <c r="X10" s="164"/>
      <c r="Y10" s="164"/>
      <c r="Z10" s="51">
        <v>1</v>
      </c>
      <c r="AA10" s="48"/>
      <c r="AB10" s="48"/>
      <c r="AC10" s="48"/>
      <c r="AD10" s="48"/>
      <c r="AE10" s="48"/>
      <c r="AF10" s="48"/>
      <c r="AG10" s="48"/>
      <c r="AH10" s="48"/>
      <c r="AI10" s="48"/>
      <c r="AJ10" s="48"/>
      <c r="AK10" s="48"/>
      <c r="AL10" s="48"/>
      <c r="AM10" s="50"/>
      <c r="AN10" s="50"/>
      <c r="AO10" s="50"/>
      <c r="AP10" s="50" t="s">
        <v>482</v>
      </c>
      <c r="AQ10" s="50" t="s">
        <v>46</v>
      </c>
      <c r="AR10" s="50" t="s">
        <v>46</v>
      </c>
      <c r="AS10" s="50" t="s">
        <v>470</v>
      </c>
      <c r="AT10" s="50" t="s">
        <v>471</v>
      </c>
      <c r="AU10" s="50" t="s">
        <v>471</v>
      </c>
    </row>
    <row r="11" spans="1:47" ht="141.75">
      <c r="A11" s="69" t="s">
        <v>483</v>
      </c>
      <c r="B11" s="50" t="s">
        <v>26</v>
      </c>
      <c r="C11" s="50" t="s">
        <v>127</v>
      </c>
      <c r="D11" s="50"/>
      <c r="E11" s="50" t="s">
        <v>484</v>
      </c>
      <c r="F11" s="50" t="s">
        <v>485</v>
      </c>
      <c r="G11" s="146">
        <v>1</v>
      </c>
      <c r="H11" s="122" t="s">
        <v>135</v>
      </c>
      <c r="I11" s="123" t="s">
        <v>481</v>
      </c>
      <c r="J11" s="155" t="s">
        <v>357</v>
      </c>
      <c r="K11" s="50" t="s">
        <v>33</v>
      </c>
      <c r="L11" s="661" t="s">
        <v>180</v>
      </c>
      <c r="M11" s="50" t="s">
        <v>420</v>
      </c>
      <c r="N11" s="164">
        <v>1</v>
      </c>
      <c r="O11" s="164">
        <v>1</v>
      </c>
      <c r="P11" s="164">
        <v>1</v>
      </c>
      <c r="Q11" s="164">
        <v>1</v>
      </c>
      <c r="R11" s="164">
        <v>1</v>
      </c>
      <c r="S11" s="164">
        <v>1</v>
      </c>
      <c r="T11" s="164">
        <v>1</v>
      </c>
      <c r="U11" s="164">
        <v>1</v>
      </c>
      <c r="V11" s="164">
        <v>1</v>
      </c>
      <c r="W11" s="164">
        <v>1</v>
      </c>
      <c r="X11" s="164">
        <v>1</v>
      </c>
      <c r="Y11" s="164">
        <v>1</v>
      </c>
      <c r="Z11" s="51">
        <v>12</v>
      </c>
      <c r="AA11" s="164"/>
      <c r="AB11" s="164"/>
      <c r="AC11" s="164"/>
      <c r="AD11" s="164"/>
      <c r="AE11" s="164"/>
      <c r="AF11" s="164"/>
      <c r="AG11" s="164"/>
      <c r="AH11" s="164"/>
      <c r="AI11" s="164"/>
      <c r="AJ11" s="164"/>
      <c r="AK11" s="164"/>
      <c r="AL11" s="164"/>
      <c r="AM11" s="50"/>
      <c r="AN11" s="50"/>
      <c r="AO11" s="50"/>
      <c r="AP11" s="50" t="s">
        <v>486</v>
      </c>
      <c r="AQ11" s="50" t="s">
        <v>46</v>
      </c>
      <c r="AR11" s="50" t="s">
        <v>46</v>
      </c>
      <c r="AS11" s="50" t="s">
        <v>470</v>
      </c>
      <c r="AT11" s="50" t="s">
        <v>471</v>
      </c>
      <c r="AU11" s="50" t="s">
        <v>471</v>
      </c>
    </row>
    <row r="12" spans="1:47" ht="141.75">
      <c r="A12" s="69" t="s">
        <v>487</v>
      </c>
      <c r="B12" s="50" t="s">
        <v>26</v>
      </c>
      <c r="C12" s="50" t="s">
        <v>127</v>
      </c>
      <c r="D12" s="50"/>
      <c r="E12" s="50" t="s">
        <v>488</v>
      </c>
      <c r="F12" s="50" t="s">
        <v>489</v>
      </c>
      <c r="G12" s="146">
        <v>1</v>
      </c>
      <c r="H12" s="122" t="s">
        <v>135</v>
      </c>
      <c r="I12" s="123" t="s">
        <v>481</v>
      </c>
      <c r="J12" s="155" t="s">
        <v>357</v>
      </c>
      <c r="K12" s="50" t="s">
        <v>33</v>
      </c>
      <c r="L12" s="661" t="s">
        <v>180</v>
      </c>
      <c r="M12" s="50" t="s">
        <v>420</v>
      </c>
      <c r="N12" s="164">
        <v>1</v>
      </c>
      <c r="O12" s="164"/>
      <c r="P12" s="164"/>
      <c r="Q12" s="164"/>
      <c r="R12" s="164"/>
      <c r="S12" s="164"/>
      <c r="T12" s="164"/>
      <c r="U12" s="164"/>
      <c r="V12" s="164"/>
      <c r="W12" s="164"/>
      <c r="X12" s="164"/>
      <c r="Y12" s="164"/>
      <c r="Z12" s="51">
        <v>1</v>
      </c>
      <c r="AA12" s="164"/>
      <c r="AB12" s="164"/>
      <c r="AC12" s="164"/>
      <c r="AD12" s="164"/>
      <c r="AE12" s="164"/>
      <c r="AF12" s="164"/>
      <c r="AG12" s="164"/>
      <c r="AH12" s="164"/>
      <c r="AI12" s="164"/>
      <c r="AJ12" s="164"/>
      <c r="AK12" s="164"/>
      <c r="AL12" s="164"/>
      <c r="AM12" s="50"/>
      <c r="AN12" s="50"/>
      <c r="AO12" s="50"/>
      <c r="AP12" s="50" t="s">
        <v>490</v>
      </c>
      <c r="AQ12" s="50" t="s">
        <v>46</v>
      </c>
      <c r="AR12" s="50" t="s">
        <v>46</v>
      </c>
      <c r="AS12" s="50" t="s">
        <v>470</v>
      </c>
      <c r="AT12" s="50" t="s">
        <v>471</v>
      </c>
      <c r="AU12" s="50" t="s">
        <v>471</v>
      </c>
    </row>
    <row r="13" spans="1:47" ht="141.75">
      <c r="A13" s="69" t="s">
        <v>491</v>
      </c>
      <c r="B13" s="50"/>
      <c r="C13" s="50" t="s">
        <v>127</v>
      </c>
      <c r="D13" s="50"/>
      <c r="E13" s="50" t="s">
        <v>492</v>
      </c>
      <c r="F13" s="50" t="s">
        <v>493</v>
      </c>
      <c r="G13" s="146">
        <v>1</v>
      </c>
      <c r="H13" s="122" t="s">
        <v>135</v>
      </c>
      <c r="I13" s="123" t="s">
        <v>481</v>
      </c>
      <c r="J13" s="155" t="s">
        <v>357</v>
      </c>
      <c r="K13" s="50" t="s">
        <v>33</v>
      </c>
      <c r="L13" s="661" t="s">
        <v>180</v>
      </c>
      <c r="M13" s="50" t="s">
        <v>420</v>
      </c>
      <c r="N13" s="164">
        <v>1</v>
      </c>
      <c r="O13" s="164">
        <v>1</v>
      </c>
      <c r="P13" s="164">
        <v>1</v>
      </c>
      <c r="Q13" s="164">
        <v>1</v>
      </c>
      <c r="R13" s="164">
        <v>1</v>
      </c>
      <c r="S13" s="164">
        <v>1</v>
      </c>
      <c r="T13" s="164">
        <v>1</v>
      </c>
      <c r="U13" s="164">
        <v>1</v>
      </c>
      <c r="V13" s="164">
        <v>1</v>
      </c>
      <c r="W13" s="164">
        <v>1</v>
      </c>
      <c r="X13" s="164">
        <v>1</v>
      </c>
      <c r="Y13" s="164">
        <v>1</v>
      </c>
      <c r="Z13" s="51">
        <v>12</v>
      </c>
      <c r="AA13" s="164"/>
      <c r="AB13" s="164"/>
      <c r="AC13" s="164"/>
      <c r="AD13" s="164"/>
      <c r="AE13" s="164"/>
      <c r="AF13" s="164"/>
      <c r="AG13" s="164"/>
      <c r="AH13" s="164"/>
      <c r="AI13" s="164"/>
      <c r="AJ13" s="164"/>
      <c r="AK13" s="164"/>
      <c r="AL13" s="164"/>
      <c r="AM13" s="50"/>
      <c r="AN13" s="50"/>
      <c r="AO13" s="50"/>
      <c r="AP13" s="50" t="s">
        <v>494</v>
      </c>
      <c r="AQ13" s="50" t="s">
        <v>46</v>
      </c>
      <c r="AR13" s="50" t="s">
        <v>46</v>
      </c>
      <c r="AS13" s="50" t="s">
        <v>470</v>
      </c>
      <c r="AT13" s="50" t="s">
        <v>471</v>
      </c>
      <c r="AU13" s="50" t="s">
        <v>471</v>
      </c>
    </row>
    <row r="14" spans="1:47" ht="110.25">
      <c r="A14" s="69" t="s">
        <v>495</v>
      </c>
      <c r="B14" s="50" t="s">
        <v>26</v>
      </c>
      <c r="C14" s="50" t="s">
        <v>127</v>
      </c>
      <c r="D14" s="50"/>
      <c r="E14" s="50" t="s">
        <v>496</v>
      </c>
      <c r="F14" s="50" t="s">
        <v>497</v>
      </c>
      <c r="G14" s="146">
        <v>2</v>
      </c>
      <c r="H14" s="122" t="s">
        <v>253</v>
      </c>
      <c r="I14" s="123" t="s">
        <v>498</v>
      </c>
      <c r="J14" s="155" t="s">
        <v>357</v>
      </c>
      <c r="K14" s="50" t="s">
        <v>33</v>
      </c>
      <c r="L14" s="661" t="s">
        <v>180</v>
      </c>
      <c r="M14" s="50" t="s">
        <v>420</v>
      </c>
      <c r="N14" s="164">
        <v>1</v>
      </c>
      <c r="O14" s="164">
        <v>1</v>
      </c>
      <c r="P14" s="164">
        <v>1</v>
      </c>
      <c r="Q14" s="164">
        <v>1</v>
      </c>
      <c r="R14" s="164">
        <v>1</v>
      </c>
      <c r="S14" s="164">
        <v>1</v>
      </c>
      <c r="T14" s="164">
        <v>1</v>
      </c>
      <c r="U14" s="164">
        <v>1</v>
      </c>
      <c r="V14" s="164">
        <v>1</v>
      </c>
      <c r="W14" s="164">
        <v>1</v>
      </c>
      <c r="X14" s="164">
        <v>1</v>
      </c>
      <c r="Y14" s="164">
        <v>1</v>
      </c>
      <c r="Z14" s="51">
        <v>12</v>
      </c>
      <c r="AA14" s="164"/>
      <c r="AB14" s="164"/>
      <c r="AC14" s="164"/>
      <c r="AD14" s="164"/>
      <c r="AE14" s="164"/>
      <c r="AF14" s="164"/>
      <c r="AG14" s="164"/>
      <c r="AH14" s="164"/>
      <c r="AI14" s="164"/>
      <c r="AJ14" s="164"/>
      <c r="AK14" s="164"/>
      <c r="AL14" s="164"/>
      <c r="AM14" s="50"/>
      <c r="AN14" s="50"/>
      <c r="AO14" s="50"/>
      <c r="AP14" s="50" t="s">
        <v>499</v>
      </c>
      <c r="AQ14" s="50" t="s">
        <v>46</v>
      </c>
      <c r="AR14" s="50" t="s">
        <v>46</v>
      </c>
      <c r="AS14" s="50" t="s">
        <v>470</v>
      </c>
      <c r="AT14" s="50" t="s">
        <v>471</v>
      </c>
      <c r="AU14" s="50" t="s">
        <v>471</v>
      </c>
    </row>
    <row r="15" spans="1:47" ht="110.25">
      <c r="A15" s="69" t="s">
        <v>500</v>
      </c>
      <c r="B15" s="50" t="s">
        <v>26</v>
      </c>
      <c r="C15" s="50" t="s">
        <v>127</v>
      </c>
      <c r="D15" s="50"/>
      <c r="E15" s="50" t="s">
        <v>501</v>
      </c>
      <c r="F15" s="50" t="s">
        <v>502</v>
      </c>
      <c r="G15" s="146">
        <v>3</v>
      </c>
      <c r="H15" s="122" t="s">
        <v>78</v>
      </c>
      <c r="I15" s="121" t="s">
        <v>503</v>
      </c>
      <c r="J15" s="50" t="s">
        <v>504</v>
      </c>
      <c r="K15" s="50" t="s">
        <v>33</v>
      </c>
      <c r="L15" s="50" t="s">
        <v>419</v>
      </c>
      <c r="M15" s="50" t="s">
        <v>420</v>
      </c>
      <c r="N15" s="166">
        <v>7500000</v>
      </c>
      <c r="O15" s="166">
        <v>7500000</v>
      </c>
      <c r="P15" s="166">
        <v>7500000</v>
      </c>
      <c r="Q15" s="166">
        <v>7500000</v>
      </c>
      <c r="R15" s="166">
        <v>7500000</v>
      </c>
      <c r="S15" s="166">
        <v>7500000</v>
      </c>
      <c r="T15" s="166">
        <v>7500000</v>
      </c>
      <c r="U15" s="166">
        <v>7500000</v>
      </c>
      <c r="V15" s="166">
        <v>7500000</v>
      </c>
      <c r="W15" s="166">
        <v>7500000</v>
      </c>
      <c r="X15" s="166">
        <v>7500000</v>
      </c>
      <c r="Y15" s="166">
        <v>7500000</v>
      </c>
      <c r="Z15" s="52">
        <v>90000000</v>
      </c>
      <c r="AA15" s="164"/>
      <c r="AB15" s="164"/>
      <c r="AC15" s="164"/>
      <c r="AD15" s="164"/>
      <c r="AE15" s="164"/>
      <c r="AF15" s="164"/>
      <c r="AG15" s="164"/>
      <c r="AH15" s="164"/>
      <c r="AI15" s="164"/>
      <c r="AJ15" s="164"/>
      <c r="AK15" s="164"/>
      <c r="AL15" s="164"/>
      <c r="AM15" s="50"/>
      <c r="AN15" s="50"/>
      <c r="AO15" s="50"/>
      <c r="AP15" s="50" t="s">
        <v>505</v>
      </c>
      <c r="AQ15" s="50" t="s">
        <v>46</v>
      </c>
      <c r="AR15" s="50" t="s">
        <v>46</v>
      </c>
      <c r="AS15" s="50" t="s">
        <v>470</v>
      </c>
      <c r="AT15" s="50" t="s">
        <v>471</v>
      </c>
      <c r="AU15" s="50" t="s">
        <v>471</v>
      </c>
    </row>
    <row r="16" spans="1:47" ht="126">
      <c r="A16" s="69" t="s">
        <v>506</v>
      </c>
      <c r="B16" s="50" t="s">
        <v>26</v>
      </c>
      <c r="C16" s="50" t="s">
        <v>159</v>
      </c>
      <c r="D16" s="50"/>
      <c r="E16" s="50" t="s">
        <v>507</v>
      </c>
      <c r="F16" s="50" t="s">
        <v>508</v>
      </c>
      <c r="G16" s="145">
        <v>3</v>
      </c>
      <c r="H16" s="122" t="s">
        <v>78</v>
      </c>
      <c r="I16" s="122" t="s">
        <v>509</v>
      </c>
      <c r="J16" s="167" t="s">
        <v>357</v>
      </c>
      <c r="K16" s="50" t="s">
        <v>33</v>
      </c>
      <c r="L16" s="50" t="s">
        <v>419</v>
      </c>
      <c r="M16" s="50" t="s">
        <v>420</v>
      </c>
      <c r="N16" s="168">
        <v>1</v>
      </c>
      <c r="O16" s="168"/>
      <c r="P16" s="168"/>
      <c r="Q16" s="168"/>
      <c r="R16" s="168"/>
      <c r="S16" s="168"/>
      <c r="T16" s="168"/>
      <c r="U16" s="168"/>
      <c r="V16" s="168"/>
      <c r="W16" s="168"/>
      <c r="X16" s="168"/>
      <c r="Y16" s="168"/>
      <c r="Z16" s="51">
        <v>1</v>
      </c>
      <c r="AA16" s="164"/>
      <c r="AB16" s="164"/>
      <c r="AC16" s="164"/>
      <c r="AD16" s="164"/>
      <c r="AE16" s="164"/>
      <c r="AF16" s="164"/>
      <c r="AG16" s="164"/>
      <c r="AH16" s="164"/>
      <c r="AI16" s="164"/>
      <c r="AJ16" s="164"/>
      <c r="AK16" s="164"/>
      <c r="AL16" s="164"/>
      <c r="AM16" s="50"/>
      <c r="AN16" s="50"/>
      <c r="AO16" s="50"/>
      <c r="AP16" s="50" t="s">
        <v>510</v>
      </c>
      <c r="AQ16" s="50" t="s">
        <v>194</v>
      </c>
      <c r="AR16" s="50" t="s">
        <v>194</v>
      </c>
      <c r="AS16" s="50" t="s">
        <v>511</v>
      </c>
      <c r="AT16" s="50" t="s">
        <v>471</v>
      </c>
      <c r="AU16" s="50" t="s">
        <v>471</v>
      </c>
    </row>
    <row r="17" spans="1:47" ht="110.25">
      <c r="A17" s="69" t="s">
        <v>512</v>
      </c>
      <c r="B17" s="50" t="s">
        <v>26</v>
      </c>
      <c r="C17" s="50" t="s">
        <v>42</v>
      </c>
      <c r="D17" s="50"/>
      <c r="E17" s="50" t="s">
        <v>513</v>
      </c>
      <c r="F17" s="50" t="s">
        <v>514</v>
      </c>
      <c r="G17" s="145">
        <v>2</v>
      </c>
      <c r="H17" s="122" t="s">
        <v>78</v>
      </c>
      <c r="I17" s="120" t="s">
        <v>515</v>
      </c>
      <c r="J17" s="50" t="s">
        <v>32</v>
      </c>
      <c r="K17" s="50" t="s">
        <v>33</v>
      </c>
      <c r="L17" s="50" t="s">
        <v>180</v>
      </c>
      <c r="M17" s="50" t="s">
        <v>420</v>
      </c>
      <c r="N17" s="169">
        <v>1</v>
      </c>
      <c r="O17" s="169">
        <v>1</v>
      </c>
      <c r="P17" s="169">
        <v>1</v>
      </c>
      <c r="Q17" s="169">
        <v>1</v>
      </c>
      <c r="R17" s="169">
        <v>1</v>
      </c>
      <c r="S17" s="169">
        <v>1</v>
      </c>
      <c r="T17" s="169">
        <v>1</v>
      </c>
      <c r="U17" s="169">
        <v>1</v>
      </c>
      <c r="V17" s="169">
        <v>1</v>
      </c>
      <c r="W17" s="169">
        <v>1</v>
      </c>
      <c r="X17" s="169">
        <v>1</v>
      </c>
      <c r="Y17" s="169">
        <v>1</v>
      </c>
      <c r="Z17" s="53">
        <v>1</v>
      </c>
      <c r="AA17" s="164"/>
      <c r="AB17" s="164"/>
      <c r="AC17" s="164"/>
      <c r="AD17" s="164"/>
      <c r="AE17" s="164"/>
      <c r="AF17" s="164"/>
      <c r="AG17" s="164"/>
      <c r="AH17" s="164"/>
      <c r="AI17" s="164"/>
      <c r="AJ17" s="164"/>
      <c r="AK17" s="164"/>
      <c r="AL17" s="164"/>
      <c r="AM17" s="50"/>
      <c r="AN17" s="50"/>
      <c r="AO17" s="50"/>
      <c r="AP17" s="50" t="s">
        <v>516</v>
      </c>
      <c r="AQ17" s="50" t="s">
        <v>194</v>
      </c>
      <c r="AR17" s="50" t="s">
        <v>194</v>
      </c>
      <c r="AS17" s="50" t="s">
        <v>511</v>
      </c>
      <c r="AT17" s="50" t="s">
        <v>471</v>
      </c>
      <c r="AU17" s="50" t="s">
        <v>471</v>
      </c>
    </row>
    <row r="18" spans="1:47" ht="110.25">
      <c r="A18" s="69" t="s">
        <v>517</v>
      </c>
      <c r="B18" s="50" t="s">
        <v>26</v>
      </c>
      <c r="C18" s="50" t="s">
        <v>159</v>
      </c>
      <c r="D18" s="50"/>
      <c r="E18" s="50" t="s">
        <v>518</v>
      </c>
      <c r="F18" s="50" t="s">
        <v>519</v>
      </c>
      <c r="G18" s="145">
        <v>1</v>
      </c>
      <c r="H18" s="122" t="s">
        <v>78</v>
      </c>
      <c r="I18" s="121" t="s">
        <v>520</v>
      </c>
      <c r="J18" s="50" t="s">
        <v>32</v>
      </c>
      <c r="K18" s="50" t="s">
        <v>33</v>
      </c>
      <c r="L18" s="50" t="s">
        <v>180</v>
      </c>
      <c r="M18" s="50" t="s">
        <v>420</v>
      </c>
      <c r="N18" s="169">
        <v>1</v>
      </c>
      <c r="O18" s="169">
        <v>1</v>
      </c>
      <c r="P18" s="169">
        <v>1</v>
      </c>
      <c r="Q18" s="169">
        <v>1</v>
      </c>
      <c r="R18" s="169">
        <v>1</v>
      </c>
      <c r="S18" s="169">
        <v>1</v>
      </c>
      <c r="T18" s="169">
        <v>1</v>
      </c>
      <c r="U18" s="169">
        <v>1</v>
      </c>
      <c r="V18" s="169">
        <v>1</v>
      </c>
      <c r="W18" s="169">
        <v>1</v>
      </c>
      <c r="X18" s="169">
        <v>1</v>
      </c>
      <c r="Y18" s="169">
        <v>1</v>
      </c>
      <c r="Z18" s="53">
        <v>1</v>
      </c>
      <c r="AA18" s="164"/>
      <c r="AB18" s="164"/>
      <c r="AC18" s="164"/>
      <c r="AD18" s="164"/>
      <c r="AE18" s="164"/>
      <c r="AF18" s="164"/>
      <c r="AG18" s="164"/>
      <c r="AH18" s="164"/>
      <c r="AI18" s="164"/>
      <c r="AJ18" s="164"/>
      <c r="AK18" s="164"/>
      <c r="AL18" s="164"/>
      <c r="AM18" s="50"/>
      <c r="AN18" s="50"/>
      <c r="AO18" s="50"/>
      <c r="AP18" s="50" t="s">
        <v>521</v>
      </c>
      <c r="AQ18" s="50" t="s">
        <v>194</v>
      </c>
      <c r="AR18" s="50" t="s">
        <v>194</v>
      </c>
      <c r="AS18" s="50" t="s">
        <v>511</v>
      </c>
      <c r="AT18" s="50" t="s">
        <v>471</v>
      </c>
      <c r="AU18" s="50" t="s">
        <v>471</v>
      </c>
    </row>
    <row r="19" spans="1:47" ht="78.75">
      <c r="A19" s="69" t="s">
        <v>522</v>
      </c>
      <c r="B19" s="50" t="s">
        <v>26</v>
      </c>
      <c r="C19" s="50" t="s">
        <v>159</v>
      </c>
      <c r="D19" s="50"/>
      <c r="E19" s="50" t="s">
        <v>523</v>
      </c>
      <c r="F19" s="124" t="s">
        <v>524</v>
      </c>
      <c r="G19" s="145">
        <v>1</v>
      </c>
      <c r="H19" s="122" t="s">
        <v>78</v>
      </c>
      <c r="I19" s="121" t="s">
        <v>525</v>
      </c>
      <c r="J19" s="50" t="s">
        <v>32</v>
      </c>
      <c r="K19" s="50" t="s">
        <v>33</v>
      </c>
      <c r="L19" s="50" t="s">
        <v>180</v>
      </c>
      <c r="M19" s="50" t="s">
        <v>420</v>
      </c>
      <c r="N19" s="169">
        <v>0.8</v>
      </c>
      <c r="O19" s="169">
        <v>0.8</v>
      </c>
      <c r="P19" s="169">
        <v>0.8</v>
      </c>
      <c r="Q19" s="169">
        <v>0.8</v>
      </c>
      <c r="R19" s="169">
        <v>0.8</v>
      </c>
      <c r="S19" s="169">
        <v>0.8</v>
      </c>
      <c r="T19" s="169">
        <v>0.8</v>
      </c>
      <c r="U19" s="169">
        <v>0.8</v>
      </c>
      <c r="V19" s="169">
        <v>0.8</v>
      </c>
      <c r="W19" s="169">
        <v>0.8</v>
      </c>
      <c r="X19" s="169">
        <v>0.8</v>
      </c>
      <c r="Y19" s="169">
        <v>0.8</v>
      </c>
      <c r="Z19" s="53">
        <v>0.8</v>
      </c>
      <c r="AA19" s="164"/>
      <c r="AB19" s="164"/>
      <c r="AC19" s="164"/>
      <c r="AD19" s="164"/>
      <c r="AE19" s="164"/>
      <c r="AF19" s="164"/>
      <c r="AG19" s="164"/>
      <c r="AH19" s="164"/>
      <c r="AI19" s="164"/>
      <c r="AJ19" s="164"/>
      <c r="AK19" s="164"/>
      <c r="AL19" s="164"/>
      <c r="AM19" s="50"/>
      <c r="AN19" s="50"/>
      <c r="AO19" s="50"/>
      <c r="AP19" s="50" t="s">
        <v>526</v>
      </c>
      <c r="AQ19" s="50" t="s">
        <v>194</v>
      </c>
      <c r="AR19" s="50" t="s">
        <v>194</v>
      </c>
      <c r="AS19" s="50" t="s">
        <v>511</v>
      </c>
      <c r="AT19" s="50" t="s">
        <v>471</v>
      </c>
      <c r="AU19" s="50" t="s">
        <v>471</v>
      </c>
    </row>
    <row r="20" spans="1:47" ht="110.25">
      <c r="A20" s="69" t="s">
        <v>527</v>
      </c>
      <c r="B20" s="50" t="s">
        <v>26</v>
      </c>
      <c r="C20" s="50" t="s">
        <v>159</v>
      </c>
      <c r="D20" s="50"/>
      <c r="E20" s="50" t="s">
        <v>528</v>
      </c>
      <c r="F20" s="50" t="s">
        <v>529</v>
      </c>
      <c r="G20" s="145">
        <v>2</v>
      </c>
      <c r="H20" s="122" t="s">
        <v>78</v>
      </c>
      <c r="I20" s="121" t="s">
        <v>530</v>
      </c>
      <c r="J20" s="50" t="s">
        <v>32</v>
      </c>
      <c r="K20" s="50" t="s">
        <v>33</v>
      </c>
      <c r="L20" s="50" t="s">
        <v>180</v>
      </c>
      <c r="M20" s="50" t="s">
        <v>420</v>
      </c>
      <c r="N20" s="169">
        <v>1</v>
      </c>
      <c r="O20" s="169">
        <v>1</v>
      </c>
      <c r="P20" s="169">
        <v>1</v>
      </c>
      <c r="Q20" s="169">
        <v>1</v>
      </c>
      <c r="R20" s="169">
        <v>1</v>
      </c>
      <c r="S20" s="169">
        <v>1</v>
      </c>
      <c r="T20" s="169">
        <v>1</v>
      </c>
      <c r="U20" s="169">
        <v>1</v>
      </c>
      <c r="V20" s="169">
        <v>1</v>
      </c>
      <c r="W20" s="169">
        <v>1</v>
      </c>
      <c r="X20" s="169">
        <v>1</v>
      </c>
      <c r="Y20" s="169">
        <v>1</v>
      </c>
      <c r="Z20" s="53">
        <v>1</v>
      </c>
      <c r="AA20" s="164"/>
      <c r="AB20" s="164"/>
      <c r="AC20" s="164"/>
      <c r="AD20" s="164"/>
      <c r="AE20" s="164"/>
      <c r="AF20" s="164"/>
      <c r="AG20" s="164"/>
      <c r="AH20" s="164"/>
      <c r="AI20" s="164"/>
      <c r="AJ20" s="164"/>
      <c r="AK20" s="164"/>
      <c r="AL20" s="164"/>
      <c r="AM20" s="50"/>
      <c r="AN20" s="50"/>
      <c r="AO20" s="50"/>
      <c r="AP20" s="50" t="s">
        <v>531</v>
      </c>
      <c r="AQ20" s="50" t="s">
        <v>194</v>
      </c>
      <c r="AR20" s="50" t="s">
        <v>194</v>
      </c>
      <c r="AS20" s="50" t="s">
        <v>511</v>
      </c>
      <c r="AT20" s="50" t="s">
        <v>471</v>
      </c>
      <c r="AU20" s="50" t="s">
        <v>471</v>
      </c>
    </row>
    <row r="21" spans="1:47" ht="78.75">
      <c r="A21" s="69" t="s">
        <v>532</v>
      </c>
      <c r="B21" s="50" t="s">
        <v>26</v>
      </c>
      <c r="C21" s="50" t="s">
        <v>159</v>
      </c>
      <c r="D21" s="50"/>
      <c r="E21" s="50" t="s">
        <v>533</v>
      </c>
      <c r="F21" s="50" t="s">
        <v>534</v>
      </c>
      <c r="G21" s="145">
        <v>1</v>
      </c>
      <c r="H21" s="122" t="s">
        <v>78</v>
      </c>
      <c r="I21" s="121" t="s">
        <v>535</v>
      </c>
      <c r="J21" s="50" t="s">
        <v>357</v>
      </c>
      <c r="K21" s="50" t="s">
        <v>33</v>
      </c>
      <c r="L21" s="50" t="s">
        <v>419</v>
      </c>
      <c r="M21" s="50" t="s">
        <v>420</v>
      </c>
      <c r="N21" s="168"/>
      <c r="O21" s="168"/>
      <c r="P21" s="168"/>
      <c r="Q21" s="168"/>
      <c r="R21" s="168"/>
      <c r="S21" s="168"/>
      <c r="T21" s="168"/>
      <c r="U21" s="168"/>
      <c r="V21" s="168"/>
      <c r="W21" s="168"/>
      <c r="X21" s="168"/>
      <c r="Y21" s="168"/>
      <c r="Z21" s="51"/>
      <c r="AA21" s="164"/>
      <c r="AB21" s="164"/>
      <c r="AC21" s="164"/>
      <c r="AD21" s="164"/>
      <c r="AE21" s="164"/>
      <c r="AF21" s="164"/>
      <c r="AG21" s="164"/>
      <c r="AH21" s="164"/>
      <c r="AI21" s="164"/>
      <c r="AJ21" s="164"/>
      <c r="AK21" s="164"/>
      <c r="AL21" s="164"/>
      <c r="AM21" s="50"/>
      <c r="AN21" s="50"/>
      <c r="AO21" s="50"/>
      <c r="AP21" s="50" t="s">
        <v>536</v>
      </c>
      <c r="AQ21" s="50" t="s">
        <v>194</v>
      </c>
      <c r="AR21" s="50" t="s">
        <v>194</v>
      </c>
      <c r="AS21" s="50" t="s">
        <v>511</v>
      </c>
      <c r="AT21" s="50" t="s">
        <v>471</v>
      </c>
      <c r="AU21" s="50" t="s">
        <v>471</v>
      </c>
    </row>
    <row r="22" spans="1:47" ht="78.75">
      <c r="A22" s="69" t="s">
        <v>537</v>
      </c>
      <c r="B22" s="50" t="s">
        <v>26</v>
      </c>
      <c r="C22" s="50" t="s">
        <v>159</v>
      </c>
      <c r="D22" s="50"/>
      <c r="E22" s="50" t="s">
        <v>538</v>
      </c>
      <c r="F22" s="50" t="s">
        <v>534</v>
      </c>
      <c r="G22" s="145">
        <v>2</v>
      </c>
      <c r="H22" s="122" t="s">
        <v>78</v>
      </c>
      <c r="I22" s="121" t="s">
        <v>539</v>
      </c>
      <c r="J22" s="50" t="s">
        <v>357</v>
      </c>
      <c r="K22" s="50" t="s">
        <v>33</v>
      </c>
      <c r="L22" s="50" t="s">
        <v>419</v>
      </c>
      <c r="M22" s="50" t="s">
        <v>420</v>
      </c>
      <c r="N22" s="168"/>
      <c r="O22" s="168"/>
      <c r="P22" s="168"/>
      <c r="Q22" s="168"/>
      <c r="R22" s="168"/>
      <c r="S22" s="168"/>
      <c r="T22" s="168"/>
      <c r="U22" s="168"/>
      <c r="V22" s="168"/>
      <c r="W22" s="168"/>
      <c r="X22" s="168"/>
      <c r="Y22" s="168"/>
      <c r="Z22" s="51"/>
      <c r="AA22" s="164"/>
      <c r="AB22" s="164"/>
      <c r="AC22" s="164"/>
      <c r="AD22" s="164"/>
      <c r="AE22" s="164"/>
      <c r="AF22" s="164"/>
      <c r="AG22" s="164"/>
      <c r="AH22" s="164"/>
      <c r="AI22" s="164"/>
      <c r="AJ22" s="164"/>
      <c r="AK22" s="164"/>
      <c r="AL22" s="164"/>
      <c r="AM22" s="50"/>
      <c r="AN22" s="50"/>
      <c r="AO22" s="50"/>
      <c r="AP22" s="50" t="s">
        <v>540</v>
      </c>
      <c r="AQ22" s="50" t="s">
        <v>194</v>
      </c>
      <c r="AR22" s="50" t="s">
        <v>194</v>
      </c>
      <c r="AS22" s="50" t="s">
        <v>511</v>
      </c>
      <c r="AT22" s="50" t="s">
        <v>471</v>
      </c>
      <c r="AU22" s="50" t="s">
        <v>471</v>
      </c>
    </row>
    <row r="23" spans="1:47" ht="78.75">
      <c r="A23" s="69" t="s">
        <v>541</v>
      </c>
      <c r="B23" s="50" t="s">
        <v>26</v>
      </c>
      <c r="C23" s="50" t="s">
        <v>159</v>
      </c>
      <c r="D23" s="50"/>
      <c r="E23" s="50" t="s">
        <v>542</v>
      </c>
      <c r="F23" s="50" t="s">
        <v>534</v>
      </c>
      <c r="G23" s="145">
        <v>3</v>
      </c>
      <c r="H23" s="122" t="s">
        <v>78</v>
      </c>
      <c r="I23" s="121" t="s">
        <v>543</v>
      </c>
      <c r="J23" s="50" t="s">
        <v>357</v>
      </c>
      <c r="K23" s="50" t="s">
        <v>33</v>
      </c>
      <c r="L23" s="50" t="s">
        <v>419</v>
      </c>
      <c r="M23" s="50" t="s">
        <v>420</v>
      </c>
      <c r="N23" s="168"/>
      <c r="O23" s="168"/>
      <c r="P23" s="168"/>
      <c r="Q23" s="168"/>
      <c r="R23" s="168"/>
      <c r="S23" s="168"/>
      <c r="T23" s="168"/>
      <c r="U23" s="168"/>
      <c r="V23" s="168"/>
      <c r="W23" s="168"/>
      <c r="X23" s="168"/>
      <c r="Y23" s="168"/>
      <c r="Z23" s="51"/>
      <c r="AA23" s="164"/>
      <c r="AB23" s="164"/>
      <c r="AC23" s="164"/>
      <c r="AD23" s="164"/>
      <c r="AE23" s="164"/>
      <c r="AF23" s="164"/>
      <c r="AG23" s="164"/>
      <c r="AH23" s="164"/>
      <c r="AI23" s="164"/>
      <c r="AJ23" s="164"/>
      <c r="AK23" s="164"/>
      <c r="AL23" s="129"/>
      <c r="AM23" s="50"/>
      <c r="AN23" s="50"/>
      <c r="AO23" s="50"/>
      <c r="AP23" s="50" t="s">
        <v>544</v>
      </c>
      <c r="AQ23" s="50" t="s">
        <v>194</v>
      </c>
      <c r="AR23" s="50" t="s">
        <v>194</v>
      </c>
      <c r="AS23" s="50" t="s">
        <v>511</v>
      </c>
      <c r="AT23" s="50" t="s">
        <v>471</v>
      </c>
      <c r="AU23" s="50" t="s">
        <v>471</v>
      </c>
    </row>
    <row r="24" spans="1:47" ht="78.75">
      <c r="A24" s="69" t="s">
        <v>545</v>
      </c>
      <c r="B24" s="50" t="s">
        <v>26</v>
      </c>
      <c r="C24" s="50" t="s">
        <v>159</v>
      </c>
      <c r="D24" s="50"/>
      <c r="E24" s="50" t="s">
        <v>546</v>
      </c>
      <c r="F24" s="50" t="s">
        <v>534</v>
      </c>
      <c r="G24" s="145">
        <v>2</v>
      </c>
      <c r="H24" s="122" t="s">
        <v>78</v>
      </c>
      <c r="I24" s="121" t="s">
        <v>539</v>
      </c>
      <c r="J24" s="50" t="s">
        <v>357</v>
      </c>
      <c r="K24" s="50" t="s">
        <v>33</v>
      </c>
      <c r="L24" s="50" t="s">
        <v>419</v>
      </c>
      <c r="M24" s="50" t="s">
        <v>420</v>
      </c>
      <c r="N24" s="168"/>
      <c r="O24" s="168"/>
      <c r="P24" s="168"/>
      <c r="Q24" s="168"/>
      <c r="R24" s="168"/>
      <c r="S24" s="168"/>
      <c r="T24" s="168"/>
      <c r="U24" s="168"/>
      <c r="V24" s="168"/>
      <c r="W24" s="168"/>
      <c r="X24" s="168"/>
      <c r="Y24" s="168"/>
      <c r="Z24" s="51"/>
      <c r="AA24" s="164"/>
      <c r="AB24" s="164"/>
      <c r="AC24" s="164"/>
      <c r="AD24" s="164"/>
      <c r="AE24" s="164"/>
      <c r="AF24" s="164"/>
      <c r="AG24" s="164"/>
      <c r="AH24" s="164"/>
      <c r="AI24" s="164"/>
      <c r="AJ24" s="164"/>
      <c r="AK24" s="164"/>
      <c r="AL24" s="129"/>
      <c r="AM24" s="50"/>
      <c r="AN24" s="50"/>
      <c r="AO24" s="50"/>
      <c r="AP24" s="50" t="s">
        <v>540</v>
      </c>
      <c r="AQ24" s="50" t="s">
        <v>194</v>
      </c>
      <c r="AR24" s="50" t="s">
        <v>194</v>
      </c>
      <c r="AS24" s="50" t="s">
        <v>511</v>
      </c>
      <c r="AT24" s="50" t="s">
        <v>471</v>
      </c>
      <c r="AU24" s="50" t="s">
        <v>471</v>
      </c>
    </row>
    <row r="25" spans="1:47" ht="78.75">
      <c r="A25" s="69" t="s">
        <v>547</v>
      </c>
      <c r="B25" s="50" t="s">
        <v>26</v>
      </c>
      <c r="C25" s="50" t="s">
        <v>159</v>
      </c>
      <c r="D25" s="50"/>
      <c r="E25" s="50" t="s">
        <v>548</v>
      </c>
      <c r="F25" s="50" t="s">
        <v>534</v>
      </c>
      <c r="G25" s="145">
        <v>3</v>
      </c>
      <c r="H25" s="122" t="s">
        <v>78</v>
      </c>
      <c r="I25" s="121" t="s">
        <v>543</v>
      </c>
      <c r="J25" s="50" t="s">
        <v>357</v>
      </c>
      <c r="K25" s="50" t="s">
        <v>33</v>
      </c>
      <c r="L25" s="50" t="s">
        <v>419</v>
      </c>
      <c r="M25" s="50" t="s">
        <v>420</v>
      </c>
      <c r="N25" s="168"/>
      <c r="O25" s="168"/>
      <c r="P25" s="168"/>
      <c r="Q25" s="168"/>
      <c r="R25" s="168"/>
      <c r="S25" s="168"/>
      <c r="T25" s="168"/>
      <c r="U25" s="168"/>
      <c r="V25" s="168"/>
      <c r="W25" s="168"/>
      <c r="X25" s="168"/>
      <c r="Y25" s="168"/>
      <c r="Z25" s="51"/>
      <c r="AA25" s="164"/>
      <c r="AB25" s="164"/>
      <c r="AC25" s="164"/>
      <c r="AD25" s="164"/>
      <c r="AE25" s="164"/>
      <c r="AF25" s="164"/>
      <c r="AG25" s="164"/>
      <c r="AH25" s="164"/>
      <c r="AI25" s="164"/>
      <c r="AJ25" s="164"/>
      <c r="AK25" s="164"/>
      <c r="AL25" s="129"/>
      <c r="AM25" s="50"/>
      <c r="AN25" s="50"/>
      <c r="AO25" s="50"/>
      <c r="AP25" s="50" t="s">
        <v>544</v>
      </c>
      <c r="AQ25" s="50" t="s">
        <v>194</v>
      </c>
      <c r="AR25" s="50" t="s">
        <v>194</v>
      </c>
      <c r="AS25" s="50" t="s">
        <v>511</v>
      </c>
      <c r="AT25" s="50" t="s">
        <v>471</v>
      </c>
      <c r="AU25" s="50" t="s">
        <v>471</v>
      </c>
    </row>
    <row r="26" spans="1:47" ht="94.5">
      <c r="A26" s="69" t="s">
        <v>549</v>
      </c>
      <c r="B26" s="50" t="s">
        <v>26</v>
      </c>
      <c r="C26" s="50" t="s">
        <v>159</v>
      </c>
      <c r="D26" s="50"/>
      <c r="E26" s="50" t="s">
        <v>550</v>
      </c>
      <c r="F26" s="124" t="s">
        <v>534</v>
      </c>
      <c r="G26" s="145">
        <v>1</v>
      </c>
      <c r="H26" s="122" t="s">
        <v>155</v>
      </c>
      <c r="I26" s="121" t="s">
        <v>543</v>
      </c>
      <c r="J26" s="50" t="s">
        <v>357</v>
      </c>
      <c r="K26" s="50" t="s">
        <v>33</v>
      </c>
      <c r="L26" s="50" t="s">
        <v>419</v>
      </c>
      <c r="M26" s="50" t="s">
        <v>420</v>
      </c>
      <c r="N26" s="168"/>
      <c r="O26" s="168"/>
      <c r="P26" s="168"/>
      <c r="Q26" s="168"/>
      <c r="R26" s="168"/>
      <c r="S26" s="168"/>
      <c r="T26" s="168"/>
      <c r="U26" s="168"/>
      <c r="V26" s="168"/>
      <c r="W26" s="168"/>
      <c r="X26" s="168"/>
      <c r="Y26" s="168"/>
      <c r="Z26" s="51"/>
      <c r="AA26" s="164"/>
      <c r="AB26" s="164"/>
      <c r="AC26" s="164"/>
      <c r="AD26" s="164"/>
      <c r="AE26" s="164"/>
      <c r="AF26" s="164"/>
      <c r="AG26" s="164"/>
      <c r="AH26" s="164"/>
      <c r="AI26" s="164"/>
      <c r="AJ26" s="164"/>
      <c r="AK26" s="164"/>
      <c r="AL26" s="129"/>
      <c r="AM26" s="50"/>
      <c r="AN26" s="50"/>
      <c r="AO26" s="50"/>
      <c r="AP26" s="50" t="s">
        <v>551</v>
      </c>
      <c r="AQ26" s="50" t="s">
        <v>194</v>
      </c>
      <c r="AR26" s="50" t="s">
        <v>194</v>
      </c>
      <c r="AS26" s="50" t="s">
        <v>511</v>
      </c>
      <c r="AT26" s="50" t="s">
        <v>471</v>
      </c>
      <c r="AU26" s="50" t="s">
        <v>471</v>
      </c>
    </row>
    <row r="27" spans="1:47" ht="94.5">
      <c r="A27" s="69" t="s">
        <v>552</v>
      </c>
      <c r="B27" s="50" t="s">
        <v>26</v>
      </c>
      <c r="C27" s="50" t="s">
        <v>159</v>
      </c>
      <c r="D27" s="50"/>
      <c r="E27" s="50" t="s">
        <v>553</v>
      </c>
      <c r="F27" s="50" t="s">
        <v>534</v>
      </c>
      <c r="G27" s="145">
        <v>2</v>
      </c>
      <c r="H27" s="122" t="s">
        <v>155</v>
      </c>
      <c r="I27" s="121" t="s">
        <v>539</v>
      </c>
      <c r="J27" s="50" t="s">
        <v>357</v>
      </c>
      <c r="K27" s="50" t="s">
        <v>33</v>
      </c>
      <c r="L27" s="50" t="s">
        <v>419</v>
      </c>
      <c r="M27" s="50" t="s">
        <v>420</v>
      </c>
      <c r="N27" s="168"/>
      <c r="O27" s="168"/>
      <c r="P27" s="168"/>
      <c r="Q27" s="168"/>
      <c r="R27" s="168"/>
      <c r="S27" s="168"/>
      <c r="T27" s="168"/>
      <c r="U27" s="168"/>
      <c r="V27" s="168"/>
      <c r="W27" s="168"/>
      <c r="X27" s="168"/>
      <c r="Y27" s="168"/>
      <c r="Z27" s="51"/>
      <c r="AA27" s="164"/>
      <c r="AB27" s="164"/>
      <c r="AC27" s="164"/>
      <c r="AD27" s="164"/>
      <c r="AE27" s="164"/>
      <c r="AF27" s="164"/>
      <c r="AG27" s="164"/>
      <c r="AH27" s="164"/>
      <c r="AI27" s="164"/>
      <c r="AJ27" s="164"/>
      <c r="AK27" s="164"/>
      <c r="AL27" s="129"/>
      <c r="AM27" s="50"/>
      <c r="AN27" s="50"/>
      <c r="AO27" s="50"/>
      <c r="AP27" s="50" t="s">
        <v>540</v>
      </c>
      <c r="AQ27" s="50" t="s">
        <v>194</v>
      </c>
      <c r="AR27" s="50" t="s">
        <v>194</v>
      </c>
      <c r="AS27" s="50" t="s">
        <v>511</v>
      </c>
      <c r="AT27" s="50" t="s">
        <v>471</v>
      </c>
      <c r="AU27" s="50" t="s">
        <v>471</v>
      </c>
    </row>
    <row r="28" spans="1:47" ht="94.5">
      <c r="A28" s="69" t="s">
        <v>554</v>
      </c>
      <c r="B28" s="50" t="s">
        <v>26</v>
      </c>
      <c r="C28" s="50" t="s">
        <v>159</v>
      </c>
      <c r="D28" s="50"/>
      <c r="E28" s="50" t="s">
        <v>555</v>
      </c>
      <c r="F28" s="50" t="s">
        <v>534</v>
      </c>
      <c r="G28" s="145">
        <v>3</v>
      </c>
      <c r="H28" s="122" t="s">
        <v>155</v>
      </c>
      <c r="I28" s="121" t="s">
        <v>543</v>
      </c>
      <c r="J28" s="50" t="s">
        <v>357</v>
      </c>
      <c r="K28" s="50" t="s">
        <v>33</v>
      </c>
      <c r="L28" s="50" t="s">
        <v>419</v>
      </c>
      <c r="M28" s="50" t="s">
        <v>420</v>
      </c>
      <c r="N28" s="168"/>
      <c r="O28" s="168"/>
      <c r="P28" s="168"/>
      <c r="Q28" s="168"/>
      <c r="R28" s="168"/>
      <c r="S28" s="168"/>
      <c r="T28" s="168"/>
      <c r="U28" s="168"/>
      <c r="V28" s="168"/>
      <c r="W28" s="168"/>
      <c r="X28" s="168"/>
      <c r="Y28" s="168"/>
      <c r="Z28" s="51"/>
      <c r="AA28" s="164"/>
      <c r="AB28" s="164"/>
      <c r="AC28" s="164"/>
      <c r="AD28" s="164"/>
      <c r="AE28" s="164"/>
      <c r="AF28" s="164"/>
      <c r="AG28" s="164"/>
      <c r="AH28" s="164"/>
      <c r="AI28" s="164"/>
      <c r="AJ28" s="164"/>
      <c r="AK28" s="164"/>
      <c r="AL28" s="129"/>
      <c r="AM28" s="50"/>
      <c r="AN28" s="50"/>
      <c r="AO28" s="50"/>
      <c r="AP28" s="50" t="s">
        <v>544</v>
      </c>
      <c r="AQ28" s="50" t="s">
        <v>194</v>
      </c>
      <c r="AR28" s="50" t="s">
        <v>194</v>
      </c>
      <c r="AS28" s="50" t="s">
        <v>511</v>
      </c>
      <c r="AT28" s="50" t="s">
        <v>471</v>
      </c>
      <c r="AU28" s="50" t="s">
        <v>471</v>
      </c>
    </row>
    <row r="29" spans="1:47" ht="94.5">
      <c r="A29" s="69" t="s">
        <v>556</v>
      </c>
      <c r="B29" s="50" t="s">
        <v>26</v>
      </c>
      <c r="C29" s="50" t="s">
        <v>159</v>
      </c>
      <c r="D29" s="50"/>
      <c r="E29" s="50" t="s">
        <v>557</v>
      </c>
      <c r="F29" s="124" t="s">
        <v>534</v>
      </c>
      <c r="G29" s="145">
        <v>2</v>
      </c>
      <c r="H29" s="122" t="s">
        <v>155</v>
      </c>
      <c r="I29" s="121" t="s">
        <v>558</v>
      </c>
      <c r="J29" s="50" t="s">
        <v>357</v>
      </c>
      <c r="K29" s="50" t="s">
        <v>33</v>
      </c>
      <c r="L29" s="50" t="s">
        <v>419</v>
      </c>
      <c r="M29" s="50" t="s">
        <v>420</v>
      </c>
      <c r="N29" s="168"/>
      <c r="O29" s="168"/>
      <c r="P29" s="168"/>
      <c r="Q29" s="168"/>
      <c r="R29" s="168"/>
      <c r="S29" s="168"/>
      <c r="T29" s="168"/>
      <c r="U29" s="168"/>
      <c r="V29" s="168"/>
      <c r="W29" s="168"/>
      <c r="X29" s="168"/>
      <c r="Y29" s="168"/>
      <c r="Z29" s="51"/>
      <c r="AA29" s="164"/>
      <c r="AB29" s="164"/>
      <c r="AC29" s="164"/>
      <c r="AD29" s="164"/>
      <c r="AE29" s="164"/>
      <c r="AF29" s="164"/>
      <c r="AG29" s="164"/>
      <c r="AH29" s="164"/>
      <c r="AI29" s="164"/>
      <c r="AJ29" s="164"/>
      <c r="AK29" s="164"/>
      <c r="AL29" s="129"/>
      <c r="AM29" s="50"/>
      <c r="AN29" s="50"/>
      <c r="AO29" s="50"/>
      <c r="AP29" s="50" t="s">
        <v>559</v>
      </c>
      <c r="AQ29" s="50" t="s">
        <v>194</v>
      </c>
      <c r="AR29" s="50" t="s">
        <v>194</v>
      </c>
      <c r="AS29" s="50" t="s">
        <v>511</v>
      </c>
      <c r="AT29" s="50" t="s">
        <v>471</v>
      </c>
      <c r="AU29" s="50" t="s">
        <v>471</v>
      </c>
    </row>
    <row r="30" spans="1:47" ht="94.5">
      <c r="A30" s="69" t="s">
        <v>560</v>
      </c>
      <c r="B30" s="50" t="s">
        <v>26</v>
      </c>
      <c r="C30" s="50" t="s">
        <v>159</v>
      </c>
      <c r="D30" s="50"/>
      <c r="E30" s="50" t="s">
        <v>561</v>
      </c>
      <c r="F30" s="50" t="s">
        <v>534</v>
      </c>
      <c r="G30" s="145">
        <v>1</v>
      </c>
      <c r="H30" s="122" t="s">
        <v>155</v>
      </c>
      <c r="I30" s="121" t="s">
        <v>562</v>
      </c>
      <c r="J30" s="50" t="s">
        <v>32</v>
      </c>
      <c r="K30" s="50" t="s">
        <v>33</v>
      </c>
      <c r="L30" s="50" t="s">
        <v>180</v>
      </c>
      <c r="M30" s="50" t="s">
        <v>420</v>
      </c>
      <c r="N30" s="168"/>
      <c r="O30" s="169">
        <v>1</v>
      </c>
      <c r="P30" s="169">
        <v>1</v>
      </c>
      <c r="Q30" s="169">
        <v>1</v>
      </c>
      <c r="R30" s="169">
        <v>1</v>
      </c>
      <c r="S30" s="169">
        <v>1</v>
      </c>
      <c r="T30" s="169">
        <v>1</v>
      </c>
      <c r="U30" s="169">
        <v>1</v>
      </c>
      <c r="V30" s="169">
        <v>1</v>
      </c>
      <c r="W30" s="169">
        <v>1</v>
      </c>
      <c r="X30" s="169">
        <v>1</v>
      </c>
      <c r="Y30" s="169">
        <v>1</v>
      </c>
      <c r="Z30" s="53">
        <v>1</v>
      </c>
      <c r="AA30" s="164"/>
      <c r="AB30" s="164"/>
      <c r="AC30" s="164"/>
      <c r="AD30" s="164"/>
      <c r="AE30" s="164"/>
      <c r="AF30" s="164"/>
      <c r="AG30" s="164"/>
      <c r="AH30" s="164"/>
      <c r="AI30" s="164"/>
      <c r="AJ30" s="164"/>
      <c r="AK30" s="164"/>
      <c r="AL30" s="129"/>
      <c r="AM30" s="50"/>
      <c r="AN30" s="50"/>
      <c r="AO30" s="50"/>
      <c r="AP30" s="50" t="s">
        <v>563</v>
      </c>
      <c r="AQ30" s="50" t="s">
        <v>194</v>
      </c>
      <c r="AR30" s="50" t="s">
        <v>194</v>
      </c>
      <c r="AS30" s="50" t="s">
        <v>511</v>
      </c>
      <c r="AT30" s="50" t="s">
        <v>471</v>
      </c>
      <c r="AU30" s="50" t="s">
        <v>471</v>
      </c>
    </row>
    <row r="31" spans="1:47" ht="94.5">
      <c r="A31" s="69" t="s">
        <v>564</v>
      </c>
      <c r="B31" s="125" t="s">
        <v>122</v>
      </c>
      <c r="C31" s="125" t="s">
        <v>275</v>
      </c>
      <c r="D31" s="50"/>
      <c r="E31" s="50" t="s">
        <v>565</v>
      </c>
      <c r="F31" s="50" t="s">
        <v>566</v>
      </c>
      <c r="G31" s="145">
        <v>2</v>
      </c>
      <c r="H31" s="122" t="s">
        <v>155</v>
      </c>
      <c r="I31" s="121" t="s">
        <v>567</v>
      </c>
      <c r="J31" s="50" t="s">
        <v>357</v>
      </c>
      <c r="K31" s="50" t="s">
        <v>33</v>
      </c>
      <c r="L31" s="50" t="s">
        <v>180</v>
      </c>
      <c r="M31" s="50" t="s">
        <v>420</v>
      </c>
      <c r="N31" s="168">
        <v>1</v>
      </c>
      <c r="O31" s="168">
        <v>1</v>
      </c>
      <c r="P31" s="168">
        <v>1</v>
      </c>
      <c r="Q31" s="168">
        <v>1</v>
      </c>
      <c r="R31" s="168">
        <v>1</v>
      </c>
      <c r="S31" s="168">
        <v>1</v>
      </c>
      <c r="T31" s="168">
        <v>1</v>
      </c>
      <c r="U31" s="168">
        <v>1</v>
      </c>
      <c r="V31" s="168">
        <v>1</v>
      </c>
      <c r="W31" s="168">
        <v>1</v>
      </c>
      <c r="X31" s="168">
        <v>1</v>
      </c>
      <c r="Y31" s="168">
        <v>1</v>
      </c>
      <c r="Z31" s="51">
        <v>12</v>
      </c>
      <c r="AA31" s="164"/>
      <c r="AB31" s="164"/>
      <c r="AC31" s="164"/>
      <c r="AD31" s="164"/>
      <c r="AE31" s="164"/>
      <c r="AF31" s="164"/>
      <c r="AG31" s="164"/>
      <c r="AH31" s="164"/>
      <c r="AI31" s="164"/>
      <c r="AJ31" s="164"/>
      <c r="AK31" s="164"/>
      <c r="AL31" s="129"/>
      <c r="AM31" s="50"/>
      <c r="AN31" s="50"/>
      <c r="AO31" s="50"/>
      <c r="AP31" s="50" t="s">
        <v>568</v>
      </c>
      <c r="AQ31" s="50" t="s">
        <v>194</v>
      </c>
      <c r="AR31" s="50" t="s">
        <v>194</v>
      </c>
      <c r="AS31" s="50" t="s">
        <v>511</v>
      </c>
      <c r="AT31" s="50" t="s">
        <v>471</v>
      </c>
      <c r="AU31" s="50" t="s">
        <v>471</v>
      </c>
    </row>
    <row r="32" spans="1:47" ht="94.5">
      <c r="A32" s="69" t="s">
        <v>569</v>
      </c>
      <c r="B32" s="125" t="s">
        <v>122</v>
      </c>
      <c r="C32" s="125" t="s">
        <v>275</v>
      </c>
      <c r="D32" s="50"/>
      <c r="E32" s="50" t="s">
        <v>570</v>
      </c>
      <c r="F32" s="50" t="s">
        <v>571</v>
      </c>
      <c r="G32" s="145">
        <v>1</v>
      </c>
      <c r="H32" s="122" t="s">
        <v>155</v>
      </c>
      <c r="I32" s="121" t="s">
        <v>572</v>
      </c>
      <c r="J32" s="50" t="s">
        <v>32</v>
      </c>
      <c r="K32" s="50" t="s">
        <v>33</v>
      </c>
      <c r="L32" s="50" t="s">
        <v>180</v>
      </c>
      <c r="M32" s="50" t="s">
        <v>420</v>
      </c>
      <c r="N32" s="169">
        <v>0.9</v>
      </c>
      <c r="O32" s="169">
        <v>0.9</v>
      </c>
      <c r="P32" s="169">
        <v>0.9</v>
      </c>
      <c r="Q32" s="169">
        <v>0.9</v>
      </c>
      <c r="R32" s="169">
        <v>0.9</v>
      </c>
      <c r="S32" s="169">
        <v>0.9</v>
      </c>
      <c r="T32" s="169">
        <v>0.9</v>
      </c>
      <c r="U32" s="169">
        <v>0.9</v>
      </c>
      <c r="V32" s="169">
        <v>0.9</v>
      </c>
      <c r="W32" s="169">
        <v>0.9</v>
      </c>
      <c r="X32" s="169">
        <v>0.9</v>
      </c>
      <c r="Y32" s="169">
        <v>0.9</v>
      </c>
      <c r="Z32" s="53">
        <v>0.9</v>
      </c>
      <c r="AA32" s="164"/>
      <c r="AB32" s="164"/>
      <c r="AC32" s="164"/>
      <c r="AD32" s="164"/>
      <c r="AE32" s="164"/>
      <c r="AF32" s="164"/>
      <c r="AG32" s="164"/>
      <c r="AH32" s="164"/>
      <c r="AI32" s="164"/>
      <c r="AJ32" s="164"/>
      <c r="AK32" s="164"/>
      <c r="AL32" s="129"/>
      <c r="AM32" s="50"/>
      <c r="AN32" s="50"/>
      <c r="AO32" s="50"/>
      <c r="AP32" s="50" t="s">
        <v>368</v>
      </c>
      <c r="AQ32" s="50" t="s">
        <v>194</v>
      </c>
      <c r="AR32" s="50" t="s">
        <v>194</v>
      </c>
      <c r="AS32" s="50" t="s">
        <v>511</v>
      </c>
      <c r="AT32" s="50" t="s">
        <v>471</v>
      </c>
      <c r="AU32" s="50" t="s">
        <v>471</v>
      </c>
    </row>
    <row r="33" spans="1:47" ht="78.75">
      <c r="A33" s="69" t="s">
        <v>573</v>
      </c>
      <c r="B33" s="50" t="s">
        <v>26</v>
      </c>
      <c r="C33" s="50" t="s">
        <v>159</v>
      </c>
      <c r="D33" s="50"/>
      <c r="E33" s="50" t="s">
        <v>574</v>
      </c>
      <c r="F33" s="50" t="s">
        <v>575</v>
      </c>
      <c r="G33" s="145">
        <v>3</v>
      </c>
      <c r="H33" s="126" t="s">
        <v>78</v>
      </c>
      <c r="I33" s="123" t="s">
        <v>576</v>
      </c>
      <c r="J33" s="155" t="s">
        <v>32</v>
      </c>
      <c r="K33" s="50" t="s">
        <v>33</v>
      </c>
      <c r="L33" s="50" t="s">
        <v>180</v>
      </c>
      <c r="M33" s="50" t="s">
        <v>420</v>
      </c>
      <c r="N33" s="165">
        <v>1</v>
      </c>
      <c r="O33" s="165">
        <v>1</v>
      </c>
      <c r="P33" s="165">
        <v>1</v>
      </c>
      <c r="Q33" s="165">
        <v>1</v>
      </c>
      <c r="R33" s="165">
        <v>1</v>
      </c>
      <c r="S33" s="165">
        <v>1</v>
      </c>
      <c r="T33" s="165">
        <v>1</v>
      </c>
      <c r="U33" s="165">
        <v>1</v>
      </c>
      <c r="V33" s="165">
        <v>1</v>
      </c>
      <c r="W33" s="165">
        <v>1</v>
      </c>
      <c r="X33" s="165">
        <v>1</v>
      </c>
      <c r="Y33" s="165">
        <v>1</v>
      </c>
      <c r="Z33" s="53">
        <v>1</v>
      </c>
      <c r="AA33" s="164"/>
      <c r="AB33" s="164"/>
      <c r="AC33" s="164"/>
      <c r="AD33" s="164"/>
      <c r="AE33" s="164"/>
      <c r="AF33" s="164"/>
      <c r="AG33" s="164"/>
      <c r="AH33" s="164"/>
      <c r="AI33" s="164"/>
      <c r="AJ33" s="164"/>
      <c r="AK33" s="164"/>
      <c r="AL33" s="129"/>
      <c r="AM33" s="50"/>
      <c r="AN33" s="50"/>
      <c r="AO33" s="50"/>
      <c r="AP33" s="120" t="s">
        <v>577</v>
      </c>
      <c r="AQ33" s="50" t="s">
        <v>173</v>
      </c>
      <c r="AR33" s="50" t="s">
        <v>173</v>
      </c>
      <c r="AS33" s="50" t="s">
        <v>578</v>
      </c>
      <c r="AT33" s="50" t="s">
        <v>471</v>
      </c>
      <c r="AU33" s="50" t="s">
        <v>471</v>
      </c>
    </row>
    <row r="34" spans="1:47" ht="78.75">
      <c r="A34" s="69" t="s">
        <v>579</v>
      </c>
      <c r="B34" s="50" t="s">
        <v>26</v>
      </c>
      <c r="C34" s="64" t="s">
        <v>159</v>
      </c>
      <c r="D34" s="50"/>
      <c r="E34" s="50" t="s">
        <v>580</v>
      </c>
      <c r="F34" s="50" t="s">
        <v>581</v>
      </c>
      <c r="G34" s="145">
        <v>1</v>
      </c>
      <c r="H34" s="126" t="s">
        <v>78</v>
      </c>
      <c r="I34" s="123" t="s">
        <v>481</v>
      </c>
      <c r="J34" s="155" t="s">
        <v>357</v>
      </c>
      <c r="K34" s="50" t="s">
        <v>33</v>
      </c>
      <c r="L34" s="50" t="s">
        <v>180</v>
      </c>
      <c r="M34" s="50" t="s">
        <v>420</v>
      </c>
      <c r="N34" s="164">
        <v>1</v>
      </c>
      <c r="O34" s="164">
        <v>1</v>
      </c>
      <c r="P34" s="164">
        <v>1</v>
      </c>
      <c r="Q34" s="164">
        <v>1</v>
      </c>
      <c r="R34" s="164">
        <v>1</v>
      </c>
      <c r="S34" s="164">
        <v>1</v>
      </c>
      <c r="T34" s="164">
        <v>1</v>
      </c>
      <c r="U34" s="164">
        <v>1</v>
      </c>
      <c r="V34" s="164">
        <v>1</v>
      </c>
      <c r="W34" s="164">
        <v>1</v>
      </c>
      <c r="X34" s="164">
        <v>1</v>
      </c>
      <c r="Y34" s="164">
        <v>1</v>
      </c>
      <c r="Z34" s="51">
        <v>12</v>
      </c>
      <c r="AA34" s="164"/>
      <c r="AB34" s="164"/>
      <c r="AC34" s="164"/>
      <c r="AD34" s="164"/>
      <c r="AE34" s="164"/>
      <c r="AF34" s="164"/>
      <c r="AG34" s="164"/>
      <c r="AH34" s="164"/>
      <c r="AI34" s="164"/>
      <c r="AJ34" s="164"/>
      <c r="AK34" s="164"/>
      <c r="AL34" s="129"/>
      <c r="AM34" s="50"/>
      <c r="AN34" s="50"/>
      <c r="AO34" s="50"/>
      <c r="AP34" s="120" t="s">
        <v>582</v>
      </c>
      <c r="AQ34" s="50" t="s">
        <v>173</v>
      </c>
      <c r="AR34" s="50" t="s">
        <v>173</v>
      </c>
      <c r="AS34" s="50" t="s">
        <v>578</v>
      </c>
      <c r="AT34" s="50" t="s">
        <v>471</v>
      </c>
      <c r="AU34" s="50" t="s">
        <v>471</v>
      </c>
    </row>
    <row r="35" spans="1:47" ht="78.75">
      <c r="A35" s="69" t="s">
        <v>583</v>
      </c>
      <c r="B35" s="50" t="s">
        <v>26</v>
      </c>
      <c r="C35" s="64" t="s">
        <v>159</v>
      </c>
      <c r="D35" s="50"/>
      <c r="E35" s="50" t="s">
        <v>584</v>
      </c>
      <c r="F35" s="50" t="s">
        <v>585</v>
      </c>
      <c r="G35" s="145">
        <v>2</v>
      </c>
      <c r="H35" s="126" t="s">
        <v>78</v>
      </c>
      <c r="I35" s="121" t="s">
        <v>586</v>
      </c>
      <c r="J35" s="50" t="s">
        <v>587</v>
      </c>
      <c r="K35" s="50" t="s">
        <v>391</v>
      </c>
      <c r="L35" s="50" t="s">
        <v>180</v>
      </c>
      <c r="M35" s="50" t="s">
        <v>420</v>
      </c>
      <c r="N35" s="164">
        <v>10</v>
      </c>
      <c r="O35" s="164">
        <v>10</v>
      </c>
      <c r="P35" s="164">
        <v>10</v>
      </c>
      <c r="Q35" s="164">
        <v>10</v>
      </c>
      <c r="R35" s="164">
        <v>10</v>
      </c>
      <c r="S35" s="164">
        <v>10</v>
      </c>
      <c r="T35" s="164">
        <v>10</v>
      </c>
      <c r="U35" s="164">
        <v>10</v>
      </c>
      <c r="V35" s="164">
        <v>10</v>
      </c>
      <c r="W35" s="164">
        <v>10</v>
      </c>
      <c r="X35" s="164">
        <v>10</v>
      </c>
      <c r="Y35" s="164">
        <v>10</v>
      </c>
      <c r="Z35" s="51">
        <v>10</v>
      </c>
      <c r="AA35" s="164"/>
      <c r="AB35" s="164"/>
      <c r="AC35" s="164"/>
      <c r="AD35" s="164"/>
      <c r="AE35" s="164"/>
      <c r="AF35" s="164"/>
      <c r="AG35" s="164"/>
      <c r="AH35" s="164"/>
      <c r="AI35" s="164"/>
      <c r="AJ35" s="164"/>
      <c r="AK35" s="164"/>
      <c r="AL35" s="129"/>
      <c r="AM35" s="50"/>
      <c r="AN35" s="50"/>
      <c r="AO35" s="50"/>
      <c r="AP35" s="120" t="s">
        <v>588</v>
      </c>
      <c r="AQ35" s="50" t="s">
        <v>173</v>
      </c>
      <c r="AR35" s="50" t="s">
        <v>173</v>
      </c>
      <c r="AS35" s="50" t="s">
        <v>578</v>
      </c>
      <c r="AT35" s="50" t="s">
        <v>471</v>
      </c>
      <c r="AU35" s="50" t="s">
        <v>471</v>
      </c>
    </row>
    <row r="36" spans="1:47" ht="126">
      <c r="A36" s="69" t="s">
        <v>589</v>
      </c>
      <c r="B36" s="50" t="s">
        <v>26</v>
      </c>
      <c r="C36" s="50" t="s">
        <v>159</v>
      </c>
      <c r="D36" s="50"/>
      <c r="E36" s="50" t="s">
        <v>590</v>
      </c>
      <c r="F36" s="50" t="s">
        <v>591</v>
      </c>
      <c r="G36" s="145">
        <v>3</v>
      </c>
      <c r="H36" s="126" t="s">
        <v>78</v>
      </c>
      <c r="I36" s="120" t="s">
        <v>592</v>
      </c>
      <c r="J36" s="50" t="s">
        <v>32</v>
      </c>
      <c r="K36" s="50" t="s">
        <v>33</v>
      </c>
      <c r="L36" s="50" t="s">
        <v>180</v>
      </c>
      <c r="M36" s="50" t="s">
        <v>420</v>
      </c>
      <c r="N36" s="165">
        <v>1</v>
      </c>
      <c r="O36" s="165">
        <v>1</v>
      </c>
      <c r="P36" s="165">
        <v>1</v>
      </c>
      <c r="Q36" s="165">
        <v>1</v>
      </c>
      <c r="R36" s="165">
        <v>1</v>
      </c>
      <c r="S36" s="165">
        <v>1</v>
      </c>
      <c r="T36" s="165">
        <v>1</v>
      </c>
      <c r="U36" s="165">
        <v>1</v>
      </c>
      <c r="V36" s="165">
        <v>1</v>
      </c>
      <c r="W36" s="165">
        <v>1</v>
      </c>
      <c r="X36" s="165">
        <v>1</v>
      </c>
      <c r="Y36" s="165">
        <v>1</v>
      </c>
      <c r="Z36" s="53">
        <v>1</v>
      </c>
      <c r="AA36" s="164"/>
      <c r="AB36" s="164"/>
      <c r="AC36" s="164"/>
      <c r="AD36" s="164"/>
      <c r="AE36" s="164"/>
      <c r="AF36" s="164"/>
      <c r="AG36" s="164"/>
      <c r="AH36" s="164"/>
      <c r="AI36" s="164"/>
      <c r="AJ36" s="164"/>
      <c r="AK36" s="164"/>
      <c r="AL36" s="129"/>
      <c r="AM36" s="50"/>
      <c r="AN36" s="50"/>
      <c r="AO36" s="50"/>
      <c r="AP36" s="120" t="s">
        <v>593</v>
      </c>
      <c r="AQ36" s="50" t="s">
        <v>173</v>
      </c>
      <c r="AR36" s="50" t="s">
        <v>173</v>
      </c>
      <c r="AS36" s="50" t="s">
        <v>594</v>
      </c>
      <c r="AT36" s="50" t="s">
        <v>471</v>
      </c>
      <c r="AU36" s="50" t="s">
        <v>471</v>
      </c>
    </row>
    <row r="37" spans="1:47" ht="94.5">
      <c r="A37" s="69" t="s">
        <v>595</v>
      </c>
      <c r="B37" s="50" t="s">
        <v>26</v>
      </c>
      <c r="C37" s="50" t="s">
        <v>42</v>
      </c>
      <c r="D37" s="50"/>
      <c r="E37" s="50" t="s">
        <v>596</v>
      </c>
      <c r="F37" s="50" t="s">
        <v>597</v>
      </c>
      <c r="G37" s="145">
        <v>1</v>
      </c>
      <c r="H37" s="126" t="s">
        <v>78</v>
      </c>
      <c r="I37" s="123" t="s">
        <v>481</v>
      </c>
      <c r="J37" s="155" t="s">
        <v>357</v>
      </c>
      <c r="K37" s="50" t="s">
        <v>33</v>
      </c>
      <c r="L37" s="50" t="s">
        <v>180</v>
      </c>
      <c r="M37" s="50" t="s">
        <v>420</v>
      </c>
      <c r="N37" s="164">
        <v>1</v>
      </c>
      <c r="O37" s="164">
        <v>1</v>
      </c>
      <c r="P37" s="164">
        <v>1</v>
      </c>
      <c r="Q37" s="164">
        <v>1</v>
      </c>
      <c r="R37" s="164">
        <v>1</v>
      </c>
      <c r="S37" s="164">
        <v>1</v>
      </c>
      <c r="T37" s="164">
        <v>1</v>
      </c>
      <c r="U37" s="164">
        <v>1</v>
      </c>
      <c r="V37" s="164">
        <v>1</v>
      </c>
      <c r="W37" s="164">
        <v>1</v>
      </c>
      <c r="X37" s="164">
        <v>1</v>
      </c>
      <c r="Y37" s="164">
        <v>1</v>
      </c>
      <c r="Z37" s="51">
        <v>12</v>
      </c>
      <c r="AA37" s="164"/>
      <c r="AB37" s="164"/>
      <c r="AC37" s="164"/>
      <c r="AD37" s="164"/>
      <c r="AE37" s="164"/>
      <c r="AF37" s="164"/>
      <c r="AG37" s="164"/>
      <c r="AH37" s="164"/>
      <c r="AI37" s="164"/>
      <c r="AJ37" s="164"/>
      <c r="AK37" s="164"/>
      <c r="AL37" s="129"/>
      <c r="AM37" s="50"/>
      <c r="AN37" s="50"/>
      <c r="AO37" s="50"/>
      <c r="AP37" s="120" t="s">
        <v>598</v>
      </c>
      <c r="AQ37" s="50" t="s">
        <v>173</v>
      </c>
      <c r="AR37" s="50" t="s">
        <v>173</v>
      </c>
      <c r="AS37" s="50" t="s">
        <v>594</v>
      </c>
      <c r="AT37" s="50" t="s">
        <v>471</v>
      </c>
      <c r="AU37" s="50" t="s">
        <v>471</v>
      </c>
    </row>
    <row r="38" spans="1:47" ht="141.75">
      <c r="A38" s="69" t="s">
        <v>599</v>
      </c>
      <c r="B38" s="50" t="s">
        <v>26</v>
      </c>
      <c r="C38" s="50" t="s">
        <v>279</v>
      </c>
      <c r="D38" s="50"/>
      <c r="E38" s="50" t="s">
        <v>600</v>
      </c>
      <c r="F38" s="50" t="s">
        <v>601</v>
      </c>
      <c r="G38" s="145">
        <v>1</v>
      </c>
      <c r="H38" s="121" t="s">
        <v>135</v>
      </c>
      <c r="I38" s="127" t="s">
        <v>602</v>
      </c>
      <c r="J38" s="155" t="s">
        <v>357</v>
      </c>
      <c r="K38" s="50" t="s">
        <v>33</v>
      </c>
      <c r="L38" s="50" t="s">
        <v>180</v>
      </c>
      <c r="M38" s="50" t="s">
        <v>420</v>
      </c>
      <c r="N38" s="164"/>
      <c r="O38" s="164">
        <v>1</v>
      </c>
      <c r="P38" s="164">
        <v>1</v>
      </c>
      <c r="Q38" s="164">
        <v>1</v>
      </c>
      <c r="R38" s="164">
        <v>1</v>
      </c>
      <c r="S38" s="164">
        <v>1</v>
      </c>
      <c r="T38" s="164">
        <v>1</v>
      </c>
      <c r="U38" s="164">
        <v>1</v>
      </c>
      <c r="V38" s="164">
        <v>1</v>
      </c>
      <c r="W38" s="164">
        <v>1</v>
      </c>
      <c r="X38" s="164">
        <v>1</v>
      </c>
      <c r="Y38" s="164">
        <v>1</v>
      </c>
      <c r="Z38" s="51">
        <v>11</v>
      </c>
      <c r="AA38" s="164"/>
      <c r="AB38" s="164"/>
      <c r="AC38" s="164"/>
      <c r="AD38" s="164"/>
      <c r="AE38" s="164"/>
      <c r="AF38" s="164"/>
      <c r="AG38" s="164"/>
      <c r="AH38" s="164"/>
      <c r="AI38" s="164"/>
      <c r="AJ38" s="164"/>
      <c r="AK38" s="164"/>
      <c r="AL38" s="129"/>
      <c r="AM38" s="50"/>
      <c r="AN38" s="50"/>
      <c r="AO38" s="50"/>
      <c r="AP38" s="120" t="s">
        <v>603</v>
      </c>
      <c r="AQ38" s="50" t="s">
        <v>173</v>
      </c>
      <c r="AR38" s="50" t="s">
        <v>173</v>
      </c>
      <c r="AS38" s="50" t="s">
        <v>604</v>
      </c>
      <c r="AT38" s="50" t="s">
        <v>471</v>
      </c>
      <c r="AU38" s="50" t="s">
        <v>471</v>
      </c>
    </row>
    <row r="39" spans="1:47" ht="173.25">
      <c r="A39" s="69" t="s">
        <v>605</v>
      </c>
      <c r="B39" s="50" t="s">
        <v>26</v>
      </c>
      <c r="C39" s="50" t="s">
        <v>279</v>
      </c>
      <c r="D39" s="50"/>
      <c r="E39" s="50" t="s">
        <v>606</v>
      </c>
      <c r="F39" s="128" t="s">
        <v>607</v>
      </c>
      <c r="G39" s="145">
        <v>1</v>
      </c>
      <c r="H39" s="121" t="s">
        <v>78</v>
      </c>
      <c r="I39" s="122" t="s">
        <v>608</v>
      </c>
      <c r="J39" s="50" t="s">
        <v>32</v>
      </c>
      <c r="K39" s="50" t="s">
        <v>33</v>
      </c>
      <c r="L39" s="50" t="s">
        <v>419</v>
      </c>
      <c r="M39" s="50" t="s">
        <v>420</v>
      </c>
      <c r="N39" s="165">
        <v>0.15</v>
      </c>
      <c r="O39" s="165">
        <v>0.15</v>
      </c>
      <c r="P39" s="165">
        <v>0.12</v>
      </c>
      <c r="Q39" s="165">
        <v>0.1</v>
      </c>
      <c r="R39" s="165">
        <v>0.1</v>
      </c>
      <c r="S39" s="165">
        <v>0.2</v>
      </c>
      <c r="T39" s="165">
        <v>0.18</v>
      </c>
      <c r="U39" s="164"/>
      <c r="V39" s="164"/>
      <c r="W39" s="164"/>
      <c r="X39" s="164"/>
      <c r="Y39" s="164"/>
      <c r="Z39" s="53">
        <v>1</v>
      </c>
      <c r="AA39" s="164"/>
      <c r="AB39" s="164"/>
      <c r="AC39" s="164"/>
      <c r="AD39" s="164"/>
      <c r="AE39" s="164"/>
      <c r="AF39" s="164"/>
      <c r="AG39" s="164"/>
      <c r="AH39" s="164"/>
      <c r="AI39" s="164"/>
      <c r="AJ39" s="164"/>
      <c r="AK39" s="164"/>
      <c r="AL39" s="129"/>
      <c r="AM39" s="50"/>
      <c r="AN39" s="50"/>
      <c r="AO39" s="50"/>
      <c r="AP39" s="120" t="s">
        <v>609</v>
      </c>
      <c r="AQ39" s="50" t="s">
        <v>173</v>
      </c>
      <c r="AR39" s="50" t="s">
        <v>173</v>
      </c>
      <c r="AS39" s="50" t="s">
        <v>604</v>
      </c>
      <c r="AT39" s="50" t="s">
        <v>610</v>
      </c>
      <c r="AU39" s="50" t="s">
        <v>471</v>
      </c>
    </row>
    <row r="40" spans="1:47" ht="141.75">
      <c r="A40" s="69" t="s">
        <v>611</v>
      </c>
      <c r="B40" s="50" t="s">
        <v>26</v>
      </c>
      <c r="C40" s="50" t="s">
        <v>279</v>
      </c>
      <c r="D40" s="50"/>
      <c r="E40" s="50" t="s">
        <v>612</v>
      </c>
      <c r="F40" s="128" t="s">
        <v>613</v>
      </c>
      <c r="G40" s="145">
        <v>1</v>
      </c>
      <c r="H40" s="121" t="s">
        <v>135</v>
      </c>
      <c r="I40" s="122" t="s">
        <v>614</v>
      </c>
      <c r="J40" s="50" t="s">
        <v>32</v>
      </c>
      <c r="K40" s="50" t="s">
        <v>33</v>
      </c>
      <c r="L40" s="50" t="s">
        <v>180</v>
      </c>
      <c r="M40" s="50" t="s">
        <v>420</v>
      </c>
      <c r="N40" s="164"/>
      <c r="O40" s="164"/>
      <c r="P40" s="164"/>
      <c r="Q40" s="164"/>
      <c r="R40" s="164"/>
      <c r="S40" s="165"/>
      <c r="T40" s="165"/>
      <c r="U40" s="165">
        <v>0.2</v>
      </c>
      <c r="V40" s="165">
        <v>0.4</v>
      </c>
      <c r="W40" s="165">
        <v>0.6</v>
      </c>
      <c r="X40" s="165">
        <v>0.8</v>
      </c>
      <c r="Y40" s="165">
        <v>1</v>
      </c>
      <c r="Z40" s="53">
        <v>1</v>
      </c>
      <c r="AA40" s="164"/>
      <c r="AB40" s="164"/>
      <c r="AC40" s="164"/>
      <c r="AD40" s="164"/>
      <c r="AE40" s="164"/>
      <c r="AF40" s="164"/>
      <c r="AG40" s="164"/>
      <c r="AH40" s="164"/>
      <c r="AI40" s="164"/>
      <c r="AJ40" s="164"/>
      <c r="AK40" s="164"/>
      <c r="AL40" s="129"/>
      <c r="AM40" s="50"/>
      <c r="AN40" s="50"/>
      <c r="AO40" s="50"/>
      <c r="AP40" s="120" t="s">
        <v>615</v>
      </c>
      <c r="AQ40" s="50" t="s">
        <v>173</v>
      </c>
      <c r="AR40" s="50" t="s">
        <v>173</v>
      </c>
      <c r="AS40" s="50" t="s">
        <v>604</v>
      </c>
      <c r="AT40" s="50" t="s">
        <v>610</v>
      </c>
      <c r="AU40" s="50" t="s">
        <v>471</v>
      </c>
    </row>
    <row r="41" spans="1:47" ht="110.25">
      <c r="A41" s="69" t="s">
        <v>616</v>
      </c>
      <c r="B41" s="50" t="s">
        <v>26</v>
      </c>
      <c r="C41" s="50" t="s">
        <v>267</v>
      </c>
      <c r="D41" s="50"/>
      <c r="E41" s="50" t="s">
        <v>617</v>
      </c>
      <c r="F41" s="50" t="s">
        <v>618</v>
      </c>
      <c r="G41" s="145">
        <v>3</v>
      </c>
      <c r="H41" s="121" t="s">
        <v>247</v>
      </c>
      <c r="I41" s="122" t="s">
        <v>619</v>
      </c>
      <c r="J41" s="50" t="s">
        <v>32</v>
      </c>
      <c r="K41" s="50" t="s">
        <v>33</v>
      </c>
      <c r="L41" s="50" t="s">
        <v>419</v>
      </c>
      <c r="M41" s="50" t="s">
        <v>447</v>
      </c>
      <c r="N41" s="164"/>
      <c r="O41" s="164"/>
      <c r="P41" s="164"/>
      <c r="Q41" s="164"/>
      <c r="R41" s="164"/>
      <c r="S41" s="164"/>
      <c r="T41" s="165"/>
      <c r="U41" s="165">
        <v>1</v>
      </c>
      <c r="V41" s="164"/>
      <c r="W41" s="164"/>
      <c r="X41" s="164"/>
      <c r="Y41" s="164"/>
      <c r="Z41" s="53">
        <v>1</v>
      </c>
      <c r="AA41" s="164"/>
      <c r="AB41" s="164"/>
      <c r="AC41" s="164"/>
      <c r="AD41" s="164"/>
      <c r="AE41" s="164"/>
      <c r="AF41" s="164"/>
      <c r="AG41" s="164"/>
      <c r="AH41" s="164"/>
      <c r="AI41" s="164"/>
      <c r="AJ41" s="164"/>
      <c r="AK41" s="164"/>
      <c r="AL41" s="129"/>
      <c r="AM41" s="50"/>
      <c r="AN41" s="50"/>
      <c r="AO41" s="50"/>
      <c r="AP41" s="120" t="s">
        <v>620</v>
      </c>
      <c r="AQ41" s="50" t="s">
        <v>173</v>
      </c>
      <c r="AR41" s="50" t="s">
        <v>173</v>
      </c>
      <c r="AS41" s="50" t="s">
        <v>621</v>
      </c>
      <c r="AT41" s="50" t="s">
        <v>194</v>
      </c>
      <c r="AU41" s="170">
        <v>306575795.25</v>
      </c>
    </row>
    <row r="42" spans="1:47" ht="110.25">
      <c r="A42" s="69" t="s">
        <v>622</v>
      </c>
      <c r="B42" s="50" t="s">
        <v>26</v>
      </c>
      <c r="C42" s="50" t="s">
        <v>267</v>
      </c>
      <c r="D42" s="50"/>
      <c r="E42" s="50" t="s">
        <v>623</v>
      </c>
      <c r="F42" s="50" t="s">
        <v>618</v>
      </c>
      <c r="G42" s="145">
        <v>3</v>
      </c>
      <c r="H42" s="121" t="s">
        <v>247</v>
      </c>
      <c r="I42" s="122" t="s">
        <v>619</v>
      </c>
      <c r="J42" s="50" t="s">
        <v>32</v>
      </c>
      <c r="K42" s="50" t="s">
        <v>33</v>
      </c>
      <c r="L42" s="50" t="s">
        <v>419</v>
      </c>
      <c r="M42" s="50" t="s">
        <v>447</v>
      </c>
      <c r="N42" s="164"/>
      <c r="O42" s="164"/>
      <c r="P42" s="164"/>
      <c r="Q42" s="164"/>
      <c r="R42" s="164"/>
      <c r="S42" s="164"/>
      <c r="T42" s="164"/>
      <c r="U42" s="165"/>
      <c r="V42" s="165">
        <v>1</v>
      </c>
      <c r="W42" s="164"/>
      <c r="X42" s="164"/>
      <c r="Y42" s="164"/>
      <c r="Z42" s="53">
        <v>1</v>
      </c>
      <c r="AA42" s="164"/>
      <c r="AB42" s="164"/>
      <c r="AC42" s="164"/>
      <c r="AD42" s="164"/>
      <c r="AE42" s="164"/>
      <c r="AF42" s="164"/>
      <c r="AG42" s="164"/>
      <c r="AH42" s="164"/>
      <c r="AI42" s="164"/>
      <c r="AJ42" s="164"/>
      <c r="AK42" s="164"/>
      <c r="AL42" s="129"/>
      <c r="AM42" s="50"/>
      <c r="AN42" s="50"/>
      <c r="AO42" s="50"/>
      <c r="AP42" s="120" t="s">
        <v>620</v>
      </c>
      <c r="AQ42" s="50" t="s">
        <v>173</v>
      </c>
      <c r="AR42" s="50" t="s">
        <v>173</v>
      </c>
      <c r="AS42" s="50" t="s">
        <v>621</v>
      </c>
      <c r="AT42" s="50" t="s">
        <v>194</v>
      </c>
      <c r="AU42" s="171">
        <v>55364170.68</v>
      </c>
    </row>
    <row r="43" spans="1:47" ht="110.25">
      <c r="A43" s="69" t="s">
        <v>624</v>
      </c>
      <c r="B43" s="50" t="s">
        <v>26</v>
      </c>
      <c r="C43" s="50" t="s">
        <v>267</v>
      </c>
      <c r="D43" s="50"/>
      <c r="E43" s="50" t="s">
        <v>625</v>
      </c>
      <c r="F43" s="50" t="s">
        <v>618</v>
      </c>
      <c r="G43" s="145">
        <v>3</v>
      </c>
      <c r="H43" s="121" t="s">
        <v>247</v>
      </c>
      <c r="I43" s="122" t="s">
        <v>619</v>
      </c>
      <c r="J43" s="50" t="s">
        <v>32</v>
      </c>
      <c r="K43" s="50" t="s">
        <v>33</v>
      </c>
      <c r="L43" s="50" t="s">
        <v>419</v>
      </c>
      <c r="M43" s="50" t="s">
        <v>447</v>
      </c>
      <c r="N43" s="164"/>
      <c r="O43" s="164"/>
      <c r="P43" s="164"/>
      <c r="Q43" s="164"/>
      <c r="R43" s="164"/>
      <c r="S43" s="164"/>
      <c r="T43" s="165">
        <v>1</v>
      </c>
      <c r="U43" s="165"/>
      <c r="V43" s="164"/>
      <c r="W43" s="164"/>
      <c r="X43" s="164"/>
      <c r="Y43" s="164"/>
      <c r="Z43" s="53">
        <v>1</v>
      </c>
      <c r="AA43" s="164"/>
      <c r="AB43" s="164"/>
      <c r="AC43" s="164"/>
      <c r="AD43" s="164"/>
      <c r="AE43" s="164"/>
      <c r="AF43" s="164"/>
      <c r="AG43" s="164"/>
      <c r="AH43" s="164"/>
      <c r="AI43" s="164"/>
      <c r="AJ43" s="164"/>
      <c r="AK43" s="164"/>
      <c r="AL43" s="164"/>
      <c r="AM43" s="50"/>
      <c r="AN43" s="50"/>
      <c r="AO43" s="50"/>
      <c r="AP43" s="120" t="s">
        <v>620</v>
      </c>
      <c r="AQ43" s="50" t="s">
        <v>173</v>
      </c>
      <c r="AR43" s="50" t="s">
        <v>173</v>
      </c>
      <c r="AS43" s="50" t="s">
        <v>621</v>
      </c>
      <c r="AT43" s="50" t="s">
        <v>194</v>
      </c>
      <c r="AU43" s="170">
        <v>131862187.26646872</v>
      </c>
    </row>
    <row r="44" spans="1:47" ht="110.25">
      <c r="A44" s="69" t="s">
        <v>626</v>
      </c>
      <c r="B44" s="50" t="s">
        <v>26</v>
      </c>
      <c r="C44" s="50" t="s">
        <v>267</v>
      </c>
      <c r="D44" s="50"/>
      <c r="E44" s="50" t="s">
        <v>627</v>
      </c>
      <c r="F44" s="50" t="s">
        <v>618</v>
      </c>
      <c r="G44" s="145">
        <v>2</v>
      </c>
      <c r="H44" s="121" t="s">
        <v>247</v>
      </c>
      <c r="I44" s="122" t="s">
        <v>619</v>
      </c>
      <c r="J44" s="50" t="s">
        <v>32</v>
      </c>
      <c r="K44" s="50" t="s">
        <v>33</v>
      </c>
      <c r="L44" s="50" t="s">
        <v>419</v>
      </c>
      <c r="M44" s="50" t="s">
        <v>447</v>
      </c>
      <c r="N44" s="164"/>
      <c r="O44" s="164"/>
      <c r="P44" s="164"/>
      <c r="Q44" s="164"/>
      <c r="R44" s="164"/>
      <c r="S44" s="165">
        <v>1</v>
      </c>
      <c r="T44" s="164"/>
      <c r="U44" s="165"/>
      <c r="V44" s="164"/>
      <c r="W44" s="164"/>
      <c r="X44" s="164"/>
      <c r="Y44" s="164"/>
      <c r="Z44" s="53">
        <v>1</v>
      </c>
      <c r="AA44" s="164"/>
      <c r="AB44" s="164"/>
      <c r="AC44" s="164"/>
      <c r="AD44" s="164"/>
      <c r="AE44" s="164"/>
      <c r="AF44" s="164"/>
      <c r="AG44" s="164"/>
      <c r="AH44" s="164"/>
      <c r="AI44" s="164"/>
      <c r="AJ44" s="164"/>
      <c r="AK44" s="164"/>
      <c r="AL44" s="164"/>
      <c r="AM44" s="50"/>
      <c r="AN44" s="50"/>
      <c r="AO44" s="50"/>
      <c r="AP44" s="120" t="s">
        <v>620</v>
      </c>
      <c r="AQ44" s="50" t="s">
        <v>173</v>
      </c>
      <c r="AR44" s="50" t="s">
        <v>173</v>
      </c>
      <c r="AS44" s="50" t="s">
        <v>621</v>
      </c>
      <c r="AT44" s="50" t="s">
        <v>194</v>
      </c>
      <c r="AU44" s="170">
        <f>154000*12</f>
        <v>1848000</v>
      </c>
    </row>
  </sheetData>
  <sheetProtection algorithmName="SHA-512" hashValue="g2Re5kGOlZ1EboDJByVufQJQ7GpYkZ/WvyxkgveqLbIEpnGLzZan55kmXdW5iECJ7om/9ZIvI1gP7m9AxMeIFA==" saltValue="gbujg7WZibFCAjtaBWd+4A==" spinCount="100000" sheet="1" objects="1" scenarios="1"/>
  <mergeCells count="11">
    <mergeCell ref="N6:Y6"/>
    <mergeCell ref="AA6:AL6"/>
    <mergeCell ref="B1:C4"/>
    <mergeCell ref="D1:AQ3"/>
    <mergeCell ref="AR1:AS2"/>
    <mergeCell ref="AT1:AU2"/>
    <mergeCell ref="AR3:AS3"/>
    <mergeCell ref="AT3:AU3"/>
    <mergeCell ref="D4:AQ4"/>
    <mergeCell ref="AR4:AS4"/>
    <mergeCell ref="AT4:AU4"/>
  </mergeCells>
  <dataValidations count="28">
    <dataValidation allowBlank="1" showInputMessage="1" showErrorMessage="1" prompt="Unidad en que se medirá la actividad, está relacionado al indicador de desempeño. _x000a__x000a_Por ejemplo: Cantidad, tiempo, porcentaje, Kilómetros, metros, etc." sqref="J8:J605 I7" xr:uid="{73D27BE1-96F7-40B7-9A9F-6AB43DA44457}"/>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45:I94" xr:uid="{71729609-0D39-47F9-91BC-5927BAD9D147}"/>
    <dataValidation allowBlank="1" showErrorMessage="1" prompt="Agregar información puntual del proyecto/actividad que se va a desarrollar. Explicar de forma breve y precisa en qué consiste dicho proyecto/actividad. _x000a__x000a_Nota: La descripción es diferente a las subactividades. " sqref="E19 F20:F54 E7 F8:F18" xr:uid="{4F9EA2EF-8998-4013-A7A3-8F17A6E8E398}"/>
    <dataValidation allowBlank="1" showInputMessage="1" showErrorMessage="1" prompt="Agregar información puntual de la actividad que se va a desarrollar. _x000a_Explicar de forma breve y precisa en qué consiste dicho actividad. _x000a_" sqref="D7" xr:uid="{CA569A2D-367A-4289-AAED-289D71C88EEE}"/>
    <dataValidation allowBlank="1" showInputMessage="1" showErrorMessage="1" prompt="Seleccionar la estrategia en base al objetivo estratégico y la actividad o el proyecto a realizar. " sqref="B7" xr:uid="{2E26953E-0A70-4BC0-878F-A01ED7AE591C}"/>
    <dataValidation allowBlank="1" showInputMessage="1" showErrorMessage="1" prompt="Seleccionar el objetivo en base a la actividad o el proyecto a realizar. " sqref="A7" xr:uid="{8442B352-07FC-41BF-8A33-EDAF4D0F02C2}"/>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55:F130" xr:uid="{0C9873EF-861D-4B58-830B-3FE15A834225}"/>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60752059-09F0-4239-9EBF-FC3A2D7F8D1D}"/>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8:I44" xr:uid="{0ACDAC30-ADC2-49A2-9BB9-2BA748FCC6E4}"/>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4505B78F-2984-4A4F-B8EF-2DA5D46311EF}"/>
    <dataValidation allowBlank="1" showInputMessage="1" showErrorMessage="1" prompt="Indicar Sí: Cuando se requiere un proceso de compras para realizar la actividad. _x000a__x000a_Indicar No: Cuando no requiere proceso de compras para realizar la actividad." sqref="L7" xr:uid="{E5AE18A4-9C0B-449E-86A4-8F4E8069D269}"/>
    <dataValidation allowBlank="1" showInputMessage="1" showErrorMessage="1" prompt="Evalúe antes de seleccionar el tipo de actividad: _x000a__x000a_* Puntual: Debe realizarse únicamente en la fecha establecida._x000a__x000a_* Acumulada: Puede realizarse en cualquier momento. " sqref="K7" xr:uid="{279EA2E5-DDCC-46BE-B752-9791C0ED3A42}"/>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J7" xr:uid="{05EFB554-9B8E-462B-8409-9777348F0F61}"/>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H7" xr:uid="{1C87B27D-530E-4031-B3A8-053626176458}"/>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F7" xr:uid="{B8C536E7-9C4B-465E-B0FA-7A23F5CD28FF}"/>
    <dataValidation allowBlank="1" showInputMessage="1" showErrorMessage="1" prompt="Establecer el indicador  en que se medirá el avance o la ejecución de la actividad. " sqref="I95:I623" xr:uid="{282E1AE8-3E4B-4336-99CD-2BC31336B678}"/>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31:F261 E8:E18 F19 E21:E261" xr:uid="{ACBE5B35-F744-4D59-AF44-7F7B853C42F4}"/>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25:H2164" xr:uid="{CBA7E6C1-C41C-47C0-A3A5-BA539334A111}"/>
    <dataValidation allowBlank="1" showInputMessage="1" showErrorMessage="1" prompt="Evalúe antes de seleccionar el tipo de actividad: _x000a__x000a_* Puntual: Debe realizarse únicamente en la fecha establecida._x000a_* Acumulada: Puede realizarse en cualquier momento. " sqref="L233:L508" xr:uid="{969CB2F4-EFEA-4054-A295-F2CBB57C4024}"/>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44 G45:H252" xr:uid="{BD530319-2163-43F2-8C6F-3EC738D3B8F4}">
      <formula1>#REF!</formula1>
    </dataValidation>
    <dataValidation type="list" allowBlank="1" showInputMessage="1" showErrorMessage="1" prompt="Indicar si se requiere o no proceso de compra para realizar esta actividad. " sqref="M45:M554" xr:uid="{45705DF9-E96B-41D6-8396-5FA34B147A0D}">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9:L232" xr:uid="{A8BE8552-AFAC-4873-B023-C6C0D40BAB74}">
      <formula1>#REF!</formula1>
    </dataValidation>
    <dataValidation type="list" allowBlank="1" showInputMessage="1" showErrorMessage="1" sqref="G253:H924" xr:uid="{F211801B-2A42-4D02-B83F-CBEF83718A76}">
      <formula1>#REF!</formula1>
    </dataValidation>
    <dataValidation type="list" allowBlank="1" showErrorMessage="1" prompt="Indicar Sí: Cuando se requiere un proceso de compras para realizar la actividad. _x000a__x000a_Indicar No: Cuando no requiere proceso de compras para realizar la actividad." sqref="M8:M44" xr:uid="{6C45E8E4-99C7-4F07-B44C-7CDB53CBF48A}">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B552141F-DF32-4441-A260-D03C606F61AC}">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B05A56AF-ADA3-4B21-A14E-52A5B5A657F0}">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44" xr:uid="{89DB0A50-A4A4-49B1-9D10-66CBCB8C089A}">
      <formula1>#REF!</formula1>
    </dataValidation>
    <dataValidation type="list" allowBlank="1" showInputMessage="1" showErrorMessage="1" prompt="Seleccione una opción" sqref="M555:M577" xr:uid="{244B229D-EE57-49E7-869A-B9844D140405}">
      <formula1>#REF!</formula1>
    </dataValidation>
  </dataValidations>
  <hyperlinks>
    <hyperlink ref="A1" location="INDICE!A1" display="◄INICIO" xr:uid="{D2440652-ACD8-46B0-B8A7-05FA2208A3E5}"/>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EBAE0-8A7F-41F6-9E2F-128C8F8BE810}">
  <sheetPr codeName="Hoja6"/>
  <dimension ref="A1:AV29"/>
  <sheetViews>
    <sheetView showGridLines="0" zoomScale="85" zoomScaleNormal="85" workbookViewId="0"/>
  </sheetViews>
  <sheetFormatPr baseColWidth="10" defaultColWidth="19.25" defaultRowHeight="15.75"/>
  <cols>
    <col min="1" max="9" width="19.25" style="90"/>
    <col min="10" max="10" width="19.25" style="86"/>
    <col min="11" max="13" width="19.25" style="90"/>
    <col min="14" max="14" width="19.25" style="162"/>
    <col min="15" max="25" width="19.25" style="90"/>
    <col min="26" max="26" width="19.25" style="162"/>
    <col min="27" max="41" width="0" style="90" hidden="1" customWidth="1"/>
    <col min="42" max="42" width="19.25" style="156"/>
    <col min="43" max="43" width="19.25" style="90"/>
    <col min="44" max="44" width="19.25" style="156"/>
    <col min="45" max="16384" width="19.25" style="90"/>
  </cols>
  <sheetData>
    <row r="1" spans="1:48" s="163" customFormat="1" ht="22.5">
      <c r="A1" s="218" t="s">
        <v>3584</v>
      </c>
      <c r="B1" s="238"/>
      <c r="C1" s="239"/>
      <c r="D1" s="220" t="s">
        <v>0</v>
      </c>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5" t="s">
        <v>1</v>
      </c>
      <c r="AS1" s="226"/>
      <c r="AT1" s="229">
        <v>2023</v>
      </c>
      <c r="AU1" s="230"/>
    </row>
    <row r="2" spans="1:48" s="163" customFormat="1" ht="21" thickBot="1">
      <c r="B2" s="240"/>
      <c r="C2" s="24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7"/>
      <c r="AS2" s="228"/>
      <c r="AT2" s="231"/>
      <c r="AU2" s="232"/>
    </row>
    <row r="3" spans="1:48" s="163" customFormat="1" ht="21" thickBot="1">
      <c r="B3" s="240"/>
      <c r="C3" s="24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33" t="s">
        <v>2</v>
      </c>
      <c r="AS3" s="234"/>
      <c r="AT3" s="235"/>
      <c r="AU3" s="236"/>
    </row>
    <row r="4" spans="1:48" s="163" customFormat="1" ht="21" thickBot="1">
      <c r="B4" s="242"/>
      <c r="C4" s="243"/>
      <c r="D4" s="222" t="s">
        <v>628</v>
      </c>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3"/>
      <c r="AR4" s="233" t="s">
        <v>4</v>
      </c>
      <c r="AS4" s="234"/>
      <c r="AT4" s="237">
        <v>44949</v>
      </c>
      <c r="AU4" s="236"/>
    </row>
    <row r="6" spans="1:48" ht="16.5" thickBot="1">
      <c r="N6" s="219" t="s">
        <v>5</v>
      </c>
      <c r="O6" s="219"/>
      <c r="P6" s="219"/>
      <c r="Q6" s="219"/>
      <c r="R6" s="219"/>
      <c r="S6" s="219"/>
      <c r="T6" s="219"/>
      <c r="U6" s="219"/>
      <c r="V6" s="219"/>
      <c r="W6" s="219"/>
      <c r="X6" s="219"/>
      <c r="Y6" s="219"/>
      <c r="Z6" s="75"/>
      <c r="AA6" s="219" t="s">
        <v>6</v>
      </c>
      <c r="AB6" s="219"/>
      <c r="AC6" s="219"/>
      <c r="AD6" s="219"/>
      <c r="AE6" s="219"/>
      <c r="AF6" s="219"/>
      <c r="AG6" s="219"/>
      <c r="AH6" s="219"/>
      <c r="AI6" s="219"/>
      <c r="AJ6" s="219"/>
      <c r="AK6" s="219"/>
      <c r="AL6" s="224"/>
    </row>
    <row r="7" spans="1:48" s="144" customFormat="1" ht="56.25">
      <c r="A7" s="153" t="s">
        <v>7</v>
      </c>
      <c r="B7" s="138" t="s">
        <v>8</v>
      </c>
      <c r="C7" s="138" t="s">
        <v>399</v>
      </c>
      <c r="D7" s="139" t="s">
        <v>629</v>
      </c>
      <c r="E7" s="139" t="s">
        <v>400</v>
      </c>
      <c r="F7" s="139" t="s">
        <v>630</v>
      </c>
      <c r="G7" s="139" t="s">
        <v>402</v>
      </c>
      <c r="H7" s="139" t="s">
        <v>403</v>
      </c>
      <c r="I7" s="139" t="s">
        <v>404</v>
      </c>
      <c r="J7" s="174" t="s">
        <v>405</v>
      </c>
      <c r="K7" s="139" t="s">
        <v>406</v>
      </c>
      <c r="L7" s="139" t="s">
        <v>407</v>
      </c>
      <c r="M7" s="139" t="s">
        <v>408</v>
      </c>
      <c r="N7" s="139" t="s">
        <v>9</v>
      </c>
      <c r="O7" s="139" t="s">
        <v>10</v>
      </c>
      <c r="P7" s="139" t="s">
        <v>11</v>
      </c>
      <c r="Q7" s="139" t="s">
        <v>12</v>
      </c>
      <c r="R7" s="139" t="s">
        <v>13</v>
      </c>
      <c r="S7" s="139" t="s">
        <v>14</v>
      </c>
      <c r="T7" s="139" t="s">
        <v>15</v>
      </c>
      <c r="U7" s="139" t="s">
        <v>16</v>
      </c>
      <c r="V7" s="139" t="s">
        <v>17</v>
      </c>
      <c r="W7" s="139" t="s">
        <v>18</v>
      </c>
      <c r="X7" s="139" t="s">
        <v>19</v>
      </c>
      <c r="Y7" s="139" t="s">
        <v>20</v>
      </c>
      <c r="Z7" s="140" t="s">
        <v>21</v>
      </c>
      <c r="AA7" s="141" t="s">
        <v>9</v>
      </c>
      <c r="AB7" s="139" t="s">
        <v>10</v>
      </c>
      <c r="AC7" s="139" t="s">
        <v>11</v>
      </c>
      <c r="AD7" s="139" t="s">
        <v>12</v>
      </c>
      <c r="AE7" s="139" t="s">
        <v>13</v>
      </c>
      <c r="AF7" s="139" t="s">
        <v>14</v>
      </c>
      <c r="AG7" s="139" t="s">
        <v>15</v>
      </c>
      <c r="AH7" s="139" t="s">
        <v>16</v>
      </c>
      <c r="AI7" s="139" t="s">
        <v>17</v>
      </c>
      <c r="AJ7" s="139" t="s">
        <v>18</v>
      </c>
      <c r="AK7" s="139" t="s">
        <v>19</v>
      </c>
      <c r="AL7" s="139" t="s">
        <v>20</v>
      </c>
      <c r="AM7" s="142" t="s">
        <v>22</v>
      </c>
      <c r="AN7" s="142" t="s">
        <v>23</v>
      </c>
      <c r="AO7" s="142" t="s">
        <v>24</v>
      </c>
      <c r="AP7" s="140" t="s">
        <v>409</v>
      </c>
      <c r="AQ7" s="140" t="s">
        <v>410</v>
      </c>
      <c r="AR7" s="140" t="s">
        <v>411</v>
      </c>
      <c r="AS7" s="140" t="s">
        <v>412</v>
      </c>
      <c r="AT7" s="140" t="s">
        <v>413</v>
      </c>
      <c r="AU7" s="140" t="s">
        <v>414</v>
      </c>
      <c r="AV7" s="175"/>
    </row>
    <row r="8" spans="1:48" ht="126">
      <c r="A8" s="60" t="s">
        <v>631</v>
      </c>
      <c r="B8" s="60" t="s">
        <v>278</v>
      </c>
      <c r="C8" s="60" t="s">
        <v>282</v>
      </c>
      <c r="D8" s="49"/>
      <c r="E8" s="61" t="s">
        <v>632</v>
      </c>
      <c r="F8" s="60" t="s">
        <v>633</v>
      </c>
      <c r="G8" s="81">
        <v>3</v>
      </c>
      <c r="H8" s="60" t="s">
        <v>67</v>
      </c>
      <c r="I8" s="60" t="s">
        <v>634</v>
      </c>
      <c r="J8" s="59" t="s">
        <v>32</v>
      </c>
      <c r="K8" s="60" t="s">
        <v>33</v>
      </c>
      <c r="L8" s="81" t="s">
        <v>180</v>
      </c>
      <c r="M8" s="81" t="s">
        <v>35</v>
      </c>
      <c r="N8" s="172">
        <v>0.9</v>
      </c>
      <c r="O8" s="172">
        <v>0.9</v>
      </c>
      <c r="P8" s="172">
        <v>0.9</v>
      </c>
      <c r="Q8" s="172">
        <v>0.9</v>
      </c>
      <c r="R8" s="172">
        <v>0.9</v>
      </c>
      <c r="S8" s="172">
        <v>0.9</v>
      </c>
      <c r="T8" s="172">
        <v>0.9</v>
      </c>
      <c r="U8" s="172">
        <v>0.9</v>
      </c>
      <c r="V8" s="172">
        <v>0.9</v>
      </c>
      <c r="W8" s="172">
        <v>0.9</v>
      </c>
      <c r="X8" s="172">
        <v>0.9</v>
      </c>
      <c r="Y8" s="172">
        <v>0.9</v>
      </c>
      <c r="Z8" s="54">
        <v>0.9</v>
      </c>
      <c r="AA8" s="147"/>
      <c r="AB8" s="147"/>
      <c r="AC8" s="147"/>
      <c r="AD8" s="147"/>
      <c r="AE8" s="147"/>
      <c r="AF8" s="147"/>
      <c r="AG8" s="147"/>
      <c r="AH8" s="147"/>
      <c r="AI8" s="147"/>
      <c r="AJ8" s="147"/>
      <c r="AK8" s="147"/>
      <c r="AL8" s="147"/>
      <c r="AM8" s="49"/>
      <c r="AN8" s="49"/>
      <c r="AO8" s="49"/>
      <c r="AP8" s="81" t="s">
        <v>635</v>
      </c>
      <c r="AQ8" s="60" t="s">
        <v>636</v>
      </c>
      <c r="AR8" s="81" t="s">
        <v>636</v>
      </c>
      <c r="AS8" s="60" t="s">
        <v>637</v>
      </c>
      <c r="AT8" s="60" t="s">
        <v>638</v>
      </c>
      <c r="AU8" s="60" t="s">
        <v>639</v>
      </c>
    </row>
    <row r="9" spans="1:48" ht="141.75">
      <c r="A9" s="60" t="s">
        <v>640</v>
      </c>
      <c r="B9" s="57" t="s">
        <v>278</v>
      </c>
      <c r="C9" s="57" t="s">
        <v>282</v>
      </c>
      <c r="D9" s="49"/>
      <c r="E9" s="61" t="s">
        <v>641</v>
      </c>
      <c r="F9" s="60" t="s">
        <v>642</v>
      </c>
      <c r="G9" s="81">
        <v>1</v>
      </c>
      <c r="H9" s="60" t="s">
        <v>67</v>
      </c>
      <c r="I9" s="130" t="s">
        <v>643</v>
      </c>
      <c r="J9" s="131" t="s">
        <v>357</v>
      </c>
      <c r="K9" s="60" t="s">
        <v>33</v>
      </c>
      <c r="L9" s="81" t="s">
        <v>180</v>
      </c>
      <c r="M9" s="81" t="s">
        <v>35</v>
      </c>
      <c r="N9" s="150">
        <v>1</v>
      </c>
      <c r="O9" s="150">
        <v>1</v>
      </c>
      <c r="P9" s="150">
        <v>1</v>
      </c>
      <c r="Q9" s="150">
        <v>1</v>
      </c>
      <c r="R9" s="150">
        <v>1</v>
      </c>
      <c r="S9" s="150">
        <v>1</v>
      </c>
      <c r="T9" s="150">
        <v>1</v>
      </c>
      <c r="U9" s="150">
        <v>1</v>
      </c>
      <c r="V9" s="150">
        <v>1</v>
      </c>
      <c r="W9" s="150">
        <v>1</v>
      </c>
      <c r="X9" s="150">
        <v>1</v>
      </c>
      <c r="Y9" s="150">
        <v>1</v>
      </c>
      <c r="Z9" s="46">
        <v>12</v>
      </c>
      <c r="AA9" s="55"/>
      <c r="AB9" s="55"/>
      <c r="AC9" s="55"/>
      <c r="AD9" s="55"/>
      <c r="AE9" s="55"/>
      <c r="AF9" s="55"/>
      <c r="AG9" s="55"/>
      <c r="AH9" s="55"/>
      <c r="AI9" s="55"/>
      <c r="AJ9" s="55"/>
      <c r="AK9" s="55"/>
      <c r="AL9" s="55"/>
      <c r="AM9" s="49"/>
      <c r="AN9" s="49"/>
      <c r="AO9" s="49"/>
      <c r="AP9" s="81" t="s">
        <v>644</v>
      </c>
      <c r="AQ9" s="60" t="s">
        <v>636</v>
      </c>
      <c r="AR9" s="81" t="s">
        <v>636</v>
      </c>
      <c r="AS9" s="60" t="s">
        <v>637</v>
      </c>
      <c r="AT9" s="60"/>
      <c r="AU9" s="60" t="s">
        <v>639</v>
      </c>
    </row>
    <row r="10" spans="1:48" ht="126">
      <c r="A10" s="60" t="s">
        <v>645</v>
      </c>
      <c r="B10" s="57" t="s">
        <v>278</v>
      </c>
      <c r="C10" s="57" t="s">
        <v>282</v>
      </c>
      <c r="D10" s="49"/>
      <c r="E10" s="61" t="s">
        <v>646</v>
      </c>
      <c r="F10" s="60" t="s">
        <v>647</v>
      </c>
      <c r="G10" s="81">
        <v>2</v>
      </c>
      <c r="H10" s="60" t="s">
        <v>67</v>
      </c>
      <c r="I10" s="60" t="s">
        <v>648</v>
      </c>
      <c r="J10" s="59" t="s">
        <v>649</v>
      </c>
      <c r="K10" s="60" t="s">
        <v>391</v>
      </c>
      <c r="L10" s="81" t="s">
        <v>180</v>
      </c>
      <c r="M10" s="81" t="s">
        <v>35</v>
      </c>
      <c r="N10" s="150">
        <v>15</v>
      </c>
      <c r="O10" s="150">
        <v>15</v>
      </c>
      <c r="P10" s="150">
        <v>15</v>
      </c>
      <c r="Q10" s="150">
        <v>15</v>
      </c>
      <c r="R10" s="150">
        <v>15</v>
      </c>
      <c r="S10" s="150">
        <v>15</v>
      </c>
      <c r="T10" s="150">
        <v>15</v>
      </c>
      <c r="U10" s="150">
        <v>15</v>
      </c>
      <c r="V10" s="150">
        <v>15</v>
      </c>
      <c r="W10" s="150">
        <v>15</v>
      </c>
      <c r="X10" s="150">
        <v>15</v>
      </c>
      <c r="Y10" s="150">
        <v>15</v>
      </c>
      <c r="Z10" s="46">
        <v>15</v>
      </c>
      <c r="AA10" s="56"/>
      <c r="AB10" s="56"/>
      <c r="AC10" s="56"/>
      <c r="AD10" s="56"/>
      <c r="AE10" s="56"/>
      <c r="AF10" s="56"/>
      <c r="AG10" s="56"/>
      <c r="AH10" s="56"/>
      <c r="AI10" s="56"/>
      <c r="AJ10" s="56"/>
      <c r="AK10" s="56"/>
      <c r="AL10" s="56"/>
      <c r="AM10" s="49"/>
      <c r="AN10" s="49"/>
      <c r="AO10" s="49"/>
      <c r="AP10" s="81" t="s">
        <v>650</v>
      </c>
      <c r="AQ10" s="60" t="s">
        <v>636</v>
      </c>
      <c r="AR10" s="81" t="s">
        <v>636</v>
      </c>
      <c r="AS10" s="60" t="s">
        <v>637</v>
      </c>
      <c r="AT10" s="60"/>
      <c r="AU10" s="60" t="s">
        <v>639</v>
      </c>
    </row>
    <row r="11" spans="1:48" ht="220.5">
      <c r="A11" s="60" t="s">
        <v>651</v>
      </c>
      <c r="B11" s="57" t="s">
        <v>278</v>
      </c>
      <c r="C11" s="57" t="s">
        <v>282</v>
      </c>
      <c r="D11" s="49"/>
      <c r="E11" s="61" t="s">
        <v>652</v>
      </c>
      <c r="F11" s="60" t="s">
        <v>653</v>
      </c>
      <c r="G11" s="81">
        <v>2</v>
      </c>
      <c r="H11" s="60" t="s">
        <v>67</v>
      </c>
      <c r="I11" s="60" t="s">
        <v>654</v>
      </c>
      <c r="J11" s="59" t="s">
        <v>649</v>
      </c>
      <c r="K11" s="60" t="s">
        <v>391</v>
      </c>
      <c r="L11" s="81" t="s">
        <v>180</v>
      </c>
      <c r="M11" s="81" t="s">
        <v>35</v>
      </c>
      <c r="N11" s="150">
        <v>25</v>
      </c>
      <c r="O11" s="150">
        <v>25</v>
      </c>
      <c r="P11" s="150">
        <v>25</v>
      </c>
      <c r="Q11" s="150">
        <v>25</v>
      </c>
      <c r="R11" s="150">
        <v>25</v>
      </c>
      <c r="S11" s="150">
        <v>25</v>
      </c>
      <c r="T11" s="150">
        <v>25</v>
      </c>
      <c r="U11" s="150">
        <v>25</v>
      </c>
      <c r="V11" s="150">
        <v>25</v>
      </c>
      <c r="W11" s="150">
        <v>25</v>
      </c>
      <c r="X11" s="150">
        <v>25</v>
      </c>
      <c r="Y11" s="150">
        <v>25</v>
      </c>
      <c r="Z11" s="46">
        <v>25</v>
      </c>
      <c r="AA11" s="147"/>
      <c r="AB11" s="147"/>
      <c r="AC11" s="147"/>
      <c r="AD11" s="147"/>
      <c r="AE11" s="147"/>
      <c r="AF11" s="147"/>
      <c r="AG11" s="147"/>
      <c r="AH11" s="147"/>
      <c r="AI11" s="147"/>
      <c r="AJ11" s="147"/>
      <c r="AK11" s="147"/>
      <c r="AL11" s="147"/>
      <c r="AM11" s="49"/>
      <c r="AN11" s="49"/>
      <c r="AO11" s="49"/>
      <c r="AP11" s="81" t="s">
        <v>650</v>
      </c>
      <c r="AQ11" s="60" t="s">
        <v>636</v>
      </c>
      <c r="AR11" s="81" t="s">
        <v>636</v>
      </c>
      <c r="AS11" s="60" t="s">
        <v>637</v>
      </c>
      <c r="AT11" s="60"/>
      <c r="AU11" s="60" t="s">
        <v>639</v>
      </c>
    </row>
    <row r="12" spans="1:48" ht="204.75">
      <c r="A12" s="60" t="s">
        <v>655</v>
      </c>
      <c r="B12" s="57" t="s">
        <v>278</v>
      </c>
      <c r="C12" s="57" t="s">
        <v>282</v>
      </c>
      <c r="D12" s="49"/>
      <c r="E12" s="61" t="s">
        <v>656</v>
      </c>
      <c r="F12" s="60" t="s">
        <v>657</v>
      </c>
      <c r="G12" s="81">
        <v>2</v>
      </c>
      <c r="H12" s="60" t="s">
        <v>67</v>
      </c>
      <c r="I12" s="60" t="s">
        <v>648</v>
      </c>
      <c r="J12" s="59" t="s">
        <v>649</v>
      </c>
      <c r="K12" s="60" t="s">
        <v>391</v>
      </c>
      <c r="L12" s="81" t="s">
        <v>180</v>
      </c>
      <c r="M12" s="81" t="s">
        <v>35</v>
      </c>
      <c r="N12" s="150">
        <v>15</v>
      </c>
      <c r="O12" s="150">
        <v>15</v>
      </c>
      <c r="P12" s="150">
        <v>15</v>
      </c>
      <c r="Q12" s="150">
        <v>15</v>
      </c>
      <c r="R12" s="150">
        <v>15</v>
      </c>
      <c r="S12" s="150">
        <v>15</v>
      </c>
      <c r="T12" s="150">
        <v>15</v>
      </c>
      <c r="U12" s="150">
        <v>15</v>
      </c>
      <c r="V12" s="150">
        <v>15</v>
      </c>
      <c r="W12" s="150">
        <v>15</v>
      </c>
      <c r="X12" s="150">
        <v>15</v>
      </c>
      <c r="Y12" s="150">
        <v>15</v>
      </c>
      <c r="Z12" s="46">
        <v>15</v>
      </c>
      <c r="AA12" s="147"/>
      <c r="AB12" s="147"/>
      <c r="AC12" s="147"/>
      <c r="AD12" s="147"/>
      <c r="AE12" s="147"/>
      <c r="AF12" s="147"/>
      <c r="AG12" s="147"/>
      <c r="AH12" s="147"/>
      <c r="AI12" s="147"/>
      <c r="AJ12" s="147"/>
      <c r="AK12" s="147"/>
      <c r="AL12" s="147"/>
      <c r="AM12" s="49"/>
      <c r="AN12" s="49"/>
      <c r="AO12" s="49"/>
      <c r="AP12" s="81" t="s">
        <v>650</v>
      </c>
      <c r="AQ12" s="60" t="s">
        <v>636</v>
      </c>
      <c r="AR12" s="81" t="s">
        <v>636</v>
      </c>
      <c r="AS12" s="60" t="s">
        <v>637</v>
      </c>
      <c r="AT12" s="60"/>
      <c r="AU12" s="60" t="s">
        <v>639</v>
      </c>
    </row>
    <row r="13" spans="1:48" ht="252">
      <c r="A13" s="60" t="s">
        <v>658</v>
      </c>
      <c r="B13" s="57" t="s">
        <v>278</v>
      </c>
      <c r="C13" s="57" t="s">
        <v>282</v>
      </c>
      <c r="D13" s="49"/>
      <c r="E13" s="61" t="s">
        <v>659</v>
      </c>
      <c r="F13" s="60" t="s">
        <v>660</v>
      </c>
      <c r="G13" s="81">
        <v>2</v>
      </c>
      <c r="H13" s="60" t="s">
        <v>67</v>
      </c>
      <c r="I13" s="60" t="s">
        <v>654</v>
      </c>
      <c r="J13" s="59" t="s">
        <v>649</v>
      </c>
      <c r="K13" s="60" t="s">
        <v>391</v>
      </c>
      <c r="L13" s="81" t="s">
        <v>180</v>
      </c>
      <c r="M13" s="81" t="s">
        <v>35</v>
      </c>
      <c r="N13" s="150">
        <v>15</v>
      </c>
      <c r="O13" s="150">
        <v>15</v>
      </c>
      <c r="P13" s="150">
        <v>15</v>
      </c>
      <c r="Q13" s="150">
        <v>15</v>
      </c>
      <c r="R13" s="150">
        <v>15</v>
      </c>
      <c r="S13" s="150">
        <v>15</v>
      </c>
      <c r="T13" s="150">
        <v>15</v>
      </c>
      <c r="U13" s="150">
        <v>15</v>
      </c>
      <c r="V13" s="150">
        <v>15</v>
      </c>
      <c r="W13" s="150">
        <v>15</v>
      </c>
      <c r="X13" s="150">
        <v>15</v>
      </c>
      <c r="Y13" s="150">
        <v>15</v>
      </c>
      <c r="Z13" s="46">
        <v>15</v>
      </c>
      <c r="AA13" s="147"/>
      <c r="AB13" s="147"/>
      <c r="AC13" s="147"/>
      <c r="AD13" s="147"/>
      <c r="AE13" s="147"/>
      <c r="AF13" s="147"/>
      <c r="AG13" s="147"/>
      <c r="AH13" s="147"/>
      <c r="AI13" s="147"/>
      <c r="AJ13" s="147"/>
      <c r="AK13" s="147"/>
      <c r="AL13" s="147"/>
      <c r="AM13" s="49"/>
      <c r="AN13" s="49"/>
      <c r="AO13" s="49"/>
      <c r="AP13" s="81" t="s">
        <v>650</v>
      </c>
      <c r="AQ13" s="60" t="s">
        <v>636</v>
      </c>
      <c r="AR13" s="81" t="s">
        <v>636</v>
      </c>
      <c r="AS13" s="60" t="s">
        <v>637</v>
      </c>
      <c r="AT13" s="60"/>
      <c r="AU13" s="60" t="s">
        <v>639</v>
      </c>
    </row>
    <row r="14" spans="1:48" ht="173.25">
      <c r="A14" s="60" t="s">
        <v>661</v>
      </c>
      <c r="B14" s="57" t="s">
        <v>278</v>
      </c>
      <c r="C14" s="57" t="s">
        <v>282</v>
      </c>
      <c r="D14" s="49"/>
      <c r="E14" s="61" t="s">
        <v>662</v>
      </c>
      <c r="F14" s="60" t="s">
        <v>663</v>
      </c>
      <c r="G14" s="81">
        <v>2</v>
      </c>
      <c r="H14" s="60" t="s">
        <v>67</v>
      </c>
      <c r="I14" s="60" t="s">
        <v>664</v>
      </c>
      <c r="J14" s="59" t="s">
        <v>32</v>
      </c>
      <c r="K14" s="60" t="s">
        <v>33</v>
      </c>
      <c r="L14" s="81" t="s">
        <v>180</v>
      </c>
      <c r="M14" s="81" t="s">
        <v>35</v>
      </c>
      <c r="N14" s="150"/>
      <c r="O14" s="150"/>
      <c r="P14" s="172">
        <v>1</v>
      </c>
      <c r="Q14" s="150"/>
      <c r="R14" s="150"/>
      <c r="S14" s="172">
        <v>1</v>
      </c>
      <c r="T14" s="150"/>
      <c r="U14" s="150"/>
      <c r="V14" s="172">
        <v>1</v>
      </c>
      <c r="W14" s="150"/>
      <c r="X14" s="150"/>
      <c r="Y14" s="172">
        <v>1</v>
      </c>
      <c r="Z14" s="54">
        <v>1</v>
      </c>
      <c r="AA14" s="147"/>
      <c r="AB14" s="147"/>
      <c r="AC14" s="147"/>
      <c r="AD14" s="147"/>
      <c r="AE14" s="147"/>
      <c r="AF14" s="147"/>
      <c r="AG14" s="147"/>
      <c r="AH14" s="147"/>
      <c r="AI14" s="147"/>
      <c r="AJ14" s="147"/>
      <c r="AK14" s="147"/>
      <c r="AL14" s="147"/>
      <c r="AM14" s="49"/>
      <c r="AN14" s="49"/>
      <c r="AO14" s="49"/>
      <c r="AP14" s="81" t="s">
        <v>644</v>
      </c>
      <c r="AQ14" s="60" t="s">
        <v>636</v>
      </c>
      <c r="AR14" s="81" t="s">
        <v>636</v>
      </c>
      <c r="AS14" s="60" t="s">
        <v>637</v>
      </c>
      <c r="AT14" s="60" t="s">
        <v>665</v>
      </c>
      <c r="AU14" s="60" t="s">
        <v>639</v>
      </c>
    </row>
    <row r="15" spans="1:48" ht="189">
      <c r="A15" s="60" t="s">
        <v>666</v>
      </c>
      <c r="B15" s="132" t="s">
        <v>278</v>
      </c>
      <c r="C15" s="118" t="s">
        <v>282</v>
      </c>
      <c r="D15" s="49"/>
      <c r="E15" s="57" t="s">
        <v>667</v>
      </c>
      <c r="F15" s="49" t="s">
        <v>668</v>
      </c>
      <c r="G15" s="119">
        <v>2</v>
      </c>
      <c r="H15" s="49" t="s">
        <v>135</v>
      </c>
      <c r="I15" s="49" t="s">
        <v>669</v>
      </c>
      <c r="J15" s="58" t="s">
        <v>357</v>
      </c>
      <c r="K15" s="173" t="s">
        <v>33</v>
      </c>
      <c r="L15" s="173" t="s">
        <v>419</v>
      </c>
      <c r="M15" s="173" t="s">
        <v>420</v>
      </c>
      <c r="N15" s="150"/>
      <c r="O15" s="150"/>
      <c r="P15" s="150">
        <v>1</v>
      </c>
      <c r="Q15" s="150"/>
      <c r="R15" s="150"/>
      <c r="S15" s="150">
        <v>1</v>
      </c>
      <c r="T15" s="150"/>
      <c r="U15" s="150"/>
      <c r="V15" s="150">
        <v>1</v>
      </c>
      <c r="W15" s="150"/>
      <c r="X15" s="150"/>
      <c r="Y15" s="150">
        <v>1</v>
      </c>
      <c r="Z15" s="46">
        <v>4</v>
      </c>
      <c r="AA15" s="147"/>
      <c r="AB15" s="147"/>
      <c r="AC15" s="147"/>
      <c r="AD15" s="147"/>
      <c r="AE15" s="147"/>
      <c r="AF15" s="147"/>
      <c r="AG15" s="147"/>
      <c r="AH15" s="147"/>
      <c r="AI15" s="147"/>
      <c r="AJ15" s="147"/>
      <c r="AK15" s="147"/>
      <c r="AL15" s="147"/>
      <c r="AM15" s="49"/>
      <c r="AN15" s="49"/>
      <c r="AO15" s="49"/>
      <c r="AP15" s="119" t="s">
        <v>670</v>
      </c>
      <c r="AQ15" s="49" t="s">
        <v>671</v>
      </c>
      <c r="AR15" s="119" t="s">
        <v>672</v>
      </c>
      <c r="AS15" s="49" t="s">
        <v>637</v>
      </c>
      <c r="AT15" s="60" t="s">
        <v>673</v>
      </c>
      <c r="AU15" s="49"/>
    </row>
    <row r="16" spans="1:48" ht="189">
      <c r="A16" s="60" t="s">
        <v>674</v>
      </c>
      <c r="B16" s="132" t="s">
        <v>278</v>
      </c>
      <c r="C16" s="118" t="s">
        <v>282</v>
      </c>
      <c r="D16" s="49"/>
      <c r="E16" s="57" t="s">
        <v>675</v>
      </c>
      <c r="F16" s="49" t="s">
        <v>676</v>
      </c>
      <c r="G16" s="119">
        <v>2</v>
      </c>
      <c r="H16" s="49" t="s">
        <v>677</v>
      </c>
      <c r="I16" s="59" t="s">
        <v>678</v>
      </c>
      <c r="J16" s="58" t="s">
        <v>357</v>
      </c>
      <c r="K16" s="173" t="s">
        <v>33</v>
      </c>
      <c r="L16" s="173" t="s">
        <v>419</v>
      </c>
      <c r="M16" s="173" t="s">
        <v>420</v>
      </c>
      <c r="N16" s="150"/>
      <c r="O16" s="150"/>
      <c r="P16" s="150">
        <v>1</v>
      </c>
      <c r="Q16" s="150"/>
      <c r="R16" s="150"/>
      <c r="S16" s="150">
        <v>1</v>
      </c>
      <c r="T16" s="150"/>
      <c r="U16" s="150"/>
      <c r="V16" s="150">
        <v>1</v>
      </c>
      <c r="W16" s="150"/>
      <c r="X16" s="150"/>
      <c r="Y16" s="150">
        <v>1</v>
      </c>
      <c r="Z16" s="46">
        <v>4</v>
      </c>
      <c r="AA16" s="147"/>
      <c r="AB16" s="147"/>
      <c r="AC16" s="147"/>
      <c r="AD16" s="147"/>
      <c r="AE16" s="147"/>
      <c r="AF16" s="147"/>
      <c r="AG16" s="147"/>
      <c r="AH16" s="147"/>
      <c r="AI16" s="147"/>
      <c r="AJ16" s="147"/>
      <c r="AK16" s="147"/>
      <c r="AL16" s="147"/>
      <c r="AM16" s="49"/>
      <c r="AN16" s="49"/>
      <c r="AO16" s="49"/>
      <c r="AP16" s="119" t="s">
        <v>670</v>
      </c>
      <c r="AQ16" s="49" t="s">
        <v>671</v>
      </c>
      <c r="AR16" s="119" t="s">
        <v>672</v>
      </c>
      <c r="AS16" s="49" t="s">
        <v>637</v>
      </c>
      <c r="AT16" s="60" t="s">
        <v>665</v>
      </c>
      <c r="AU16" s="49"/>
    </row>
    <row r="17" spans="1:47" ht="189">
      <c r="A17" s="60" t="s">
        <v>679</v>
      </c>
      <c r="B17" s="132" t="s">
        <v>278</v>
      </c>
      <c r="C17" s="118" t="s">
        <v>282</v>
      </c>
      <c r="D17" s="57"/>
      <c r="E17" s="60" t="s">
        <v>680</v>
      </c>
      <c r="F17" s="57" t="s">
        <v>681</v>
      </c>
      <c r="G17" s="119">
        <v>2</v>
      </c>
      <c r="H17" s="61" t="s">
        <v>78</v>
      </c>
      <c r="I17" s="49" t="s">
        <v>682</v>
      </c>
      <c r="J17" s="58" t="s">
        <v>357</v>
      </c>
      <c r="K17" s="173" t="s">
        <v>33</v>
      </c>
      <c r="L17" s="173" t="s">
        <v>419</v>
      </c>
      <c r="M17" s="49" t="s">
        <v>420</v>
      </c>
      <c r="N17" s="150"/>
      <c r="O17" s="147"/>
      <c r="P17" s="147">
        <v>1</v>
      </c>
      <c r="Q17" s="147"/>
      <c r="R17" s="147">
        <v>1</v>
      </c>
      <c r="S17" s="147"/>
      <c r="T17" s="147"/>
      <c r="U17" s="147">
        <v>1</v>
      </c>
      <c r="V17" s="147"/>
      <c r="W17" s="147">
        <v>1</v>
      </c>
      <c r="X17" s="147"/>
      <c r="Y17" s="147"/>
      <c r="Z17" s="46">
        <v>4</v>
      </c>
      <c r="AA17" s="147"/>
      <c r="AB17" s="147"/>
      <c r="AC17" s="147"/>
      <c r="AD17" s="147"/>
      <c r="AE17" s="147"/>
      <c r="AF17" s="147"/>
      <c r="AG17" s="147"/>
      <c r="AH17" s="147"/>
      <c r="AI17" s="147"/>
      <c r="AJ17" s="147"/>
      <c r="AK17" s="147"/>
      <c r="AL17" s="147"/>
      <c r="AM17" s="49"/>
      <c r="AN17" s="49"/>
      <c r="AO17" s="49"/>
      <c r="AP17" s="119" t="s">
        <v>670</v>
      </c>
      <c r="AQ17" s="49" t="s">
        <v>671</v>
      </c>
      <c r="AR17" s="119" t="s">
        <v>672</v>
      </c>
      <c r="AS17" s="49" t="s">
        <v>637</v>
      </c>
      <c r="AT17" s="49" t="s">
        <v>683</v>
      </c>
      <c r="AU17" s="49"/>
    </row>
    <row r="18" spans="1:47" ht="157.5">
      <c r="A18" s="60" t="s">
        <v>684</v>
      </c>
      <c r="B18" s="132" t="s">
        <v>278</v>
      </c>
      <c r="C18" s="118" t="s">
        <v>282</v>
      </c>
      <c r="E18" s="49" t="s">
        <v>685</v>
      </c>
      <c r="F18" s="49" t="s">
        <v>686</v>
      </c>
      <c r="G18" s="119">
        <v>2</v>
      </c>
      <c r="H18" s="49" t="s">
        <v>253</v>
      </c>
      <c r="I18" s="49" t="s">
        <v>687</v>
      </c>
      <c r="J18" s="58" t="s">
        <v>357</v>
      </c>
      <c r="K18" s="173" t="s">
        <v>33</v>
      </c>
      <c r="L18" s="173" t="s">
        <v>180</v>
      </c>
      <c r="M18" s="49" t="s">
        <v>420</v>
      </c>
      <c r="N18" s="150"/>
      <c r="O18" s="147"/>
      <c r="P18" s="147"/>
      <c r="Q18" s="147">
        <v>1</v>
      </c>
      <c r="R18" s="147"/>
      <c r="S18" s="147"/>
      <c r="T18" s="147"/>
      <c r="U18" s="147"/>
      <c r="V18" s="147"/>
      <c r="W18" s="147"/>
      <c r="X18" s="147"/>
      <c r="Y18" s="147"/>
      <c r="Z18" s="46">
        <v>1</v>
      </c>
      <c r="AA18" s="147"/>
      <c r="AB18" s="147"/>
      <c r="AC18" s="147"/>
      <c r="AD18" s="147"/>
      <c r="AE18" s="147"/>
      <c r="AF18" s="147"/>
      <c r="AG18" s="147"/>
      <c r="AH18" s="147"/>
      <c r="AI18" s="147"/>
      <c r="AJ18" s="147"/>
      <c r="AK18" s="147"/>
      <c r="AL18" s="147"/>
      <c r="AM18" s="49"/>
      <c r="AN18" s="49"/>
      <c r="AO18" s="49"/>
      <c r="AP18" s="119" t="s">
        <v>688</v>
      </c>
      <c r="AQ18" s="49" t="s">
        <v>671</v>
      </c>
      <c r="AR18" s="119" t="s">
        <v>672</v>
      </c>
      <c r="AS18" s="49" t="s">
        <v>637</v>
      </c>
      <c r="AT18" s="49" t="s">
        <v>683</v>
      </c>
      <c r="AU18" s="49"/>
    </row>
    <row r="19" spans="1:47" ht="141.75">
      <c r="A19" s="60" t="s">
        <v>689</v>
      </c>
      <c r="B19" s="132" t="s">
        <v>278</v>
      </c>
      <c r="C19" s="118" t="s">
        <v>282</v>
      </c>
      <c r="D19" s="49"/>
      <c r="E19" s="133" t="s">
        <v>690</v>
      </c>
      <c r="F19" s="49" t="s">
        <v>691</v>
      </c>
      <c r="G19" s="119">
        <v>2</v>
      </c>
      <c r="H19" s="49" t="s">
        <v>253</v>
      </c>
      <c r="I19" s="49" t="s">
        <v>692</v>
      </c>
      <c r="J19" s="59" t="s">
        <v>32</v>
      </c>
      <c r="K19" s="49" t="s">
        <v>33</v>
      </c>
      <c r="L19" s="49" t="s">
        <v>419</v>
      </c>
      <c r="M19" s="49" t="s">
        <v>420</v>
      </c>
      <c r="N19" s="150"/>
      <c r="O19" s="147"/>
      <c r="P19" s="147"/>
      <c r="Q19" s="147"/>
      <c r="R19" s="148">
        <v>0.5</v>
      </c>
      <c r="S19" s="147"/>
      <c r="T19" s="147"/>
      <c r="U19" s="147"/>
      <c r="V19" s="148">
        <v>0.5</v>
      </c>
      <c r="W19" s="147"/>
      <c r="X19" s="147"/>
      <c r="Y19" s="147"/>
      <c r="Z19" s="54">
        <v>1</v>
      </c>
      <c r="AA19" s="147"/>
      <c r="AB19" s="147"/>
      <c r="AC19" s="147"/>
      <c r="AD19" s="147"/>
      <c r="AE19" s="147"/>
      <c r="AF19" s="147"/>
      <c r="AG19" s="147"/>
      <c r="AH19" s="147"/>
      <c r="AI19" s="147"/>
      <c r="AJ19" s="147"/>
      <c r="AK19" s="147"/>
      <c r="AL19" s="147"/>
      <c r="AM19" s="49"/>
      <c r="AN19" s="49"/>
      <c r="AO19" s="49"/>
      <c r="AP19" s="119" t="s">
        <v>693</v>
      </c>
      <c r="AQ19" s="49" t="s">
        <v>671</v>
      </c>
      <c r="AR19" s="119" t="s">
        <v>672</v>
      </c>
      <c r="AS19" s="49" t="s">
        <v>637</v>
      </c>
      <c r="AT19" s="60" t="s">
        <v>665</v>
      </c>
      <c r="AU19" s="49"/>
    </row>
    <row r="20" spans="1:47" ht="126">
      <c r="A20" s="60" t="s">
        <v>694</v>
      </c>
      <c r="B20" s="132" t="s">
        <v>278</v>
      </c>
      <c r="C20" s="118" t="s">
        <v>282</v>
      </c>
      <c r="D20" s="49"/>
      <c r="E20" s="49" t="s">
        <v>695</v>
      </c>
      <c r="F20" s="49" t="s">
        <v>696</v>
      </c>
      <c r="G20" s="119">
        <v>2</v>
      </c>
      <c r="H20" s="61" t="s">
        <v>241</v>
      </c>
      <c r="I20" s="49" t="s">
        <v>697</v>
      </c>
      <c r="J20" s="59" t="s">
        <v>357</v>
      </c>
      <c r="K20" s="49" t="s">
        <v>33</v>
      </c>
      <c r="L20" s="49" t="s">
        <v>419</v>
      </c>
      <c r="M20" s="49" t="s">
        <v>420</v>
      </c>
      <c r="N20" s="172"/>
      <c r="O20" s="148"/>
      <c r="P20" s="148"/>
      <c r="Q20" s="148"/>
      <c r="R20" s="148">
        <v>0.5</v>
      </c>
      <c r="S20" s="148"/>
      <c r="T20" s="148"/>
      <c r="U20" s="148"/>
      <c r="V20" s="148">
        <v>0.5</v>
      </c>
      <c r="W20" s="148"/>
      <c r="X20" s="148"/>
      <c r="Y20" s="148"/>
      <c r="Z20" s="54">
        <v>1</v>
      </c>
      <c r="AA20" s="147"/>
      <c r="AB20" s="147"/>
      <c r="AC20" s="147"/>
      <c r="AD20" s="147"/>
      <c r="AE20" s="147"/>
      <c r="AF20" s="147"/>
      <c r="AG20" s="147"/>
      <c r="AH20" s="147"/>
      <c r="AI20" s="147"/>
      <c r="AJ20" s="147"/>
      <c r="AK20" s="147"/>
      <c r="AL20" s="134"/>
      <c r="AM20" s="49"/>
      <c r="AN20" s="49"/>
      <c r="AO20" s="49"/>
      <c r="AP20" s="119" t="s">
        <v>698</v>
      </c>
      <c r="AQ20" s="49" t="s">
        <v>671</v>
      </c>
      <c r="AR20" s="119" t="s">
        <v>672</v>
      </c>
      <c r="AS20" s="49" t="s">
        <v>637</v>
      </c>
      <c r="AT20" s="60" t="s">
        <v>699</v>
      </c>
      <c r="AU20" s="49"/>
    </row>
    <row r="21" spans="1:47" ht="126">
      <c r="A21" s="60" t="s">
        <v>700</v>
      </c>
      <c r="B21" s="132" t="s">
        <v>278</v>
      </c>
      <c r="C21" s="118" t="s">
        <v>282</v>
      </c>
      <c r="D21" s="49"/>
      <c r="E21" s="49" t="s">
        <v>701</v>
      </c>
      <c r="F21" s="49" t="s">
        <v>702</v>
      </c>
      <c r="G21" s="119">
        <v>2</v>
      </c>
      <c r="H21" s="61" t="s">
        <v>78</v>
      </c>
      <c r="I21" s="49" t="s">
        <v>703</v>
      </c>
      <c r="J21" s="59" t="s">
        <v>357</v>
      </c>
      <c r="K21" s="49" t="s">
        <v>33</v>
      </c>
      <c r="L21" s="49" t="s">
        <v>419</v>
      </c>
      <c r="M21" s="49" t="s">
        <v>420</v>
      </c>
      <c r="N21" s="150"/>
      <c r="O21" s="147"/>
      <c r="P21" s="147">
        <v>1</v>
      </c>
      <c r="Q21" s="147"/>
      <c r="R21" s="147"/>
      <c r="S21" s="147">
        <v>1</v>
      </c>
      <c r="T21" s="147"/>
      <c r="U21" s="147"/>
      <c r="V21" s="147">
        <v>1</v>
      </c>
      <c r="W21" s="147"/>
      <c r="X21" s="147">
        <v>1</v>
      </c>
      <c r="Y21" s="147"/>
      <c r="Z21" s="46">
        <v>4</v>
      </c>
      <c r="AA21" s="147"/>
      <c r="AB21" s="147"/>
      <c r="AC21" s="147"/>
      <c r="AD21" s="147"/>
      <c r="AE21" s="147"/>
      <c r="AF21" s="147"/>
      <c r="AG21" s="147"/>
      <c r="AH21" s="147"/>
      <c r="AI21" s="147"/>
      <c r="AJ21" s="147"/>
      <c r="AK21" s="147"/>
      <c r="AL21" s="134"/>
      <c r="AM21" s="49"/>
      <c r="AN21" s="49"/>
      <c r="AO21" s="49"/>
      <c r="AP21" s="59" t="s">
        <v>704</v>
      </c>
      <c r="AQ21" s="49" t="s">
        <v>671</v>
      </c>
      <c r="AR21" s="119" t="s">
        <v>672</v>
      </c>
      <c r="AS21" s="49" t="s">
        <v>637</v>
      </c>
      <c r="AT21" s="49" t="s">
        <v>683</v>
      </c>
      <c r="AU21" s="49"/>
    </row>
    <row r="22" spans="1:47" ht="110.25">
      <c r="A22" s="60" t="s">
        <v>705</v>
      </c>
      <c r="B22" s="132" t="s">
        <v>278</v>
      </c>
      <c r="C22" s="118" t="s">
        <v>282</v>
      </c>
      <c r="D22" s="49"/>
      <c r="E22" s="49" t="s">
        <v>706</v>
      </c>
      <c r="F22" s="49" t="s">
        <v>707</v>
      </c>
      <c r="G22" s="119">
        <v>2</v>
      </c>
      <c r="H22" s="61" t="s">
        <v>78</v>
      </c>
      <c r="I22" s="49" t="s">
        <v>708</v>
      </c>
      <c r="J22" s="59" t="s">
        <v>357</v>
      </c>
      <c r="K22" s="49" t="s">
        <v>33</v>
      </c>
      <c r="L22" s="49" t="s">
        <v>419</v>
      </c>
      <c r="M22" s="49" t="s">
        <v>420</v>
      </c>
      <c r="N22" s="150"/>
      <c r="O22" s="147"/>
      <c r="P22" s="147"/>
      <c r="Q22" s="147"/>
      <c r="R22" s="147">
        <v>1</v>
      </c>
      <c r="S22" s="147"/>
      <c r="T22" s="147"/>
      <c r="U22" s="147"/>
      <c r="V22" s="147">
        <v>1</v>
      </c>
      <c r="W22" s="147"/>
      <c r="X22" s="147"/>
      <c r="Y22" s="147"/>
      <c r="Z22" s="46">
        <v>2</v>
      </c>
      <c r="AA22" s="147"/>
      <c r="AB22" s="147"/>
      <c r="AC22" s="147"/>
      <c r="AD22" s="147"/>
      <c r="AE22" s="147"/>
      <c r="AF22" s="147"/>
      <c r="AG22" s="147"/>
      <c r="AH22" s="147"/>
      <c r="AI22" s="147"/>
      <c r="AJ22" s="147"/>
      <c r="AK22" s="147"/>
      <c r="AL22" s="134"/>
      <c r="AM22" s="49"/>
      <c r="AN22" s="49"/>
      <c r="AO22" s="49"/>
      <c r="AP22" s="119" t="s">
        <v>709</v>
      </c>
      <c r="AQ22" s="49" t="s">
        <v>671</v>
      </c>
      <c r="AR22" s="119" t="s">
        <v>672</v>
      </c>
      <c r="AS22" s="49" t="s">
        <v>637</v>
      </c>
      <c r="AT22" s="60" t="s">
        <v>665</v>
      </c>
      <c r="AU22" s="49"/>
    </row>
    <row r="23" spans="1:47" ht="141.75">
      <c r="A23" s="60" t="s">
        <v>710</v>
      </c>
      <c r="B23" s="132" t="s">
        <v>278</v>
      </c>
      <c r="C23" s="118" t="s">
        <v>282</v>
      </c>
      <c r="D23" s="49"/>
      <c r="E23" s="49" t="s">
        <v>711</v>
      </c>
      <c r="F23" s="49" t="s">
        <v>712</v>
      </c>
      <c r="G23" s="119">
        <v>2</v>
      </c>
      <c r="H23" s="61" t="s">
        <v>78</v>
      </c>
      <c r="I23" s="49" t="s">
        <v>713</v>
      </c>
      <c r="J23" s="59" t="s">
        <v>357</v>
      </c>
      <c r="K23" s="49" t="s">
        <v>33</v>
      </c>
      <c r="L23" s="49" t="s">
        <v>419</v>
      </c>
      <c r="M23" s="49" t="s">
        <v>420</v>
      </c>
      <c r="N23" s="150"/>
      <c r="O23" s="147"/>
      <c r="P23" s="147">
        <v>1</v>
      </c>
      <c r="Q23" s="147"/>
      <c r="R23" s="147"/>
      <c r="S23" s="147">
        <v>1</v>
      </c>
      <c r="T23" s="147"/>
      <c r="U23" s="147"/>
      <c r="V23" s="147"/>
      <c r="W23" s="147"/>
      <c r="X23" s="147"/>
      <c r="Y23" s="147"/>
      <c r="Z23" s="46">
        <v>2</v>
      </c>
      <c r="AA23" s="147"/>
      <c r="AB23" s="147"/>
      <c r="AC23" s="147"/>
      <c r="AD23" s="147"/>
      <c r="AE23" s="147"/>
      <c r="AF23" s="147"/>
      <c r="AG23" s="147"/>
      <c r="AH23" s="147"/>
      <c r="AI23" s="147"/>
      <c r="AJ23" s="147"/>
      <c r="AK23" s="147"/>
      <c r="AL23" s="134"/>
      <c r="AM23" s="49"/>
      <c r="AN23" s="49"/>
      <c r="AO23" s="49"/>
      <c r="AP23" s="119" t="s">
        <v>714</v>
      </c>
      <c r="AQ23" s="49" t="s">
        <v>671</v>
      </c>
      <c r="AR23" s="119" t="s">
        <v>672</v>
      </c>
      <c r="AS23" s="49" t="s">
        <v>637</v>
      </c>
      <c r="AT23" s="49" t="s">
        <v>715</v>
      </c>
      <c r="AU23" s="49"/>
    </row>
    <row r="24" spans="1:47" ht="94.5">
      <c r="A24" s="60" t="s">
        <v>716</v>
      </c>
      <c r="B24" s="132" t="s">
        <v>278</v>
      </c>
      <c r="C24" s="118" t="s">
        <v>282</v>
      </c>
      <c r="D24" s="49"/>
      <c r="E24" s="49" t="s">
        <v>717</v>
      </c>
      <c r="F24" s="49" t="s">
        <v>718</v>
      </c>
      <c r="G24" s="119">
        <v>2</v>
      </c>
      <c r="H24" s="61" t="s">
        <v>78</v>
      </c>
      <c r="I24" s="49" t="s">
        <v>719</v>
      </c>
      <c r="J24" s="59" t="s">
        <v>357</v>
      </c>
      <c r="K24" s="49" t="s">
        <v>33</v>
      </c>
      <c r="L24" s="49" t="s">
        <v>180</v>
      </c>
      <c r="M24" s="49" t="s">
        <v>420</v>
      </c>
      <c r="N24" s="150"/>
      <c r="O24" s="147"/>
      <c r="P24" s="147"/>
      <c r="Q24" s="147"/>
      <c r="R24" s="147"/>
      <c r="S24" s="147"/>
      <c r="T24" s="147"/>
      <c r="U24" s="147">
        <v>1</v>
      </c>
      <c r="V24" s="147"/>
      <c r="W24" s="147"/>
      <c r="X24" s="147"/>
      <c r="Y24" s="147"/>
      <c r="Z24" s="46">
        <v>1</v>
      </c>
      <c r="AA24" s="147"/>
      <c r="AB24" s="147"/>
      <c r="AC24" s="147"/>
      <c r="AD24" s="147"/>
      <c r="AE24" s="147"/>
      <c r="AF24" s="147"/>
      <c r="AG24" s="147"/>
      <c r="AH24" s="147"/>
      <c r="AI24" s="147"/>
      <c r="AJ24" s="147"/>
      <c r="AK24" s="147"/>
      <c r="AL24" s="134"/>
      <c r="AM24" s="49"/>
      <c r="AN24" s="49"/>
      <c r="AO24" s="49"/>
      <c r="AP24" s="119" t="s">
        <v>709</v>
      </c>
      <c r="AQ24" s="49" t="s">
        <v>671</v>
      </c>
      <c r="AR24" s="119" t="s">
        <v>672</v>
      </c>
      <c r="AS24" s="49" t="s">
        <v>637</v>
      </c>
      <c r="AT24" s="60" t="s">
        <v>665</v>
      </c>
      <c r="AU24" s="49"/>
    </row>
    <row r="25" spans="1:47" ht="110.25">
      <c r="A25" s="60" t="s">
        <v>720</v>
      </c>
      <c r="B25" s="132" t="s">
        <v>278</v>
      </c>
      <c r="C25" s="118" t="s">
        <v>282</v>
      </c>
      <c r="D25" s="49"/>
      <c r="E25" s="49" t="s">
        <v>721</v>
      </c>
      <c r="F25" s="49" t="s">
        <v>722</v>
      </c>
      <c r="G25" s="119">
        <v>2</v>
      </c>
      <c r="H25" s="61" t="s">
        <v>78</v>
      </c>
      <c r="I25" s="49" t="s">
        <v>719</v>
      </c>
      <c r="J25" s="59" t="s">
        <v>357</v>
      </c>
      <c r="K25" s="49" t="s">
        <v>33</v>
      </c>
      <c r="L25" s="49" t="s">
        <v>419</v>
      </c>
      <c r="M25" s="49" t="s">
        <v>420</v>
      </c>
      <c r="N25" s="150"/>
      <c r="O25" s="147"/>
      <c r="P25" s="147">
        <v>1</v>
      </c>
      <c r="Q25" s="147"/>
      <c r="R25" s="147"/>
      <c r="S25" s="147">
        <v>1</v>
      </c>
      <c r="T25" s="147"/>
      <c r="U25" s="147"/>
      <c r="V25" s="147">
        <v>1</v>
      </c>
      <c r="W25" s="147"/>
      <c r="X25" s="147"/>
      <c r="Y25" s="147">
        <v>1</v>
      </c>
      <c r="Z25" s="46">
        <v>4</v>
      </c>
      <c r="AA25" s="147"/>
      <c r="AB25" s="147"/>
      <c r="AC25" s="147"/>
      <c r="AD25" s="147"/>
      <c r="AE25" s="147"/>
      <c r="AF25" s="147"/>
      <c r="AG25" s="147"/>
      <c r="AH25" s="147"/>
      <c r="AI25" s="147"/>
      <c r="AJ25" s="147"/>
      <c r="AK25" s="147"/>
      <c r="AL25" s="134"/>
      <c r="AM25" s="49"/>
      <c r="AN25" s="49"/>
      <c r="AO25" s="49"/>
      <c r="AP25" s="119" t="s">
        <v>709</v>
      </c>
      <c r="AQ25" s="49" t="s">
        <v>671</v>
      </c>
      <c r="AR25" s="119" t="s">
        <v>723</v>
      </c>
      <c r="AS25" s="49" t="s">
        <v>637</v>
      </c>
      <c r="AT25" s="49" t="s">
        <v>683</v>
      </c>
      <c r="AU25" s="49"/>
    </row>
    <row r="26" spans="1:47" ht="63">
      <c r="A26" s="60" t="s">
        <v>724</v>
      </c>
      <c r="B26" s="132" t="s">
        <v>278</v>
      </c>
      <c r="C26" s="118" t="s">
        <v>282</v>
      </c>
      <c r="D26" s="49"/>
      <c r="E26" s="49" t="s">
        <v>725</v>
      </c>
      <c r="F26" s="49" t="s">
        <v>726</v>
      </c>
      <c r="G26" s="119">
        <v>2</v>
      </c>
      <c r="H26" s="49" t="s">
        <v>78</v>
      </c>
      <c r="I26" s="49" t="s">
        <v>727</v>
      </c>
      <c r="J26" s="59" t="s">
        <v>357</v>
      </c>
      <c r="K26" s="49" t="s">
        <v>33</v>
      </c>
      <c r="L26" s="49" t="s">
        <v>419</v>
      </c>
      <c r="M26" s="49" t="s">
        <v>420</v>
      </c>
      <c r="N26" s="150"/>
      <c r="O26" s="147"/>
      <c r="P26" s="147">
        <v>1</v>
      </c>
      <c r="Q26" s="147"/>
      <c r="R26" s="147"/>
      <c r="S26" s="147">
        <v>1</v>
      </c>
      <c r="T26" s="147"/>
      <c r="U26" s="147"/>
      <c r="V26" s="147">
        <v>1</v>
      </c>
      <c r="W26" s="147"/>
      <c r="X26" s="147"/>
      <c r="Y26" s="147">
        <v>1</v>
      </c>
      <c r="Z26" s="46">
        <v>4</v>
      </c>
      <c r="AA26" s="147"/>
      <c r="AB26" s="147"/>
      <c r="AC26" s="147"/>
      <c r="AD26" s="147"/>
      <c r="AE26" s="147"/>
      <c r="AF26" s="147"/>
      <c r="AG26" s="147"/>
      <c r="AH26" s="147"/>
      <c r="AI26" s="147"/>
      <c r="AJ26" s="147"/>
      <c r="AK26" s="147"/>
      <c r="AL26" s="134"/>
      <c r="AM26" s="49"/>
      <c r="AN26" s="49"/>
      <c r="AO26" s="49"/>
      <c r="AP26" s="119" t="s">
        <v>709</v>
      </c>
      <c r="AQ26" s="49" t="s">
        <v>671</v>
      </c>
      <c r="AR26" s="119" t="s">
        <v>723</v>
      </c>
      <c r="AS26" s="49" t="s">
        <v>637</v>
      </c>
      <c r="AT26" s="60" t="s">
        <v>665</v>
      </c>
      <c r="AU26" s="49"/>
    </row>
    <row r="27" spans="1:47" ht="126">
      <c r="A27" s="60" t="s">
        <v>728</v>
      </c>
      <c r="B27" s="132" t="s">
        <v>278</v>
      </c>
      <c r="C27" s="118" t="s">
        <v>282</v>
      </c>
      <c r="D27" s="49"/>
      <c r="E27" s="49" t="s">
        <v>729</v>
      </c>
      <c r="F27" s="49" t="s">
        <v>730</v>
      </c>
      <c r="G27" s="119">
        <v>2</v>
      </c>
      <c r="H27" s="49" t="s">
        <v>78</v>
      </c>
      <c r="I27" s="49" t="s">
        <v>731</v>
      </c>
      <c r="J27" s="59" t="s">
        <v>357</v>
      </c>
      <c r="K27" s="49" t="s">
        <v>33</v>
      </c>
      <c r="L27" s="49" t="s">
        <v>419</v>
      </c>
      <c r="M27" s="49" t="s">
        <v>420</v>
      </c>
      <c r="N27" s="150"/>
      <c r="O27" s="147"/>
      <c r="P27" s="147">
        <v>1</v>
      </c>
      <c r="Q27" s="147"/>
      <c r="R27" s="147"/>
      <c r="S27" s="147">
        <v>1</v>
      </c>
      <c r="T27" s="147"/>
      <c r="U27" s="147"/>
      <c r="V27" s="147">
        <v>1</v>
      </c>
      <c r="W27" s="147"/>
      <c r="X27" s="147"/>
      <c r="Y27" s="147">
        <v>1</v>
      </c>
      <c r="Z27" s="46">
        <v>4</v>
      </c>
      <c r="AA27" s="147"/>
      <c r="AB27" s="147"/>
      <c r="AC27" s="147"/>
      <c r="AD27" s="147"/>
      <c r="AE27" s="147"/>
      <c r="AF27" s="147"/>
      <c r="AG27" s="147"/>
      <c r="AH27" s="147"/>
      <c r="AI27" s="147"/>
      <c r="AJ27" s="147"/>
      <c r="AK27" s="147"/>
      <c r="AL27" s="134"/>
      <c r="AM27" s="49"/>
      <c r="AN27" s="49"/>
      <c r="AO27" s="49"/>
      <c r="AP27" s="119" t="s">
        <v>709</v>
      </c>
      <c r="AQ27" s="49" t="s">
        <v>671</v>
      </c>
      <c r="AR27" s="119" t="s">
        <v>672</v>
      </c>
      <c r="AS27" s="49" t="s">
        <v>637</v>
      </c>
      <c r="AT27" s="60" t="s">
        <v>665</v>
      </c>
      <c r="AU27" s="49"/>
    </row>
    <row r="28" spans="1:47" ht="78.75">
      <c r="A28" s="60" t="s">
        <v>732</v>
      </c>
      <c r="B28" s="132" t="s">
        <v>278</v>
      </c>
      <c r="C28" s="118" t="s">
        <v>282</v>
      </c>
      <c r="D28" s="49"/>
      <c r="E28" s="49" t="s">
        <v>733</v>
      </c>
      <c r="F28" s="60" t="s">
        <v>734</v>
      </c>
      <c r="G28" s="119">
        <v>2</v>
      </c>
      <c r="H28" s="49" t="s">
        <v>78</v>
      </c>
      <c r="I28" s="49" t="s">
        <v>727</v>
      </c>
      <c r="J28" s="59" t="s">
        <v>357</v>
      </c>
      <c r="K28" s="49" t="s">
        <v>33</v>
      </c>
      <c r="L28" s="49" t="s">
        <v>180</v>
      </c>
      <c r="M28" s="49" t="s">
        <v>420</v>
      </c>
      <c r="N28" s="150"/>
      <c r="O28" s="147"/>
      <c r="P28" s="147">
        <v>1</v>
      </c>
      <c r="Q28" s="147"/>
      <c r="R28" s="147"/>
      <c r="S28" s="147"/>
      <c r="T28" s="147"/>
      <c r="U28" s="147"/>
      <c r="V28" s="147"/>
      <c r="W28" s="147"/>
      <c r="X28" s="147"/>
      <c r="Y28" s="147"/>
      <c r="Z28" s="46">
        <v>1</v>
      </c>
      <c r="AA28" s="147"/>
      <c r="AB28" s="147"/>
      <c r="AC28" s="147"/>
      <c r="AD28" s="147"/>
      <c r="AE28" s="147"/>
      <c r="AF28" s="147"/>
      <c r="AG28" s="147"/>
      <c r="AH28" s="147"/>
      <c r="AI28" s="147"/>
      <c r="AJ28" s="147"/>
      <c r="AK28" s="147"/>
      <c r="AL28" s="134"/>
      <c r="AM28" s="49"/>
      <c r="AN28" s="49"/>
      <c r="AO28" s="49"/>
      <c r="AP28" s="119" t="s">
        <v>709</v>
      </c>
      <c r="AQ28" s="49" t="s">
        <v>671</v>
      </c>
      <c r="AR28" s="119" t="s">
        <v>723</v>
      </c>
      <c r="AS28" s="49" t="s">
        <v>637</v>
      </c>
      <c r="AT28" s="60" t="s">
        <v>665</v>
      </c>
      <c r="AU28" s="49"/>
    </row>
    <row r="29" spans="1:47" ht="110.25">
      <c r="A29" s="60" t="s">
        <v>735</v>
      </c>
      <c r="B29" s="132" t="s">
        <v>278</v>
      </c>
      <c r="C29" s="118" t="s">
        <v>282</v>
      </c>
      <c r="D29" s="60"/>
      <c r="E29" s="60" t="s">
        <v>736</v>
      </c>
      <c r="F29" s="49" t="s">
        <v>737</v>
      </c>
      <c r="G29" s="119">
        <v>2</v>
      </c>
      <c r="H29" s="49" t="s">
        <v>78</v>
      </c>
      <c r="I29" s="49" t="s">
        <v>738</v>
      </c>
      <c r="J29" s="59" t="s">
        <v>357</v>
      </c>
      <c r="K29" s="49" t="s">
        <v>33</v>
      </c>
      <c r="L29" s="49" t="s">
        <v>180</v>
      </c>
      <c r="M29" s="49" t="s">
        <v>35</v>
      </c>
      <c r="N29" s="150"/>
      <c r="O29" s="147"/>
      <c r="P29" s="147"/>
      <c r="Q29" s="147"/>
      <c r="R29" s="147"/>
      <c r="S29" s="147"/>
      <c r="T29" s="147">
        <v>1</v>
      </c>
      <c r="U29" s="147"/>
      <c r="V29" s="147"/>
      <c r="W29" s="147"/>
      <c r="X29" s="147"/>
      <c r="Y29" s="147"/>
      <c r="Z29" s="46">
        <v>1</v>
      </c>
      <c r="AA29" s="147"/>
      <c r="AB29" s="147"/>
      <c r="AC29" s="147"/>
      <c r="AD29" s="147"/>
      <c r="AE29" s="147"/>
      <c r="AF29" s="147"/>
      <c r="AG29" s="147"/>
      <c r="AH29" s="147"/>
      <c r="AI29" s="147"/>
      <c r="AJ29" s="147"/>
      <c r="AK29" s="147"/>
      <c r="AL29" s="134"/>
      <c r="AM29" s="49"/>
      <c r="AN29" s="49"/>
      <c r="AO29" s="49"/>
      <c r="AP29" s="119" t="s">
        <v>709</v>
      </c>
      <c r="AQ29" s="49" t="s">
        <v>671</v>
      </c>
      <c r="AR29" s="119" t="s">
        <v>739</v>
      </c>
      <c r="AS29" s="49" t="s">
        <v>637</v>
      </c>
      <c r="AT29" s="49" t="s">
        <v>740</v>
      </c>
      <c r="AU29" s="119" t="s">
        <v>741</v>
      </c>
    </row>
  </sheetData>
  <sheetProtection algorithmName="SHA-512" hashValue="gBcQCrAMCBZh5WyvE6ObhuahGZp3Q33XDmiCBo/blc/3F1nC6QyazbhlwnoAChiYpqhKkjBfK7cHMDpLszuJxw==" saltValue="XMaOUTybZSYn29FbzukINg==" spinCount="100000" sheet="1" objects="1" scenarios="1"/>
  <mergeCells count="11">
    <mergeCell ref="N6:Y6"/>
    <mergeCell ref="AA6:AL6"/>
    <mergeCell ref="B1:C4"/>
    <mergeCell ref="D1:AQ3"/>
    <mergeCell ref="AR1:AS2"/>
    <mergeCell ref="AT1:AU2"/>
    <mergeCell ref="AR3:AS3"/>
    <mergeCell ref="AT3:AU3"/>
    <mergeCell ref="D4:AQ4"/>
    <mergeCell ref="AR4:AS4"/>
    <mergeCell ref="AT4:AU4"/>
  </mergeCells>
  <dataValidations count="29">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30:H237" xr:uid="{B53B35CE-293B-48D6-BB0A-7A29BC52454E}">
      <formula1>#REF!</formula1>
    </dataValidation>
    <dataValidation type="list" allowBlank="1" showInputMessage="1" showErrorMessage="1" prompt="Indicar si se requiere o no proceso de compra para realizar esta actividad. " sqref="M30:M539" xr:uid="{A57BBC5A-1D24-4CE3-A690-E775320ED919}">
      <formula1>#REF!</formula1>
    </dataValidation>
    <dataValidation type="list" allowBlank="1" showInputMessage="1" showErrorMessage="1" prompt="Evalúe antes de seleccionar el tipo de actividad: _x000a__x000a_* Puntual: Debe realizarse únicamente en la fecha establecida._x000a_* Acumulada: Puede realizarse en cualquier momento. " sqref="L30:L217" xr:uid="{E50DB391-575D-4053-8CDE-74D543A141AD}">
      <formula1>#REF!</formula1>
    </dataValidation>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30:I79" xr:uid="{46656781-9620-451E-A91F-CFE6CB42B221}"/>
    <dataValidation type="list" allowBlank="1" showInputMessage="1" showErrorMessage="1" sqref="G8:G29" xr:uid="{25BAB6AE-302A-49F3-97EA-D53F99EBB3BB}">
      <formula1>"1, 2, 3"</formula1>
    </dataValidation>
    <dataValidation type="list" allowBlank="1" showInputMessage="1" showErrorMessage="1" sqref="K8:K29" xr:uid="{AC07E50C-68B0-4F0F-B5DC-3C6E4C24D9BB}">
      <formula1>"Más es más, Menos es más"</formula1>
    </dataValidation>
    <dataValidation type="list" allowBlank="1" showErrorMessage="1" prompt="Indicar Sí: Cuando se requiere un proceso de compras para realizar la actividad. _x000a__x000a_Indicar No: Cuando no requiere proceso de compras para realizar la actividad." sqref="M15:M29" xr:uid="{D9C2292C-D376-4C85-A478-85F13E17108A}">
      <formula1>#REF!</formula1>
    </dataValidation>
    <dataValidation type="list" allowBlank="1" showInputMessage="1" showErrorMessage="1" sqref="L8:L29" xr:uid="{30146EB9-C491-4EAB-BE5E-2A9C489BAFFF}">
      <formula1>"Puntual, Acumulado"</formula1>
    </dataValidation>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15:I19 I21:I29" xr:uid="{F9CF0D7E-77EB-49EF-9CAF-A79D0FBEBC73}"/>
    <dataValidation type="list" allowBlank="1" showInputMessage="1" showErrorMessage="1" sqref="G238:H909 K8:K29" xr:uid="{F7EEAF17-73C9-4E55-A797-9439D27D0AC6}">
      <formula1>#REF!</formula1>
    </dataValidation>
    <dataValidation type="list" allowBlank="1" showInputMessage="1" showErrorMessage="1" prompt="Seleccione una opción" sqref="M540:M562" xr:uid="{7E614855-1FDF-467A-B816-68D73ACC1F81}">
      <formula1>#REF!</formula1>
    </dataValidation>
    <dataValidation allowBlank="1" showInputMessage="1" showErrorMessage="1" promptTitle="Riesgo que mitiga" prompt="Se debe plantear el riesgo que mitiga el proyecto, actividad o subactividad en cuestión, según aplique." sqref="H7" xr:uid="{77555298-F803-41A7-ACDF-DD9E32631B99}"/>
    <dataValidation allowBlank="1" showErrorMessage="1" prompt="Agregar información puntual del proyecto/actividad que se va a desarrollar. Explicar de forma breve y precisa en qué consiste dicho proyecto/actividad. _x000a__x000a_Nota: La descripción es diferente a las subactividades. " sqref="F7 E17:E18 F15:F16 E21 F18:F20 D26:E29 E23 F22 E25 F24 F30:F39" xr:uid="{5F005919-965C-46DC-ACA7-CA4397FB0990}"/>
    <dataValidation allowBlank="1" showInputMessage="1" showErrorMessage="1" prompt="Agregar información puntual de la actividad que se va a desarrollar. _x000a_Explicar de forma breve y precisa en qué consiste dicho actividad. _x000a_" sqref="E7" xr:uid="{CFE26505-98DF-47C3-A4BF-A3A2BCE61BBA}"/>
    <dataValidation allowBlank="1" showInputMessage="1" showErrorMessage="1" prompt="Seleccionar la estrategia en base al objetivo estratégico y la actividad o el proyecto a realizar. " sqref="C7" xr:uid="{7C8C42F8-EC51-4838-9E81-0AB5BAFCD087}"/>
    <dataValidation allowBlank="1" showInputMessage="1" showErrorMessage="1" prompt="Seleccionar el objetivo en base a la actividad o el proyecto a realizar. " sqref="B7" xr:uid="{937ACB79-0346-4BC5-BFBD-B584CA573804}"/>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40:F115" xr:uid="{F2C2A815-5C27-4F6D-AD4B-EF853D24ED6E}"/>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259A9E36-E39D-4D1C-AF32-1B9258B21AD8}"/>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38EED796-8057-432F-AF78-E250F17C3CB5}"/>
    <dataValidation allowBlank="1" showInputMessage="1" showErrorMessage="1" prompt="Indicar Sí: Cuando se requiere un proceso de compras para realizar la actividad. _x000a__x000a_Indicar No: Cuando no requiere proceso de compras para realizar la actividad." sqref="M7" xr:uid="{50074B1E-3428-468A-98B6-62A0A193B800}"/>
    <dataValidation allowBlank="1" showInputMessage="1" showErrorMessage="1" prompt="Evalúe antes de seleccionar el tipo de actividad: _x000a__x000a_* Puntual: Debe realizarse únicamente en la fecha establecida._x000a__x000a_* Acumulada: Puede realizarse en cualquier momento. " sqref="L7" xr:uid="{F215FE40-B0D4-4CC8-8030-0560ADD80955}"/>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D5897DEB-504C-43CD-8466-A6C5F5631CE1}"/>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09F339AB-D60A-469F-B723-AA6E6D94DF5B}"/>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 xr:uid="{9C07877B-AC9E-4206-9C04-1A6E8FF51075}"/>
    <dataValidation allowBlank="1" showInputMessage="1" showErrorMessage="1" prompt="Unidad en que se medirá la actividad, está relacionado al indicador de desempeño. _x000a__x000a_Por ejemplo: Cantidad, tiempo, porcentaje, Kilómetros, metros, etc." sqref="J7 J15:J590" xr:uid="{2646038C-55B4-42B1-B96C-1382D2796CE2}"/>
    <dataValidation allowBlank="1" showInputMessage="1" showErrorMessage="1" prompt="Establecer el indicador  en que se medirá el avance o la ejecución de la actividad. " sqref="I80:I608" xr:uid="{2DA67412-18CE-49A2-9A79-B9D6949D400C}"/>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16:F246 E15:E16 D21 F17:F18 D17 F25:F29 F21 D23 E22 D25 F23 E20 E24 E30:E246" xr:uid="{11606AD0-E781-4A78-9BB1-94CD0F340649}"/>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10:H2149" xr:uid="{642D8093-D147-4381-B218-B3A07AE3BACB}"/>
    <dataValidation allowBlank="1" showInputMessage="1" showErrorMessage="1" prompt="Evalúe antes de seleccionar el tipo de actividad: _x000a__x000a_* Puntual: Debe realizarse únicamente en la fecha establecida._x000a_* Acumulada: Puede realizarse en cualquier momento. " sqref="L218:L493" xr:uid="{6DF9CCAE-176F-4102-A533-62CDB3146539}"/>
  </dataValidations>
  <hyperlinks>
    <hyperlink ref="A1" location="INDICE!A1" display="◄INICIO" xr:uid="{B3319325-B48B-4273-8E50-4D9869BD766C}"/>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25DC2-C2F2-46B0-AD92-84AFE049661D}">
  <sheetPr codeName="Hoja7"/>
  <dimension ref="A1:AV60"/>
  <sheetViews>
    <sheetView showGridLines="0" zoomScale="85" zoomScaleNormal="85" workbookViewId="0"/>
  </sheetViews>
  <sheetFormatPr baseColWidth="10" defaultColWidth="21.25" defaultRowHeight="15.75"/>
  <cols>
    <col min="1" max="27" width="21.25" style="151"/>
    <col min="28" max="42" width="0" style="151" hidden="1" customWidth="1"/>
    <col min="43" max="43" width="21.25" style="185"/>
    <col min="44" max="16384" width="21.25" style="151"/>
  </cols>
  <sheetData>
    <row r="1" spans="1:48" s="178" customFormat="1" ht="22.5">
      <c r="A1" s="218" t="s">
        <v>3584</v>
      </c>
      <c r="B1" s="176"/>
      <c r="C1" s="176"/>
      <c r="D1" s="176"/>
      <c r="E1" s="177"/>
      <c r="F1" s="246" t="s">
        <v>742</v>
      </c>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7"/>
      <c r="AS1" s="252" t="s">
        <v>1</v>
      </c>
      <c r="AT1" s="253"/>
      <c r="AU1" s="256">
        <v>2023</v>
      </c>
      <c r="AV1" s="257"/>
    </row>
    <row r="2" spans="1:48" s="178" customFormat="1" ht="21" thickBot="1">
      <c r="A2" s="179"/>
      <c r="B2" s="180"/>
      <c r="C2" s="180"/>
      <c r="D2" s="180"/>
      <c r="E2" s="181"/>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9"/>
      <c r="AS2" s="254"/>
      <c r="AT2" s="255"/>
      <c r="AU2" s="258"/>
      <c r="AV2" s="259"/>
    </row>
    <row r="3" spans="1:48" s="178" customFormat="1" ht="21" thickBot="1">
      <c r="A3" s="179"/>
      <c r="B3" s="180"/>
      <c r="C3" s="180"/>
      <c r="D3" s="180"/>
      <c r="E3" s="181"/>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1"/>
      <c r="AS3" s="260" t="s">
        <v>2</v>
      </c>
      <c r="AT3" s="261"/>
      <c r="AU3" s="262"/>
      <c r="AV3" s="263"/>
    </row>
    <row r="4" spans="1:48" s="178" customFormat="1" ht="21" thickBot="1">
      <c r="A4" s="182"/>
      <c r="B4" s="183"/>
      <c r="C4" s="183"/>
      <c r="D4" s="183"/>
      <c r="E4" s="184"/>
      <c r="F4" s="264" t="s">
        <v>743</v>
      </c>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5"/>
      <c r="AS4" s="260" t="s">
        <v>4</v>
      </c>
      <c r="AT4" s="261"/>
      <c r="AU4" s="266">
        <v>44927</v>
      </c>
      <c r="AV4" s="263"/>
    </row>
    <row r="6" spans="1:48" ht="16.5" thickBot="1">
      <c r="O6" s="244" t="s">
        <v>5</v>
      </c>
      <c r="P6" s="244"/>
      <c r="Q6" s="244"/>
      <c r="R6" s="244"/>
      <c r="S6" s="244"/>
      <c r="T6" s="244"/>
      <c r="U6" s="244"/>
      <c r="V6" s="244"/>
      <c r="W6" s="244"/>
      <c r="X6" s="244"/>
      <c r="Y6" s="244"/>
      <c r="Z6" s="244"/>
      <c r="AA6" s="62"/>
      <c r="AB6" s="244" t="s">
        <v>6</v>
      </c>
      <c r="AC6" s="244"/>
      <c r="AD6" s="244"/>
      <c r="AE6" s="244"/>
      <c r="AF6" s="244"/>
      <c r="AG6" s="244"/>
      <c r="AH6" s="244"/>
      <c r="AI6" s="244"/>
      <c r="AJ6" s="244"/>
      <c r="AK6" s="244"/>
      <c r="AL6" s="244"/>
      <c r="AM6" s="245"/>
      <c r="AR6" s="185"/>
      <c r="AS6" s="185"/>
      <c r="AT6" s="185"/>
      <c r="AU6" s="185"/>
      <c r="AV6" s="185"/>
    </row>
    <row r="7" spans="1:48" s="194" customFormat="1" ht="56.25">
      <c r="A7" s="138" t="s">
        <v>7</v>
      </c>
      <c r="B7" s="138" t="s">
        <v>744</v>
      </c>
      <c r="C7" s="138" t="s">
        <v>297</v>
      </c>
      <c r="D7" s="138" t="s">
        <v>298</v>
      </c>
      <c r="E7" s="138" t="s">
        <v>299</v>
      </c>
      <c r="F7" s="138" t="s">
        <v>300</v>
      </c>
      <c r="G7" s="138" t="s">
        <v>745</v>
      </c>
      <c r="H7" s="138" t="s">
        <v>302</v>
      </c>
      <c r="I7" s="138" t="s">
        <v>303</v>
      </c>
      <c r="J7" s="138" t="s">
        <v>304</v>
      </c>
      <c r="K7" s="138" t="s">
        <v>305</v>
      </c>
      <c r="L7" s="138" t="s">
        <v>306</v>
      </c>
      <c r="M7" s="138" t="s">
        <v>307</v>
      </c>
      <c r="N7" s="138" t="s">
        <v>308</v>
      </c>
      <c r="O7" s="138" t="s">
        <v>9</v>
      </c>
      <c r="P7" s="138" t="s">
        <v>10</v>
      </c>
      <c r="Q7" s="138" t="s">
        <v>11</v>
      </c>
      <c r="R7" s="138" t="s">
        <v>12</v>
      </c>
      <c r="S7" s="138" t="s">
        <v>13</v>
      </c>
      <c r="T7" s="138" t="s">
        <v>14</v>
      </c>
      <c r="U7" s="138" t="s">
        <v>15</v>
      </c>
      <c r="V7" s="138" t="s">
        <v>16</v>
      </c>
      <c r="W7" s="138" t="s">
        <v>17</v>
      </c>
      <c r="X7" s="138" t="s">
        <v>18</v>
      </c>
      <c r="Y7" s="138" t="s">
        <v>19</v>
      </c>
      <c r="Z7" s="138" t="s">
        <v>20</v>
      </c>
      <c r="AA7" s="152" t="s">
        <v>21</v>
      </c>
      <c r="AB7" s="153" t="s">
        <v>9</v>
      </c>
      <c r="AC7" s="138" t="s">
        <v>10</v>
      </c>
      <c r="AD7" s="138" t="s">
        <v>11</v>
      </c>
      <c r="AE7" s="138" t="s">
        <v>12</v>
      </c>
      <c r="AF7" s="138" t="s">
        <v>13</v>
      </c>
      <c r="AG7" s="138" t="s">
        <v>14</v>
      </c>
      <c r="AH7" s="138" t="s">
        <v>15</v>
      </c>
      <c r="AI7" s="138" t="s">
        <v>16</v>
      </c>
      <c r="AJ7" s="138" t="s">
        <v>17</v>
      </c>
      <c r="AK7" s="138" t="s">
        <v>18</v>
      </c>
      <c r="AL7" s="138" t="s">
        <v>19</v>
      </c>
      <c r="AM7" s="138" t="s">
        <v>20</v>
      </c>
      <c r="AN7" s="154" t="s">
        <v>22</v>
      </c>
      <c r="AO7" s="154" t="s">
        <v>23</v>
      </c>
      <c r="AP7" s="154" t="s">
        <v>24</v>
      </c>
      <c r="AQ7" s="152" t="s">
        <v>309</v>
      </c>
      <c r="AR7" s="152" t="s">
        <v>310</v>
      </c>
      <c r="AS7" s="152" t="s">
        <v>311</v>
      </c>
      <c r="AT7" s="152" t="s">
        <v>312</v>
      </c>
      <c r="AU7" s="152" t="s">
        <v>313</v>
      </c>
      <c r="AV7" s="152" t="s">
        <v>314</v>
      </c>
    </row>
    <row r="8" spans="1:48" ht="78.75">
      <c r="A8" s="63" t="s">
        <v>746</v>
      </c>
      <c r="B8" s="63"/>
      <c r="C8" s="63" t="s">
        <v>747</v>
      </c>
      <c r="D8" s="63" t="s">
        <v>275</v>
      </c>
      <c r="E8" s="63"/>
      <c r="F8" s="63" t="s">
        <v>748</v>
      </c>
      <c r="G8" s="64" t="s">
        <v>749</v>
      </c>
      <c r="H8" s="65">
        <v>2</v>
      </c>
      <c r="I8" s="64" t="s">
        <v>78</v>
      </c>
      <c r="J8" s="63" t="s">
        <v>750</v>
      </c>
      <c r="K8" s="63" t="s">
        <v>357</v>
      </c>
      <c r="L8" s="63" t="s">
        <v>33</v>
      </c>
      <c r="M8" s="63" t="s">
        <v>34</v>
      </c>
      <c r="N8" s="63" t="s">
        <v>751</v>
      </c>
      <c r="O8" s="136"/>
      <c r="P8" s="136"/>
      <c r="Q8" s="136"/>
      <c r="R8" s="136"/>
      <c r="S8" s="136"/>
      <c r="T8" s="136">
        <v>53</v>
      </c>
      <c r="U8" s="136"/>
      <c r="V8" s="136"/>
      <c r="W8" s="136"/>
      <c r="X8" s="136">
        <v>53</v>
      </c>
      <c r="Y8" s="136"/>
      <c r="Z8" s="136"/>
      <c r="AA8" s="186">
        <v>106</v>
      </c>
      <c r="AB8" s="136"/>
      <c r="AC8" s="136"/>
      <c r="AD8" s="136"/>
      <c r="AE8" s="136"/>
      <c r="AF8" s="136"/>
      <c r="AG8" s="136"/>
      <c r="AH8" s="136"/>
      <c r="AI8" s="136"/>
      <c r="AJ8" s="136"/>
      <c r="AK8" s="136"/>
      <c r="AL8" s="136"/>
      <c r="AM8" s="136"/>
      <c r="AN8" s="63"/>
      <c r="AO8" s="63"/>
      <c r="AP8" s="63"/>
      <c r="AQ8" s="65" t="s">
        <v>421</v>
      </c>
      <c r="AR8" s="63" t="s">
        <v>752</v>
      </c>
      <c r="AS8" s="63" t="s">
        <v>752</v>
      </c>
      <c r="AT8" s="63" t="s">
        <v>753</v>
      </c>
      <c r="AU8" s="63"/>
      <c r="AV8" s="63"/>
    </row>
    <row r="9" spans="1:48" ht="252">
      <c r="A9" s="63" t="s">
        <v>754</v>
      </c>
      <c r="B9" s="63"/>
      <c r="C9" s="63" t="s">
        <v>122</v>
      </c>
      <c r="D9" s="63" t="s">
        <v>123</v>
      </c>
      <c r="E9" s="63"/>
      <c r="F9" s="63" t="s">
        <v>755</v>
      </c>
      <c r="G9" s="64" t="s">
        <v>756</v>
      </c>
      <c r="H9" s="66">
        <v>3</v>
      </c>
      <c r="I9" s="64" t="s">
        <v>78</v>
      </c>
      <c r="J9" s="64" t="s">
        <v>757</v>
      </c>
      <c r="K9" s="63" t="s">
        <v>357</v>
      </c>
      <c r="L9" s="63" t="s">
        <v>33</v>
      </c>
      <c r="M9" s="63" t="s">
        <v>180</v>
      </c>
      <c r="N9" s="63" t="s">
        <v>35</v>
      </c>
      <c r="O9" s="136">
        <v>6</v>
      </c>
      <c r="P9" s="136">
        <v>6</v>
      </c>
      <c r="Q9" s="136">
        <v>6</v>
      </c>
      <c r="R9" s="136">
        <v>6</v>
      </c>
      <c r="S9" s="136">
        <v>6</v>
      </c>
      <c r="T9" s="136">
        <v>6</v>
      </c>
      <c r="U9" s="136">
        <v>6</v>
      </c>
      <c r="V9" s="136">
        <v>6</v>
      </c>
      <c r="W9" s="136">
        <v>6</v>
      </c>
      <c r="X9" s="136">
        <v>6</v>
      </c>
      <c r="Y9" s="136">
        <v>6</v>
      </c>
      <c r="Z9" s="136">
        <v>6</v>
      </c>
      <c r="AA9" s="186">
        <v>6</v>
      </c>
      <c r="AB9" s="67"/>
      <c r="AC9" s="67"/>
      <c r="AD9" s="67"/>
      <c r="AE9" s="67"/>
      <c r="AF9" s="67"/>
      <c r="AG9" s="67"/>
      <c r="AH9" s="67"/>
      <c r="AI9" s="67"/>
      <c r="AJ9" s="67"/>
      <c r="AK9" s="67"/>
      <c r="AL9" s="67"/>
      <c r="AM9" s="67"/>
      <c r="AN9" s="63"/>
      <c r="AO9" s="63"/>
      <c r="AP9" s="63"/>
      <c r="AQ9" s="65" t="s">
        <v>758</v>
      </c>
      <c r="AR9" s="63" t="s">
        <v>752</v>
      </c>
      <c r="AS9" s="63" t="s">
        <v>752</v>
      </c>
      <c r="AT9" s="63" t="s">
        <v>753</v>
      </c>
      <c r="AU9" s="63"/>
      <c r="AV9" s="63"/>
    </row>
    <row r="10" spans="1:48" ht="220.5">
      <c r="A10" s="63" t="s">
        <v>759</v>
      </c>
      <c r="B10" s="63"/>
      <c r="C10" s="63" t="s">
        <v>122</v>
      </c>
      <c r="D10" s="63" t="s">
        <v>275</v>
      </c>
      <c r="E10" s="63"/>
      <c r="F10" s="63" t="s">
        <v>760</v>
      </c>
      <c r="G10" s="64" t="s">
        <v>761</v>
      </c>
      <c r="H10" s="65">
        <v>2</v>
      </c>
      <c r="I10" s="64" t="s">
        <v>78</v>
      </c>
      <c r="J10" s="63" t="s">
        <v>762</v>
      </c>
      <c r="K10" s="63" t="s">
        <v>357</v>
      </c>
      <c r="L10" s="63" t="s">
        <v>33</v>
      </c>
      <c r="M10" s="63" t="s">
        <v>34</v>
      </c>
      <c r="N10" s="63" t="s">
        <v>35</v>
      </c>
      <c r="O10" s="136"/>
      <c r="P10" s="136"/>
      <c r="Q10" s="136">
        <v>1</v>
      </c>
      <c r="R10" s="136"/>
      <c r="S10" s="136">
        <v>1</v>
      </c>
      <c r="T10" s="136"/>
      <c r="U10" s="136">
        <v>1</v>
      </c>
      <c r="V10" s="136"/>
      <c r="W10" s="136">
        <v>1</v>
      </c>
      <c r="X10" s="136"/>
      <c r="Y10" s="136">
        <v>1</v>
      </c>
      <c r="Z10" s="136"/>
      <c r="AA10" s="186">
        <v>5</v>
      </c>
      <c r="AB10" s="68"/>
      <c r="AC10" s="68"/>
      <c r="AD10" s="68"/>
      <c r="AE10" s="68"/>
      <c r="AF10" s="68"/>
      <c r="AG10" s="68"/>
      <c r="AH10" s="68"/>
      <c r="AI10" s="68"/>
      <c r="AJ10" s="68"/>
      <c r="AK10" s="68"/>
      <c r="AL10" s="68"/>
      <c r="AM10" s="68"/>
      <c r="AN10" s="63"/>
      <c r="AO10" s="63"/>
      <c r="AP10" s="63"/>
      <c r="AQ10" s="65" t="s">
        <v>763</v>
      </c>
      <c r="AR10" s="63" t="s">
        <v>752</v>
      </c>
      <c r="AS10" s="63" t="s">
        <v>752</v>
      </c>
      <c r="AT10" s="63" t="s">
        <v>753</v>
      </c>
      <c r="AU10" s="63" t="s">
        <v>764</v>
      </c>
      <c r="AV10" s="63"/>
    </row>
    <row r="11" spans="1:48" ht="173.25">
      <c r="A11" s="63" t="s">
        <v>765</v>
      </c>
      <c r="B11" s="63"/>
      <c r="C11" s="63" t="s">
        <v>766</v>
      </c>
      <c r="D11" s="63" t="s">
        <v>275</v>
      </c>
      <c r="E11" s="63"/>
      <c r="F11" s="63" t="s">
        <v>767</v>
      </c>
      <c r="G11" s="64" t="s">
        <v>768</v>
      </c>
      <c r="H11" s="65">
        <v>1</v>
      </c>
      <c r="I11" s="64" t="s">
        <v>119</v>
      </c>
      <c r="J11" s="63" t="s">
        <v>769</v>
      </c>
      <c r="K11" s="63" t="s">
        <v>357</v>
      </c>
      <c r="L11" s="63" t="s">
        <v>33</v>
      </c>
      <c r="M11" s="63" t="s">
        <v>34</v>
      </c>
      <c r="N11" s="63" t="s">
        <v>35</v>
      </c>
      <c r="O11" s="136"/>
      <c r="P11" s="136"/>
      <c r="Q11" s="136"/>
      <c r="R11" s="136"/>
      <c r="S11" s="136"/>
      <c r="T11" s="136"/>
      <c r="U11" s="136"/>
      <c r="V11" s="136"/>
      <c r="W11" s="136">
        <v>3</v>
      </c>
      <c r="X11" s="136"/>
      <c r="Y11" s="136"/>
      <c r="Z11" s="136">
        <v>2</v>
      </c>
      <c r="AA11" s="186">
        <v>5</v>
      </c>
      <c r="AB11" s="136"/>
      <c r="AC11" s="136"/>
      <c r="AD11" s="136"/>
      <c r="AE11" s="136"/>
      <c r="AF11" s="136"/>
      <c r="AG11" s="136"/>
      <c r="AH11" s="136"/>
      <c r="AI11" s="136"/>
      <c r="AJ11" s="136"/>
      <c r="AK11" s="136"/>
      <c r="AL11" s="136"/>
      <c r="AM11" s="136"/>
      <c r="AN11" s="63"/>
      <c r="AO11" s="63"/>
      <c r="AP11" s="63"/>
      <c r="AQ11" s="65" t="s">
        <v>770</v>
      </c>
      <c r="AR11" s="63" t="s">
        <v>752</v>
      </c>
      <c r="AS11" s="63" t="s">
        <v>752</v>
      </c>
      <c r="AT11" s="63" t="s">
        <v>753</v>
      </c>
      <c r="AU11" s="63" t="s">
        <v>771</v>
      </c>
      <c r="AV11" s="63"/>
    </row>
    <row r="12" spans="1:48" ht="110.25">
      <c r="A12" s="63" t="s">
        <v>772</v>
      </c>
      <c r="B12" s="63"/>
      <c r="C12" s="63" t="s">
        <v>278</v>
      </c>
      <c r="D12" s="63" t="s">
        <v>282</v>
      </c>
      <c r="E12" s="63"/>
      <c r="F12" s="63" t="s">
        <v>773</v>
      </c>
      <c r="G12" s="64" t="s">
        <v>774</v>
      </c>
      <c r="H12" s="65">
        <v>2</v>
      </c>
      <c r="I12" s="64" t="s">
        <v>241</v>
      </c>
      <c r="J12" s="69" t="s">
        <v>775</v>
      </c>
      <c r="K12" s="63" t="s">
        <v>32</v>
      </c>
      <c r="L12" s="63" t="s">
        <v>33</v>
      </c>
      <c r="M12" s="63" t="s">
        <v>180</v>
      </c>
      <c r="N12" s="63" t="s">
        <v>35</v>
      </c>
      <c r="O12" s="136"/>
      <c r="P12" s="136"/>
      <c r="Q12" s="136"/>
      <c r="R12" s="136"/>
      <c r="S12" s="136"/>
      <c r="T12" s="136"/>
      <c r="U12" s="136"/>
      <c r="V12" s="136"/>
      <c r="W12" s="136"/>
      <c r="X12" s="136"/>
      <c r="Y12" s="136"/>
      <c r="Z12" s="187">
        <v>0.82</v>
      </c>
      <c r="AA12" s="188">
        <v>0.82</v>
      </c>
      <c r="AB12" s="136"/>
      <c r="AC12" s="136"/>
      <c r="AD12" s="136"/>
      <c r="AE12" s="136"/>
      <c r="AF12" s="136"/>
      <c r="AG12" s="136"/>
      <c r="AH12" s="136"/>
      <c r="AI12" s="136"/>
      <c r="AJ12" s="136"/>
      <c r="AK12" s="136"/>
      <c r="AL12" s="136"/>
      <c r="AM12" s="136"/>
      <c r="AN12" s="63"/>
      <c r="AO12" s="63"/>
      <c r="AP12" s="63"/>
      <c r="AQ12" s="65" t="s">
        <v>776</v>
      </c>
      <c r="AR12" s="63" t="s">
        <v>752</v>
      </c>
      <c r="AS12" s="63" t="s">
        <v>752</v>
      </c>
      <c r="AT12" s="63" t="s">
        <v>753</v>
      </c>
      <c r="AU12" s="63" t="s">
        <v>777</v>
      </c>
      <c r="AV12" s="63"/>
    </row>
    <row r="13" spans="1:48" ht="267.75">
      <c r="A13" s="63" t="s">
        <v>778</v>
      </c>
      <c r="B13" s="63"/>
      <c r="C13" s="63" t="s">
        <v>278</v>
      </c>
      <c r="D13" s="63" t="s">
        <v>282</v>
      </c>
      <c r="E13" s="63"/>
      <c r="F13" s="63" t="s">
        <v>779</v>
      </c>
      <c r="G13" s="64" t="s">
        <v>780</v>
      </c>
      <c r="H13" s="65">
        <v>2</v>
      </c>
      <c r="I13" s="64" t="s">
        <v>241</v>
      </c>
      <c r="J13" s="63" t="s">
        <v>781</v>
      </c>
      <c r="K13" s="63" t="s">
        <v>32</v>
      </c>
      <c r="L13" s="63" t="s">
        <v>33</v>
      </c>
      <c r="M13" s="63" t="s">
        <v>180</v>
      </c>
      <c r="N13" s="63" t="s">
        <v>35</v>
      </c>
      <c r="O13" s="136"/>
      <c r="P13" s="136"/>
      <c r="Q13" s="136"/>
      <c r="R13" s="136"/>
      <c r="S13" s="136"/>
      <c r="T13" s="136"/>
      <c r="U13" s="136"/>
      <c r="V13" s="136"/>
      <c r="W13" s="136"/>
      <c r="X13" s="136"/>
      <c r="Y13" s="136"/>
      <c r="Z13" s="136">
        <v>1</v>
      </c>
      <c r="AA13" s="186">
        <v>1</v>
      </c>
      <c r="AB13" s="136"/>
      <c r="AC13" s="136"/>
      <c r="AD13" s="136"/>
      <c r="AE13" s="136"/>
      <c r="AF13" s="136"/>
      <c r="AG13" s="136"/>
      <c r="AH13" s="136"/>
      <c r="AI13" s="136"/>
      <c r="AJ13" s="136"/>
      <c r="AK13" s="136"/>
      <c r="AL13" s="136"/>
      <c r="AM13" s="136"/>
      <c r="AN13" s="63"/>
      <c r="AO13" s="63"/>
      <c r="AP13" s="63"/>
      <c r="AQ13" s="65" t="s">
        <v>776</v>
      </c>
      <c r="AR13" s="63" t="s">
        <v>752</v>
      </c>
      <c r="AS13" s="63" t="s">
        <v>752</v>
      </c>
      <c r="AT13" s="63" t="s">
        <v>753</v>
      </c>
      <c r="AU13" s="63" t="s">
        <v>777</v>
      </c>
      <c r="AV13" s="63"/>
    </row>
    <row r="14" spans="1:48" ht="94.5">
      <c r="A14" s="63" t="s">
        <v>782</v>
      </c>
      <c r="B14" s="63"/>
      <c r="C14" s="63" t="s">
        <v>122</v>
      </c>
      <c r="D14" s="63" t="s">
        <v>275</v>
      </c>
      <c r="E14" s="63"/>
      <c r="F14" s="63" t="s">
        <v>783</v>
      </c>
      <c r="G14" s="64" t="s">
        <v>784</v>
      </c>
      <c r="H14" s="65">
        <v>2</v>
      </c>
      <c r="I14" s="64" t="s">
        <v>241</v>
      </c>
      <c r="J14" s="63" t="s">
        <v>781</v>
      </c>
      <c r="K14" s="63" t="s">
        <v>32</v>
      </c>
      <c r="L14" s="63" t="s">
        <v>33</v>
      </c>
      <c r="M14" s="63" t="s">
        <v>180</v>
      </c>
      <c r="N14" s="63" t="s">
        <v>35</v>
      </c>
      <c r="O14" s="136"/>
      <c r="P14" s="136"/>
      <c r="Q14" s="136"/>
      <c r="R14" s="136"/>
      <c r="S14" s="136"/>
      <c r="T14" s="136"/>
      <c r="U14" s="136">
        <v>1</v>
      </c>
      <c r="V14" s="136"/>
      <c r="W14" s="136"/>
      <c r="X14" s="136"/>
      <c r="Y14" s="136"/>
      <c r="Z14" s="136"/>
      <c r="AA14" s="186">
        <v>1</v>
      </c>
      <c r="AB14" s="136"/>
      <c r="AC14" s="136"/>
      <c r="AD14" s="136"/>
      <c r="AE14" s="136"/>
      <c r="AF14" s="136"/>
      <c r="AG14" s="136"/>
      <c r="AH14" s="136"/>
      <c r="AI14" s="136"/>
      <c r="AJ14" s="136"/>
      <c r="AK14" s="136"/>
      <c r="AL14" s="136"/>
      <c r="AM14" s="136"/>
      <c r="AN14" s="63"/>
      <c r="AO14" s="63"/>
      <c r="AP14" s="63"/>
      <c r="AQ14" s="65" t="s">
        <v>785</v>
      </c>
      <c r="AR14" s="63" t="s">
        <v>752</v>
      </c>
      <c r="AS14" s="63" t="s">
        <v>752</v>
      </c>
      <c r="AT14" s="63" t="s">
        <v>753</v>
      </c>
      <c r="AU14" s="63" t="s">
        <v>777</v>
      </c>
      <c r="AV14" s="63"/>
    </row>
    <row r="15" spans="1:48" ht="204.75">
      <c r="A15" s="63" t="s">
        <v>786</v>
      </c>
      <c r="B15" s="63"/>
      <c r="C15" s="63" t="s">
        <v>26</v>
      </c>
      <c r="D15" s="63" t="s">
        <v>42</v>
      </c>
      <c r="E15" s="63"/>
      <c r="F15" s="70" t="s">
        <v>787</v>
      </c>
      <c r="G15" s="64" t="s">
        <v>788</v>
      </c>
      <c r="H15" s="65">
        <v>2</v>
      </c>
      <c r="I15" s="64" t="s">
        <v>78</v>
      </c>
      <c r="J15" s="69" t="s">
        <v>789</v>
      </c>
      <c r="K15" s="69" t="s">
        <v>32</v>
      </c>
      <c r="L15" s="63" t="s">
        <v>33</v>
      </c>
      <c r="M15" s="63" t="s">
        <v>180</v>
      </c>
      <c r="N15" s="63" t="s">
        <v>35</v>
      </c>
      <c r="O15" s="189">
        <v>1</v>
      </c>
      <c r="P15" s="189">
        <v>1</v>
      </c>
      <c r="Q15" s="189">
        <v>1</v>
      </c>
      <c r="R15" s="189">
        <v>1</v>
      </c>
      <c r="S15" s="189">
        <v>1</v>
      </c>
      <c r="T15" s="189">
        <v>1</v>
      </c>
      <c r="U15" s="189">
        <v>1</v>
      </c>
      <c r="V15" s="189">
        <v>1</v>
      </c>
      <c r="W15" s="189">
        <v>1</v>
      </c>
      <c r="X15" s="189">
        <v>1</v>
      </c>
      <c r="Y15" s="189">
        <v>1</v>
      </c>
      <c r="Z15" s="189">
        <v>1</v>
      </c>
      <c r="AA15" s="190">
        <v>1</v>
      </c>
      <c r="AB15" s="136"/>
      <c r="AC15" s="136"/>
      <c r="AD15" s="136"/>
      <c r="AE15" s="136"/>
      <c r="AF15" s="136"/>
      <c r="AG15" s="136"/>
      <c r="AH15" s="136"/>
      <c r="AI15" s="136"/>
      <c r="AJ15" s="136"/>
      <c r="AK15" s="136"/>
      <c r="AL15" s="136"/>
      <c r="AM15" s="136"/>
      <c r="AN15" s="63"/>
      <c r="AO15" s="63"/>
      <c r="AP15" s="63"/>
      <c r="AQ15" s="65" t="s">
        <v>790</v>
      </c>
      <c r="AR15" s="63" t="s">
        <v>752</v>
      </c>
      <c r="AS15" s="63" t="s">
        <v>752</v>
      </c>
      <c r="AT15" s="63" t="s">
        <v>753</v>
      </c>
      <c r="AU15" s="63"/>
      <c r="AV15" s="63"/>
    </row>
    <row r="16" spans="1:48" ht="94.5">
      <c r="A16" s="63" t="s">
        <v>791</v>
      </c>
      <c r="B16" s="63"/>
      <c r="C16" s="63" t="s">
        <v>244</v>
      </c>
      <c r="D16" s="63" t="s">
        <v>248</v>
      </c>
      <c r="E16" s="63"/>
      <c r="F16" s="63" t="s">
        <v>792</v>
      </c>
      <c r="G16" s="64" t="s">
        <v>793</v>
      </c>
      <c r="H16" s="65">
        <v>2</v>
      </c>
      <c r="I16" s="64" t="s">
        <v>264</v>
      </c>
      <c r="J16" s="63" t="s">
        <v>794</v>
      </c>
      <c r="K16" s="63" t="s">
        <v>357</v>
      </c>
      <c r="L16" s="63" t="s">
        <v>33</v>
      </c>
      <c r="M16" s="63" t="s">
        <v>419</v>
      </c>
      <c r="N16" s="63" t="s">
        <v>420</v>
      </c>
      <c r="O16" s="136"/>
      <c r="P16" s="136">
        <v>3</v>
      </c>
      <c r="Q16" s="136"/>
      <c r="R16" s="136"/>
      <c r="S16" s="136">
        <v>4</v>
      </c>
      <c r="T16" s="136"/>
      <c r="U16" s="136"/>
      <c r="V16" s="136">
        <v>4</v>
      </c>
      <c r="W16" s="136"/>
      <c r="X16" s="136"/>
      <c r="Y16" s="136">
        <v>4</v>
      </c>
      <c r="Z16" s="136"/>
      <c r="AA16" s="186">
        <v>15</v>
      </c>
      <c r="AB16" s="136"/>
      <c r="AC16" s="136"/>
      <c r="AD16" s="136"/>
      <c r="AE16" s="136"/>
      <c r="AF16" s="136"/>
      <c r="AG16" s="136"/>
      <c r="AH16" s="136"/>
      <c r="AI16" s="136"/>
      <c r="AJ16" s="136"/>
      <c r="AK16" s="136"/>
      <c r="AL16" s="136"/>
      <c r="AM16" s="136"/>
      <c r="AN16" s="63"/>
      <c r="AO16" s="63"/>
      <c r="AP16" s="63"/>
      <c r="AQ16" s="65" t="s">
        <v>795</v>
      </c>
      <c r="AR16" s="63" t="s">
        <v>796</v>
      </c>
      <c r="AS16" s="63" t="s">
        <v>797</v>
      </c>
      <c r="AT16" s="63" t="s">
        <v>798</v>
      </c>
      <c r="AU16" s="63" t="s">
        <v>777</v>
      </c>
      <c r="AV16" s="63"/>
    </row>
    <row r="17" spans="1:48" ht="63">
      <c r="A17" s="63" t="s">
        <v>799</v>
      </c>
      <c r="B17" s="63"/>
      <c r="C17" s="63" t="s">
        <v>122</v>
      </c>
      <c r="D17" s="63" t="s">
        <v>800</v>
      </c>
      <c r="E17" s="63"/>
      <c r="F17" s="63" t="s">
        <v>801</v>
      </c>
      <c r="G17" s="64" t="s">
        <v>802</v>
      </c>
      <c r="H17" s="65">
        <v>2</v>
      </c>
      <c r="I17" s="64" t="s">
        <v>78</v>
      </c>
      <c r="J17" s="63" t="s">
        <v>803</v>
      </c>
      <c r="K17" s="63" t="s">
        <v>357</v>
      </c>
      <c r="L17" s="63" t="s">
        <v>33</v>
      </c>
      <c r="M17" s="63" t="s">
        <v>180</v>
      </c>
      <c r="N17" s="63" t="s">
        <v>420</v>
      </c>
      <c r="O17" s="136"/>
      <c r="P17" s="136">
        <v>1</v>
      </c>
      <c r="Q17" s="136"/>
      <c r="R17" s="136">
        <v>1</v>
      </c>
      <c r="S17" s="136"/>
      <c r="T17" s="136">
        <v>1</v>
      </c>
      <c r="U17" s="136"/>
      <c r="V17" s="136">
        <v>1</v>
      </c>
      <c r="W17" s="136"/>
      <c r="X17" s="136">
        <v>1</v>
      </c>
      <c r="Y17" s="136"/>
      <c r="Z17" s="136"/>
      <c r="AA17" s="186">
        <v>5</v>
      </c>
      <c r="AB17" s="136"/>
      <c r="AC17" s="136"/>
      <c r="AD17" s="136"/>
      <c r="AE17" s="136"/>
      <c r="AF17" s="136"/>
      <c r="AG17" s="136"/>
      <c r="AH17" s="136"/>
      <c r="AI17" s="136"/>
      <c r="AJ17" s="136"/>
      <c r="AK17" s="136"/>
      <c r="AL17" s="136"/>
      <c r="AM17" s="136"/>
      <c r="AN17" s="63"/>
      <c r="AO17" s="63"/>
      <c r="AP17" s="63"/>
      <c r="AQ17" s="65" t="s">
        <v>795</v>
      </c>
      <c r="AR17" s="63" t="s">
        <v>796</v>
      </c>
      <c r="AS17" s="63" t="s">
        <v>804</v>
      </c>
      <c r="AT17" s="63" t="s">
        <v>798</v>
      </c>
      <c r="AU17" s="63" t="s">
        <v>173</v>
      </c>
      <c r="AV17" s="63"/>
    </row>
    <row r="18" spans="1:48" ht="78.75">
      <c r="A18" s="63" t="s">
        <v>805</v>
      </c>
      <c r="B18" s="63"/>
      <c r="C18" s="63" t="s">
        <v>122</v>
      </c>
      <c r="D18" s="63" t="s">
        <v>806</v>
      </c>
      <c r="E18" s="63"/>
      <c r="F18" s="63" t="s">
        <v>807</v>
      </c>
      <c r="G18" s="64" t="s">
        <v>802</v>
      </c>
      <c r="H18" s="65">
        <v>2</v>
      </c>
      <c r="I18" s="64" t="s">
        <v>78</v>
      </c>
      <c r="J18" s="63" t="s">
        <v>803</v>
      </c>
      <c r="K18" s="63" t="s">
        <v>357</v>
      </c>
      <c r="L18" s="63" t="s">
        <v>33</v>
      </c>
      <c r="M18" s="63" t="s">
        <v>180</v>
      </c>
      <c r="N18" s="63" t="s">
        <v>420</v>
      </c>
      <c r="O18" s="136"/>
      <c r="P18" s="136">
        <v>1</v>
      </c>
      <c r="Q18" s="136"/>
      <c r="R18" s="136">
        <v>1</v>
      </c>
      <c r="S18" s="136"/>
      <c r="T18" s="136">
        <v>1</v>
      </c>
      <c r="U18" s="136"/>
      <c r="V18" s="136">
        <v>1</v>
      </c>
      <c r="W18" s="136"/>
      <c r="X18" s="136">
        <v>1</v>
      </c>
      <c r="Y18" s="136"/>
      <c r="Z18" s="136"/>
      <c r="AA18" s="186">
        <v>5</v>
      </c>
      <c r="AB18" s="136"/>
      <c r="AC18" s="136"/>
      <c r="AD18" s="136"/>
      <c r="AE18" s="136"/>
      <c r="AF18" s="136"/>
      <c r="AG18" s="136"/>
      <c r="AH18" s="136"/>
      <c r="AI18" s="136"/>
      <c r="AJ18" s="136"/>
      <c r="AK18" s="136"/>
      <c r="AL18" s="136"/>
      <c r="AM18" s="136"/>
      <c r="AN18" s="63"/>
      <c r="AO18" s="63"/>
      <c r="AP18" s="63"/>
      <c r="AQ18" s="65" t="s">
        <v>795</v>
      </c>
      <c r="AR18" s="63" t="s">
        <v>796</v>
      </c>
      <c r="AS18" s="63" t="s">
        <v>804</v>
      </c>
      <c r="AT18" s="63" t="s">
        <v>798</v>
      </c>
      <c r="AU18" s="63" t="s">
        <v>173</v>
      </c>
      <c r="AV18" s="63"/>
    </row>
    <row r="19" spans="1:48" ht="63">
      <c r="A19" s="63" t="s">
        <v>808</v>
      </c>
      <c r="B19" s="63"/>
      <c r="C19" s="63" t="s">
        <v>122</v>
      </c>
      <c r="D19" s="63" t="s">
        <v>246</v>
      </c>
      <c r="E19" s="63"/>
      <c r="F19" s="63" t="s">
        <v>809</v>
      </c>
      <c r="G19" s="64" t="s">
        <v>810</v>
      </c>
      <c r="H19" s="65">
        <v>2</v>
      </c>
      <c r="I19" s="64" t="s">
        <v>78</v>
      </c>
      <c r="J19" s="63" t="s">
        <v>811</v>
      </c>
      <c r="K19" s="63" t="s">
        <v>812</v>
      </c>
      <c r="L19" s="63" t="s">
        <v>33</v>
      </c>
      <c r="M19" s="63" t="s">
        <v>419</v>
      </c>
      <c r="N19" s="63" t="s">
        <v>420</v>
      </c>
      <c r="O19" s="136"/>
      <c r="P19" s="136"/>
      <c r="Q19" s="136"/>
      <c r="R19" s="136"/>
      <c r="S19" s="136"/>
      <c r="T19" s="187">
        <v>0.5</v>
      </c>
      <c r="U19" s="136"/>
      <c r="V19" s="136"/>
      <c r="W19" s="136"/>
      <c r="X19" s="187">
        <v>0.5</v>
      </c>
      <c r="Y19" s="136"/>
      <c r="Z19" s="136"/>
      <c r="AA19" s="188">
        <v>1</v>
      </c>
      <c r="AB19" s="136"/>
      <c r="AC19" s="136"/>
      <c r="AD19" s="136"/>
      <c r="AE19" s="136"/>
      <c r="AF19" s="136"/>
      <c r="AG19" s="136"/>
      <c r="AH19" s="136"/>
      <c r="AI19" s="136"/>
      <c r="AJ19" s="136"/>
      <c r="AK19" s="136"/>
      <c r="AL19" s="136"/>
      <c r="AM19" s="136"/>
      <c r="AN19" s="63"/>
      <c r="AO19" s="63"/>
      <c r="AP19" s="63"/>
      <c r="AQ19" s="65" t="s">
        <v>795</v>
      </c>
      <c r="AR19" s="63" t="s">
        <v>796</v>
      </c>
      <c r="AS19" s="63" t="s">
        <v>797</v>
      </c>
      <c r="AT19" s="63" t="s">
        <v>798</v>
      </c>
      <c r="AU19" s="63" t="s">
        <v>813</v>
      </c>
      <c r="AV19" s="63"/>
    </row>
    <row r="20" spans="1:48" ht="78.75">
      <c r="A20" s="63" t="s">
        <v>814</v>
      </c>
      <c r="B20" s="63"/>
      <c r="C20" s="63" t="s">
        <v>244</v>
      </c>
      <c r="D20" s="63" t="s">
        <v>248</v>
      </c>
      <c r="E20" s="63"/>
      <c r="F20" s="63" t="s">
        <v>815</v>
      </c>
      <c r="G20" s="64" t="s">
        <v>810</v>
      </c>
      <c r="H20" s="65">
        <v>3</v>
      </c>
      <c r="I20" s="64" t="s">
        <v>78</v>
      </c>
      <c r="J20" s="63" t="s">
        <v>811</v>
      </c>
      <c r="K20" s="63" t="s">
        <v>812</v>
      </c>
      <c r="L20" s="63" t="s">
        <v>391</v>
      </c>
      <c r="M20" s="63" t="s">
        <v>419</v>
      </c>
      <c r="N20" s="63" t="s">
        <v>420</v>
      </c>
      <c r="O20" s="136"/>
      <c r="P20" s="136"/>
      <c r="Q20" s="136"/>
      <c r="R20" s="136"/>
      <c r="S20" s="187">
        <v>0.5</v>
      </c>
      <c r="T20" s="136"/>
      <c r="U20" s="136"/>
      <c r="V20" s="136"/>
      <c r="W20" s="187">
        <v>0.5</v>
      </c>
      <c r="X20" s="136"/>
      <c r="Y20" s="136"/>
      <c r="Z20" s="136"/>
      <c r="AA20" s="186">
        <v>1</v>
      </c>
      <c r="AB20" s="136"/>
      <c r="AC20" s="136"/>
      <c r="AD20" s="136"/>
      <c r="AE20" s="136"/>
      <c r="AF20" s="136"/>
      <c r="AG20" s="136"/>
      <c r="AH20" s="136"/>
      <c r="AI20" s="136"/>
      <c r="AJ20" s="136"/>
      <c r="AK20" s="136"/>
      <c r="AL20" s="136"/>
      <c r="AM20" s="136"/>
      <c r="AN20" s="63"/>
      <c r="AO20" s="63"/>
      <c r="AP20" s="63"/>
      <c r="AQ20" s="65" t="s">
        <v>795</v>
      </c>
      <c r="AR20" s="63" t="s">
        <v>796</v>
      </c>
      <c r="AS20" s="63" t="s">
        <v>797</v>
      </c>
      <c r="AT20" s="63" t="s">
        <v>798</v>
      </c>
      <c r="AU20" s="63" t="s">
        <v>813</v>
      </c>
      <c r="AV20" s="63"/>
    </row>
    <row r="21" spans="1:48" ht="63">
      <c r="A21" s="63" t="s">
        <v>816</v>
      </c>
      <c r="B21" s="63"/>
      <c r="C21" s="63" t="s">
        <v>244</v>
      </c>
      <c r="D21" s="63" t="s">
        <v>817</v>
      </c>
      <c r="E21" s="63"/>
      <c r="F21" s="69" t="s">
        <v>818</v>
      </c>
      <c r="G21" s="64" t="s">
        <v>819</v>
      </c>
      <c r="H21" s="65">
        <v>3</v>
      </c>
      <c r="I21" s="64" t="s">
        <v>78</v>
      </c>
      <c r="J21" s="63" t="s">
        <v>820</v>
      </c>
      <c r="K21" s="63" t="s">
        <v>357</v>
      </c>
      <c r="L21" s="63" t="s">
        <v>33</v>
      </c>
      <c r="M21" s="63" t="s">
        <v>180</v>
      </c>
      <c r="N21" s="63" t="s">
        <v>420</v>
      </c>
      <c r="O21" s="136">
        <v>1</v>
      </c>
      <c r="P21" s="136">
        <v>1</v>
      </c>
      <c r="Q21" s="136">
        <v>1</v>
      </c>
      <c r="R21" s="136">
        <v>1</v>
      </c>
      <c r="S21" s="136">
        <v>1</v>
      </c>
      <c r="T21" s="136">
        <v>1</v>
      </c>
      <c r="U21" s="136">
        <v>1</v>
      </c>
      <c r="V21" s="136">
        <v>1</v>
      </c>
      <c r="W21" s="136">
        <v>1</v>
      </c>
      <c r="X21" s="136">
        <v>1</v>
      </c>
      <c r="Y21" s="136">
        <v>1</v>
      </c>
      <c r="Z21" s="136">
        <v>1</v>
      </c>
      <c r="AA21" s="186">
        <v>12</v>
      </c>
      <c r="AB21" s="136"/>
      <c r="AC21" s="136"/>
      <c r="AD21" s="136"/>
      <c r="AE21" s="136"/>
      <c r="AF21" s="136"/>
      <c r="AG21" s="136"/>
      <c r="AH21" s="136"/>
      <c r="AI21" s="136"/>
      <c r="AJ21" s="136"/>
      <c r="AK21" s="136"/>
      <c r="AL21" s="136"/>
      <c r="AM21" s="136"/>
      <c r="AN21" s="63"/>
      <c r="AO21" s="63"/>
      <c r="AP21" s="63"/>
      <c r="AQ21" s="65" t="s">
        <v>795</v>
      </c>
      <c r="AR21" s="63" t="s">
        <v>796</v>
      </c>
      <c r="AS21" s="63" t="s">
        <v>821</v>
      </c>
      <c r="AT21" s="63" t="s">
        <v>798</v>
      </c>
      <c r="AU21" s="63"/>
      <c r="AV21" s="63"/>
    </row>
    <row r="22" spans="1:48" ht="78.75">
      <c r="A22" s="63" t="s">
        <v>822</v>
      </c>
      <c r="B22" s="63"/>
      <c r="C22" s="63" t="s">
        <v>244</v>
      </c>
      <c r="D22" s="63" t="s">
        <v>823</v>
      </c>
      <c r="E22" s="63"/>
      <c r="F22" s="63" t="s">
        <v>824</v>
      </c>
      <c r="G22" s="64" t="s">
        <v>825</v>
      </c>
      <c r="H22" s="65">
        <v>3</v>
      </c>
      <c r="I22" s="64" t="s">
        <v>78</v>
      </c>
      <c r="J22" s="63" t="s">
        <v>826</v>
      </c>
      <c r="K22" s="63" t="s">
        <v>357</v>
      </c>
      <c r="L22" s="63" t="s">
        <v>33</v>
      </c>
      <c r="M22" s="63" t="s">
        <v>180</v>
      </c>
      <c r="N22" s="63" t="s">
        <v>420</v>
      </c>
      <c r="O22" s="136">
        <v>1</v>
      </c>
      <c r="P22" s="136">
        <v>1</v>
      </c>
      <c r="Q22" s="136">
        <v>1</v>
      </c>
      <c r="R22" s="136">
        <v>1</v>
      </c>
      <c r="S22" s="136">
        <v>1</v>
      </c>
      <c r="T22" s="136">
        <v>1</v>
      </c>
      <c r="U22" s="136">
        <v>1</v>
      </c>
      <c r="V22" s="136">
        <v>1</v>
      </c>
      <c r="W22" s="136">
        <v>1</v>
      </c>
      <c r="X22" s="136">
        <v>1</v>
      </c>
      <c r="Y22" s="136">
        <v>1</v>
      </c>
      <c r="Z22" s="136">
        <v>1</v>
      </c>
      <c r="AA22" s="186">
        <v>12</v>
      </c>
      <c r="AB22" s="136"/>
      <c r="AC22" s="136"/>
      <c r="AD22" s="136"/>
      <c r="AE22" s="136"/>
      <c r="AF22" s="136"/>
      <c r="AG22" s="136"/>
      <c r="AH22" s="136"/>
      <c r="AI22" s="136"/>
      <c r="AJ22" s="136"/>
      <c r="AK22" s="136"/>
      <c r="AL22" s="136"/>
      <c r="AM22" s="135"/>
      <c r="AN22" s="63"/>
      <c r="AO22" s="63"/>
      <c r="AP22" s="63"/>
      <c r="AQ22" s="65" t="s">
        <v>795</v>
      </c>
      <c r="AR22" s="63" t="s">
        <v>796</v>
      </c>
      <c r="AS22" s="63" t="s">
        <v>821</v>
      </c>
      <c r="AT22" s="63" t="s">
        <v>798</v>
      </c>
      <c r="AU22" s="63"/>
      <c r="AV22" s="63"/>
    </row>
    <row r="23" spans="1:48" ht="78.75">
      <c r="A23" s="63" t="s">
        <v>827</v>
      </c>
      <c r="B23" s="63"/>
      <c r="C23" s="63" t="s">
        <v>244</v>
      </c>
      <c r="D23" s="63" t="s">
        <v>823</v>
      </c>
      <c r="E23" s="63"/>
      <c r="F23" s="63" t="s">
        <v>828</v>
      </c>
      <c r="G23" s="64" t="s">
        <v>829</v>
      </c>
      <c r="H23" s="65">
        <v>2</v>
      </c>
      <c r="I23" s="64" t="s">
        <v>78</v>
      </c>
      <c r="J23" s="63" t="s">
        <v>830</v>
      </c>
      <c r="K23" s="63" t="s">
        <v>357</v>
      </c>
      <c r="L23" s="63" t="s">
        <v>33</v>
      </c>
      <c r="M23" s="63" t="s">
        <v>180</v>
      </c>
      <c r="N23" s="63" t="s">
        <v>420</v>
      </c>
      <c r="O23" s="136"/>
      <c r="P23" s="136"/>
      <c r="Q23" s="136">
        <v>1</v>
      </c>
      <c r="R23" s="136"/>
      <c r="S23" s="136"/>
      <c r="T23" s="136"/>
      <c r="U23" s="136">
        <v>1</v>
      </c>
      <c r="V23" s="136"/>
      <c r="W23" s="136"/>
      <c r="X23" s="136"/>
      <c r="Y23" s="136">
        <v>1</v>
      </c>
      <c r="Z23" s="136"/>
      <c r="AA23" s="186">
        <v>3</v>
      </c>
      <c r="AB23" s="136"/>
      <c r="AC23" s="136"/>
      <c r="AD23" s="136"/>
      <c r="AE23" s="136"/>
      <c r="AF23" s="136"/>
      <c r="AG23" s="136"/>
      <c r="AH23" s="136"/>
      <c r="AI23" s="136"/>
      <c r="AJ23" s="136"/>
      <c r="AK23" s="136"/>
      <c r="AL23" s="136"/>
      <c r="AM23" s="136"/>
      <c r="AN23" s="63"/>
      <c r="AO23" s="63"/>
      <c r="AP23" s="63"/>
      <c r="AQ23" s="65" t="s">
        <v>795</v>
      </c>
      <c r="AR23" s="63" t="s">
        <v>796</v>
      </c>
      <c r="AS23" s="63" t="s">
        <v>831</v>
      </c>
      <c r="AT23" s="63" t="s">
        <v>798</v>
      </c>
      <c r="AU23" s="63"/>
      <c r="AV23" s="63"/>
    </row>
    <row r="24" spans="1:48" ht="141.75">
      <c r="A24" s="63" t="s">
        <v>832</v>
      </c>
      <c r="B24" s="63"/>
      <c r="C24" s="63" t="s">
        <v>244</v>
      </c>
      <c r="D24" s="63" t="s">
        <v>381</v>
      </c>
      <c r="E24" s="63"/>
      <c r="F24" s="71" t="s">
        <v>833</v>
      </c>
      <c r="G24" s="72" t="s">
        <v>834</v>
      </c>
      <c r="H24" s="65">
        <v>3</v>
      </c>
      <c r="I24" s="64" t="s">
        <v>78</v>
      </c>
      <c r="J24" s="63" t="s">
        <v>835</v>
      </c>
      <c r="K24" s="63" t="s">
        <v>32</v>
      </c>
      <c r="L24" s="63" t="s">
        <v>33</v>
      </c>
      <c r="M24" s="63" t="s">
        <v>180</v>
      </c>
      <c r="N24" s="63" t="s">
        <v>420</v>
      </c>
      <c r="O24" s="187">
        <v>0.99</v>
      </c>
      <c r="P24" s="187">
        <v>0.99</v>
      </c>
      <c r="Q24" s="187">
        <v>0.99</v>
      </c>
      <c r="R24" s="187">
        <v>0.99</v>
      </c>
      <c r="S24" s="187">
        <v>0.99</v>
      </c>
      <c r="T24" s="187">
        <v>0.99</v>
      </c>
      <c r="U24" s="187">
        <v>0.99</v>
      </c>
      <c r="V24" s="187">
        <v>0.99</v>
      </c>
      <c r="W24" s="187">
        <v>0.99</v>
      </c>
      <c r="X24" s="187">
        <v>0.99</v>
      </c>
      <c r="Y24" s="187">
        <v>0.99</v>
      </c>
      <c r="Z24" s="187">
        <v>0.99</v>
      </c>
      <c r="AA24" s="188">
        <v>0.9900000000000001</v>
      </c>
      <c r="AB24" s="136"/>
      <c r="AC24" s="136"/>
      <c r="AD24" s="136"/>
      <c r="AE24" s="136"/>
      <c r="AF24" s="136"/>
      <c r="AG24" s="136"/>
      <c r="AH24" s="136"/>
      <c r="AI24" s="136"/>
      <c r="AJ24" s="136"/>
      <c r="AK24" s="136"/>
      <c r="AL24" s="136"/>
      <c r="AM24" s="135"/>
      <c r="AN24" s="63"/>
      <c r="AO24" s="63"/>
      <c r="AP24" s="63"/>
      <c r="AQ24" s="65" t="s">
        <v>836</v>
      </c>
      <c r="AR24" s="63" t="s">
        <v>837</v>
      </c>
      <c r="AS24" s="63" t="s">
        <v>837</v>
      </c>
      <c r="AT24" s="63" t="s">
        <v>838</v>
      </c>
      <c r="AU24" s="63"/>
      <c r="AV24" s="63"/>
    </row>
    <row r="25" spans="1:48" ht="141.75">
      <c r="A25" s="63" t="s">
        <v>839</v>
      </c>
      <c r="B25" s="63"/>
      <c r="C25" s="63" t="s">
        <v>244</v>
      </c>
      <c r="D25" s="63" t="s">
        <v>381</v>
      </c>
      <c r="E25" s="63"/>
      <c r="F25" s="63" t="s">
        <v>840</v>
      </c>
      <c r="G25" s="64" t="s">
        <v>841</v>
      </c>
      <c r="H25" s="65">
        <v>3</v>
      </c>
      <c r="I25" s="64" t="s">
        <v>78</v>
      </c>
      <c r="J25" s="63" t="s">
        <v>842</v>
      </c>
      <c r="K25" s="63" t="s">
        <v>32</v>
      </c>
      <c r="L25" s="63" t="s">
        <v>391</v>
      </c>
      <c r="M25" s="63" t="s">
        <v>180</v>
      </c>
      <c r="N25" s="63" t="s">
        <v>420</v>
      </c>
      <c r="O25" s="187">
        <v>0.04</v>
      </c>
      <c r="P25" s="187">
        <v>0.04</v>
      </c>
      <c r="Q25" s="187">
        <v>0.04</v>
      </c>
      <c r="R25" s="187">
        <v>0.04</v>
      </c>
      <c r="S25" s="187">
        <v>0.04</v>
      </c>
      <c r="T25" s="187">
        <v>0.04</v>
      </c>
      <c r="U25" s="187">
        <v>0.04</v>
      </c>
      <c r="V25" s="187">
        <v>0.04</v>
      </c>
      <c r="W25" s="187">
        <v>0.04</v>
      </c>
      <c r="X25" s="187">
        <v>0.04</v>
      </c>
      <c r="Y25" s="187">
        <v>0.04</v>
      </c>
      <c r="Z25" s="187">
        <v>0.04</v>
      </c>
      <c r="AA25" s="188">
        <v>3.9999999999999994E-2</v>
      </c>
      <c r="AB25" s="136"/>
      <c r="AC25" s="136"/>
      <c r="AD25" s="136"/>
      <c r="AE25" s="136"/>
      <c r="AF25" s="136"/>
      <c r="AG25" s="136"/>
      <c r="AH25" s="136"/>
      <c r="AI25" s="136"/>
      <c r="AJ25" s="136"/>
      <c r="AK25" s="136"/>
      <c r="AL25" s="136"/>
      <c r="AM25" s="135"/>
      <c r="AN25" s="63"/>
      <c r="AO25" s="63"/>
      <c r="AP25" s="63"/>
      <c r="AQ25" s="65" t="s">
        <v>843</v>
      </c>
      <c r="AR25" s="63" t="s">
        <v>837</v>
      </c>
      <c r="AS25" s="63" t="s">
        <v>837</v>
      </c>
      <c r="AT25" s="63" t="s">
        <v>838</v>
      </c>
      <c r="AU25" s="63"/>
      <c r="AV25" s="63"/>
    </row>
    <row r="26" spans="1:48" ht="189">
      <c r="A26" s="63" t="s">
        <v>844</v>
      </c>
      <c r="B26" s="63"/>
      <c r="C26" s="63" t="s">
        <v>244</v>
      </c>
      <c r="D26" s="63" t="s">
        <v>381</v>
      </c>
      <c r="E26" s="63"/>
      <c r="F26" s="63" t="s">
        <v>845</v>
      </c>
      <c r="G26" s="64" t="s">
        <v>846</v>
      </c>
      <c r="H26" s="65">
        <v>3</v>
      </c>
      <c r="I26" s="64" t="s">
        <v>78</v>
      </c>
      <c r="J26" s="63" t="s">
        <v>847</v>
      </c>
      <c r="K26" s="63" t="s">
        <v>32</v>
      </c>
      <c r="L26" s="63" t="s">
        <v>33</v>
      </c>
      <c r="M26" s="63" t="s">
        <v>180</v>
      </c>
      <c r="N26" s="63" t="s">
        <v>420</v>
      </c>
      <c r="O26" s="187">
        <v>0.99</v>
      </c>
      <c r="P26" s="187">
        <v>0.99</v>
      </c>
      <c r="Q26" s="187">
        <v>0.99</v>
      </c>
      <c r="R26" s="187">
        <v>0.99</v>
      </c>
      <c r="S26" s="187">
        <v>0.99</v>
      </c>
      <c r="T26" s="187">
        <v>0.99</v>
      </c>
      <c r="U26" s="187">
        <v>0.99</v>
      </c>
      <c r="V26" s="187">
        <v>0.99</v>
      </c>
      <c r="W26" s="187">
        <v>0.99</v>
      </c>
      <c r="X26" s="187">
        <v>0.99</v>
      </c>
      <c r="Y26" s="187">
        <v>0.99</v>
      </c>
      <c r="Z26" s="187">
        <v>0.99</v>
      </c>
      <c r="AA26" s="188">
        <v>0.9900000000000001</v>
      </c>
      <c r="AB26" s="136"/>
      <c r="AC26" s="136"/>
      <c r="AD26" s="136"/>
      <c r="AE26" s="136"/>
      <c r="AF26" s="136"/>
      <c r="AG26" s="136"/>
      <c r="AH26" s="136"/>
      <c r="AI26" s="136"/>
      <c r="AJ26" s="136"/>
      <c r="AK26" s="136"/>
      <c r="AL26" s="136"/>
      <c r="AM26" s="135"/>
      <c r="AN26" s="63"/>
      <c r="AO26" s="63"/>
      <c r="AP26" s="63"/>
      <c r="AQ26" s="65" t="s">
        <v>848</v>
      </c>
      <c r="AR26" s="63" t="s">
        <v>837</v>
      </c>
      <c r="AS26" s="63" t="s">
        <v>837</v>
      </c>
      <c r="AT26" s="63" t="s">
        <v>838</v>
      </c>
      <c r="AU26" s="63"/>
      <c r="AV26" s="63"/>
    </row>
    <row r="27" spans="1:48" ht="189">
      <c r="A27" s="63" t="s">
        <v>849</v>
      </c>
      <c r="B27" s="63"/>
      <c r="C27" s="63" t="s">
        <v>244</v>
      </c>
      <c r="D27" s="63" t="s">
        <v>381</v>
      </c>
      <c r="E27" s="63"/>
      <c r="F27" s="63" t="s">
        <v>850</v>
      </c>
      <c r="G27" s="64" t="s">
        <v>846</v>
      </c>
      <c r="H27" s="65">
        <v>3</v>
      </c>
      <c r="I27" s="64" t="s">
        <v>78</v>
      </c>
      <c r="J27" s="63" t="s">
        <v>847</v>
      </c>
      <c r="K27" s="63" t="s">
        <v>32</v>
      </c>
      <c r="L27" s="63" t="s">
        <v>33</v>
      </c>
      <c r="M27" s="63" t="s">
        <v>180</v>
      </c>
      <c r="N27" s="63" t="s">
        <v>420</v>
      </c>
      <c r="O27" s="187">
        <v>1</v>
      </c>
      <c r="P27" s="187">
        <v>1</v>
      </c>
      <c r="Q27" s="187">
        <v>1</v>
      </c>
      <c r="R27" s="187">
        <v>1</v>
      </c>
      <c r="S27" s="187">
        <v>1</v>
      </c>
      <c r="T27" s="187">
        <v>1</v>
      </c>
      <c r="U27" s="187">
        <v>1</v>
      </c>
      <c r="V27" s="187">
        <v>1</v>
      </c>
      <c r="W27" s="187">
        <v>1</v>
      </c>
      <c r="X27" s="187">
        <v>1</v>
      </c>
      <c r="Y27" s="187">
        <v>1</v>
      </c>
      <c r="Z27" s="187">
        <v>1</v>
      </c>
      <c r="AA27" s="188">
        <v>1</v>
      </c>
      <c r="AB27" s="136"/>
      <c r="AC27" s="136"/>
      <c r="AD27" s="136"/>
      <c r="AE27" s="136"/>
      <c r="AF27" s="136"/>
      <c r="AG27" s="136"/>
      <c r="AH27" s="136"/>
      <c r="AI27" s="136"/>
      <c r="AJ27" s="136"/>
      <c r="AK27" s="136"/>
      <c r="AL27" s="136"/>
      <c r="AM27" s="135"/>
      <c r="AN27" s="63"/>
      <c r="AO27" s="63"/>
      <c r="AP27" s="63"/>
      <c r="AQ27" s="65" t="s">
        <v>851</v>
      </c>
      <c r="AR27" s="63" t="s">
        <v>837</v>
      </c>
      <c r="AS27" s="63" t="s">
        <v>837</v>
      </c>
      <c r="AT27" s="63" t="s">
        <v>838</v>
      </c>
      <c r="AU27" s="63"/>
      <c r="AV27" s="63"/>
    </row>
    <row r="28" spans="1:48" ht="94.5">
      <c r="A28" s="63" t="s">
        <v>852</v>
      </c>
      <c r="B28" s="63"/>
      <c r="C28" s="63" t="s">
        <v>244</v>
      </c>
      <c r="D28" s="63" t="s">
        <v>381</v>
      </c>
      <c r="E28" s="63"/>
      <c r="F28" s="63" t="s">
        <v>853</v>
      </c>
      <c r="G28" s="64" t="s">
        <v>854</v>
      </c>
      <c r="H28" s="65">
        <v>3</v>
      </c>
      <c r="I28" s="64" t="s">
        <v>78</v>
      </c>
      <c r="J28" s="63" t="s">
        <v>855</v>
      </c>
      <c r="K28" s="63" t="s">
        <v>32</v>
      </c>
      <c r="L28" s="63" t="s">
        <v>391</v>
      </c>
      <c r="M28" s="63" t="s">
        <v>180</v>
      </c>
      <c r="N28" s="63" t="s">
        <v>420</v>
      </c>
      <c r="O28" s="187">
        <v>0.05</v>
      </c>
      <c r="P28" s="187">
        <v>0.05</v>
      </c>
      <c r="Q28" s="187">
        <v>0.05</v>
      </c>
      <c r="R28" s="187">
        <v>0.05</v>
      </c>
      <c r="S28" s="187">
        <v>0.05</v>
      </c>
      <c r="T28" s="187">
        <v>0.05</v>
      </c>
      <c r="U28" s="187">
        <v>0.05</v>
      </c>
      <c r="V28" s="187">
        <v>0.05</v>
      </c>
      <c r="W28" s="187">
        <v>0.05</v>
      </c>
      <c r="X28" s="187">
        <v>0.05</v>
      </c>
      <c r="Y28" s="187">
        <v>0.05</v>
      </c>
      <c r="Z28" s="187">
        <v>0.05</v>
      </c>
      <c r="AA28" s="188">
        <v>0.05</v>
      </c>
      <c r="AB28" s="136"/>
      <c r="AC28" s="136"/>
      <c r="AD28" s="136"/>
      <c r="AE28" s="136"/>
      <c r="AF28" s="136"/>
      <c r="AG28" s="136"/>
      <c r="AH28" s="136"/>
      <c r="AI28" s="136"/>
      <c r="AJ28" s="136"/>
      <c r="AK28" s="136"/>
      <c r="AL28" s="136"/>
      <c r="AM28" s="135"/>
      <c r="AN28" s="63"/>
      <c r="AO28" s="63"/>
      <c r="AP28" s="63"/>
      <c r="AQ28" s="65" t="s">
        <v>856</v>
      </c>
      <c r="AR28" s="63" t="s">
        <v>837</v>
      </c>
      <c r="AS28" s="63" t="s">
        <v>837</v>
      </c>
      <c r="AT28" s="63" t="s">
        <v>838</v>
      </c>
      <c r="AU28" s="63" t="s">
        <v>857</v>
      </c>
      <c r="AV28" s="63"/>
    </row>
    <row r="29" spans="1:48" ht="78.75">
      <c r="A29" s="63" t="s">
        <v>858</v>
      </c>
      <c r="B29" s="63"/>
      <c r="C29" s="63" t="s">
        <v>244</v>
      </c>
      <c r="D29" s="63" t="s">
        <v>381</v>
      </c>
      <c r="E29" s="63"/>
      <c r="F29" s="63" t="s">
        <v>859</v>
      </c>
      <c r="G29" s="64" t="s">
        <v>860</v>
      </c>
      <c r="H29" s="65">
        <v>3</v>
      </c>
      <c r="I29" s="64" t="s">
        <v>78</v>
      </c>
      <c r="J29" s="63" t="s">
        <v>861</v>
      </c>
      <c r="K29" s="63" t="s">
        <v>32</v>
      </c>
      <c r="L29" s="63" t="s">
        <v>391</v>
      </c>
      <c r="M29" s="63" t="s">
        <v>180</v>
      </c>
      <c r="N29" s="63" t="s">
        <v>420</v>
      </c>
      <c r="O29" s="187">
        <v>0.02</v>
      </c>
      <c r="P29" s="187">
        <v>0.02</v>
      </c>
      <c r="Q29" s="187">
        <v>0.02</v>
      </c>
      <c r="R29" s="187">
        <v>0.02</v>
      </c>
      <c r="S29" s="187">
        <v>0.02</v>
      </c>
      <c r="T29" s="187">
        <v>0.02</v>
      </c>
      <c r="U29" s="187">
        <v>0.02</v>
      </c>
      <c r="V29" s="187">
        <v>0.02</v>
      </c>
      <c r="W29" s="187">
        <v>0.02</v>
      </c>
      <c r="X29" s="187">
        <v>0.02</v>
      </c>
      <c r="Y29" s="187">
        <v>0.02</v>
      </c>
      <c r="Z29" s="187">
        <v>0.02</v>
      </c>
      <c r="AA29" s="188">
        <v>0.02</v>
      </c>
      <c r="AB29" s="136"/>
      <c r="AC29" s="136"/>
      <c r="AD29" s="136"/>
      <c r="AE29" s="136"/>
      <c r="AF29" s="136"/>
      <c r="AG29" s="136"/>
      <c r="AH29" s="136"/>
      <c r="AI29" s="136"/>
      <c r="AJ29" s="136"/>
      <c r="AK29" s="136"/>
      <c r="AL29" s="136"/>
      <c r="AM29" s="135"/>
      <c r="AN29" s="63"/>
      <c r="AO29" s="63"/>
      <c r="AP29" s="63"/>
      <c r="AQ29" s="65" t="s">
        <v>856</v>
      </c>
      <c r="AR29" s="63" t="s">
        <v>837</v>
      </c>
      <c r="AS29" s="63" t="s">
        <v>837</v>
      </c>
      <c r="AT29" s="63" t="s">
        <v>838</v>
      </c>
      <c r="AU29" s="63" t="s">
        <v>857</v>
      </c>
      <c r="AV29" s="63"/>
    </row>
    <row r="30" spans="1:48" ht="126">
      <c r="A30" s="63" t="s">
        <v>862</v>
      </c>
      <c r="B30" s="63"/>
      <c r="C30" s="63" t="s">
        <v>26</v>
      </c>
      <c r="D30" s="63" t="s">
        <v>817</v>
      </c>
      <c r="E30" s="63"/>
      <c r="F30" s="63" t="s">
        <v>863</v>
      </c>
      <c r="G30" s="64" t="s">
        <v>864</v>
      </c>
      <c r="H30" s="65">
        <v>3</v>
      </c>
      <c r="I30" s="64" t="s">
        <v>78</v>
      </c>
      <c r="J30" s="63" t="s">
        <v>865</v>
      </c>
      <c r="K30" s="63" t="s">
        <v>32</v>
      </c>
      <c r="L30" s="63" t="s">
        <v>33</v>
      </c>
      <c r="M30" s="63" t="s">
        <v>180</v>
      </c>
      <c r="N30" s="63" t="s">
        <v>420</v>
      </c>
      <c r="O30" s="187">
        <v>1</v>
      </c>
      <c r="P30" s="187">
        <v>1</v>
      </c>
      <c r="Q30" s="187">
        <v>1</v>
      </c>
      <c r="R30" s="187">
        <v>1</v>
      </c>
      <c r="S30" s="187">
        <v>1</v>
      </c>
      <c r="T30" s="187">
        <v>1</v>
      </c>
      <c r="U30" s="187">
        <v>1</v>
      </c>
      <c r="V30" s="187">
        <v>1</v>
      </c>
      <c r="W30" s="187">
        <v>1</v>
      </c>
      <c r="X30" s="187">
        <v>1</v>
      </c>
      <c r="Y30" s="187">
        <v>1</v>
      </c>
      <c r="Z30" s="187">
        <v>1</v>
      </c>
      <c r="AA30" s="188">
        <v>1</v>
      </c>
      <c r="AB30" s="136"/>
      <c r="AC30" s="136"/>
      <c r="AD30" s="136"/>
      <c r="AE30" s="136"/>
      <c r="AF30" s="136"/>
      <c r="AG30" s="136"/>
      <c r="AH30" s="136"/>
      <c r="AI30" s="136"/>
      <c r="AJ30" s="136"/>
      <c r="AK30" s="136"/>
      <c r="AL30" s="136"/>
      <c r="AM30" s="135"/>
      <c r="AN30" s="63"/>
      <c r="AO30" s="63"/>
      <c r="AP30" s="63"/>
      <c r="AQ30" s="65" t="s">
        <v>836</v>
      </c>
      <c r="AR30" s="63" t="s">
        <v>837</v>
      </c>
      <c r="AS30" s="63" t="s">
        <v>837</v>
      </c>
      <c r="AT30" s="63" t="s">
        <v>838</v>
      </c>
      <c r="AU30" s="63"/>
      <c r="AV30" s="63"/>
    </row>
    <row r="31" spans="1:48" ht="126">
      <c r="A31" s="63" t="s">
        <v>866</v>
      </c>
      <c r="B31" s="63"/>
      <c r="C31" s="63" t="s">
        <v>26</v>
      </c>
      <c r="D31" s="63" t="s">
        <v>817</v>
      </c>
      <c r="E31" s="63"/>
      <c r="F31" s="63" t="s">
        <v>867</v>
      </c>
      <c r="G31" s="64" t="s">
        <v>864</v>
      </c>
      <c r="H31" s="65">
        <v>3</v>
      </c>
      <c r="I31" s="64" t="s">
        <v>78</v>
      </c>
      <c r="J31" s="63" t="s">
        <v>868</v>
      </c>
      <c r="K31" s="63" t="s">
        <v>32</v>
      </c>
      <c r="L31" s="63" t="s">
        <v>33</v>
      </c>
      <c r="M31" s="63" t="s">
        <v>180</v>
      </c>
      <c r="N31" s="63" t="s">
        <v>420</v>
      </c>
      <c r="O31" s="187">
        <v>0.6</v>
      </c>
      <c r="P31" s="187">
        <v>0.6</v>
      </c>
      <c r="Q31" s="187">
        <v>0.6</v>
      </c>
      <c r="R31" s="187">
        <v>0.6</v>
      </c>
      <c r="S31" s="187">
        <v>0.6</v>
      </c>
      <c r="T31" s="187">
        <v>0.6</v>
      </c>
      <c r="U31" s="187">
        <v>0.6</v>
      </c>
      <c r="V31" s="187">
        <v>0.6</v>
      </c>
      <c r="W31" s="187">
        <v>0.6</v>
      </c>
      <c r="X31" s="187">
        <v>0.6</v>
      </c>
      <c r="Y31" s="187">
        <v>0.6</v>
      </c>
      <c r="Z31" s="187">
        <v>0.6</v>
      </c>
      <c r="AA31" s="188">
        <v>0.6</v>
      </c>
      <c r="AB31" s="136"/>
      <c r="AC31" s="136"/>
      <c r="AD31" s="136"/>
      <c r="AE31" s="136"/>
      <c r="AF31" s="136"/>
      <c r="AG31" s="136"/>
      <c r="AH31" s="136"/>
      <c r="AI31" s="136"/>
      <c r="AJ31" s="136"/>
      <c r="AK31" s="136"/>
      <c r="AL31" s="136"/>
      <c r="AM31" s="135"/>
      <c r="AN31" s="63"/>
      <c r="AO31" s="63"/>
      <c r="AP31" s="63"/>
      <c r="AQ31" s="65" t="s">
        <v>836</v>
      </c>
      <c r="AR31" s="63" t="s">
        <v>837</v>
      </c>
      <c r="AS31" s="63" t="s">
        <v>837</v>
      </c>
      <c r="AT31" s="63" t="s">
        <v>838</v>
      </c>
      <c r="AU31" s="63"/>
      <c r="AV31" s="63"/>
    </row>
    <row r="32" spans="1:48" ht="141.75">
      <c r="A32" s="63" t="s">
        <v>869</v>
      </c>
      <c r="B32" s="63"/>
      <c r="C32" s="63" t="s">
        <v>26</v>
      </c>
      <c r="D32" s="63" t="s">
        <v>817</v>
      </c>
      <c r="E32" s="63"/>
      <c r="F32" s="63" t="s">
        <v>870</v>
      </c>
      <c r="G32" s="64" t="s">
        <v>871</v>
      </c>
      <c r="H32" s="65">
        <v>3</v>
      </c>
      <c r="I32" s="64" t="s">
        <v>78</v>
      </c>
      <c r="J32" s="63" t="s">
        <v>868</v>
      </c>
      <c r="K32" s="63" t="s">
        <v>32</v>
      </c>
      <c r="L32" s="63" t="s">
        <v>33</v>
      </c>
      <c r="M32" s="63" t="s">
        <v>180</v>
      </c>
      <c r="N32" s="63" t="s">
        <v>420</v>
      </c>
      <c r="O32" s="187">
        <v>0.5</v>
      </c>
      <c r="P32" s="187">
        <v>0.5</v>
      </c>
      <c r="Q32" s="187">
        <v>0.5</v>
      </c>
      <c r="R32" s="187">
        <v>0.5</v>
      </c>
      <c r="S32" s="187">
        <v>0.5</v>
      </c>
      <c r="T32" s="187">
        <v>0.5</v>
      </c>
      <c r="U32" s="187">
        <v>0.5</v>
      </c>
      <c r="V32" s="187">
        <v>0.5</v>
      </c>
      <c r="W32" s="187">
        <v>0.5</v>
      </c>
      <c r="X32" s="187">
        <v>0.5</v>
      </c>
      <c r="Y32" s="187">
        <v>0.5</v>
      </c>
      <c r="Z32" s="187">
        <v>0.5</v>
      </c>
      <c r="AA32" s="188">
        <v>0.5</v>
      </c>
      <c r="AB32" s="136"/>
      <c r="AC32" s="136"/>
      <c r="AD32" s="136"/>
      <c r="AE32" s="136"/>
      <c r="AF32" s="136"/>
      <c r="AG32" s="136"/>
      <c r="AH32" s="136"/>
      <c r="AI32" s="136"/>
      <c r="AJ32" s="136"/>
      <c r="AK32" s="136"/>
      <c r="AL32" s="136"/>
      <c r="AM32" s="135"/>
      <c r="AN32" s="63"/>
      <c r="AO32" s="63"/>
      <c r="AP32" s="63"/>
      <c r="AQ32" s="65" t="s">
        <v>851</v>
      </c>
      <c r="AR32" s="63" t="s">
        <v>837</v>
      </c>
      <c r="AS32" s="63" t="s">
        <v>837</v>
      </c>
      <c r="AT32" s="63" t="s">
        <v>838</v>
      </c>
      <c r="AU32" s="63"/>
      <c r="AV32" s="63"/>
    </row>
    <row r="33" spans="1:48" ht="299.25">
      <c r="A33" s="63" t="s">
        <v>872</v>
      </c>
      <c r="B33" s="63"/>
      <c r="C33" s="63" t="s">
        <v>320</v>
      </c>
      <c r="D33" s="63" t="s">
        <v>376</v>
      </c>
      <c r="E33" s="63"/>
      <c r="F33" s="63" t="s">
        <v>873</v>
      </c>
      <c r="G33" s="64" t="s">
        <v>874</v>
      </c>
      <c r="H33" s="65">
        <v>3</v>
      </c>
      <c r="I33" s="64" t="s">
        <v>78</v>
      </c>
      <c r="J33" s="63" t="s">
        <v>875</v>
      </c>
      <c r="K33" s="63" t="s">
        <v>357</v>
      </c>
      <c r="L33" s="63" t="s">
        <v>33</v>
      </c>
      <c r="M33" s="63" t="s">
        <v>34</v>
      </c>
      <c r="N33" s="63" t="s">
        <v>420</v>
      </c>
      <c r="O33" s="136">
        <v>2</v>
      </c>
      <c r="P33" s="136">
        <v>2</v>
      </c>
      <c r="Q33" s="136">
        <v>2</v>
      </c>
      <c r="R33" s="136">
        <v>2</v>
      </c>
      <c r="S33" s="136">
        <v>2</v>
      </c>
      <c r="T33" s="136">
        <v>2</v>
      </c>
      <c r="U33" s="136">
        <v>2</v>
      </c>
      <c r="V33" s="136">
        <v>2</v>
      </c>
      <c r="W33" s="136">
        <v>2</v>
      </c>
      <c r="X33" s="136">
        <v>2</v>
      </c>
      <c r="Y33" s="136">
        <v>2</v>
      </c>
      <c r="Z33" s="136">
        <v>2</v>
      </c>
      <c r="AA33" s="186">
        <v>24</v>
      </c>
      <c r="AB33" s="136"/>
      <c r="AC33" s="136"/>
      <c r="AD33" s="136"/>
      <c r="AE33" s="136"/>
      <c r="AF33" s="136"/>
      <c r="AG33" s="136"/>
      <c r="AH33" s="136"/>
      <c r="AI33" s="136"/>
      <c r="AJ33" s="136"/>
      <c r="AK33" s="136"/>
      <c r="AL33" s="136"/>
      <c r="AM33" s="135"/>
      <c r="AN33" s="63"/>
      <c r="AO33" s="63"/>
      <c r="AP33" s="63"/>
      <c r="AQ33" s="65" t="s">
        <v>851</v>
      </c>
      <c r="AR33" s="63" t="s">
        <v>837</v>
      </c>
      <c r="AS33" s="63" t="s">
        <v>837</v>
      </c>
      <c r="AT33" s="63" t="s">
        <v>838</v>
      </c>
      <c r="AU33" s="63"/>
      <c r="AV33" s="63"/>
    </row>
    <row r="34" spans="1:48" ht="63">
      <c r="A34" s="63" t="s">
        <v>876</v>
      </c>
      <c r="B34" s="63"/>
      <c r="C34" s="63" t="s">
        <v>320</v>
      </c>
      <c r="D34" s="63" t="s">
        <v>376</v>
      </c>
      <c r="E34" s="63"/>
      <c r="F34" s="63" t="s">
        <v>877</v>
      </c>
      <c r="G34" s="64" t="s">
        <v>878</v>
      </c>
      <c r="H34" s="65">
        <v>3</v>
      </c>
      <c r="I34" s="64" t="s">
        <v>78</v>
      </c>
      <c r="J34" s="63" t="s">
        <v>879</v>
      </c>
      <c r="K34" s="63" t="s">
        <v>357</v>
      </c>
      <c r="L34" s="63" t="s">
        <v>33</v>
      </c>
      <c r="M34" s="63" t="s">
        <v>180</v>
      </c>
      <c r="N34" s="63" t="s">
        <v>420</v>
      </c>
      <c r="O34" s="136">
        <v>1</v>
      </c>
      <c r="P34" s="136">
        <v>1</v>
      </c>
      <c r="Q34" s="136">
        <v>1</v>
      </c>
      <c r="R34" s="136">
        <v>1</v>
      </c>
      <c r="S34" s="136">
        <v>1</v>
      </c>
      <c r="T34" s="136">
        <v>1</v>
      </c>
      <c r="U34" s="136">
        <v>1</v>
      </c>
      <c r="V34" s="136">
        <v>1</v>
      </c>
      <c r="W34" s="136">
        <v>1</v>
      </c>
      <c r="X34" s="136">
        <v>1</v>
      </c>
      <c r="Y34" s="136">
        <v>1</v>
      </c>
      <c r="Z34" s="136">
        <v>1</v>
      </c>
      <c r="AA34" s="186">
        <v>1</v>
      </c>
      <c r="AB34" s="136"/>
      <c r="AC34" s="136"/>
      <c r="AD34" s="136"/>
      <c r="AE34" s="136"/>
      <c r="AF34" s="136"/>
      <c r="AG34" s="136"/>
      <c r="AH34" s="136"/>
      <c r="AI34" s="136"/>
      <c r="AJ34" s="136"/>
      <c r="AK34" s="136"/>
      <c r="AL34" s="136"/>
      <c r="AM34" s="135"/>
      <c r="AN34" s="63"/>
      <c r="AO34" s="63"/>
      <c r="AP34" s="63"/>
      <c r="AQ34" s="65" t="s">
        <v>851</v>
      </c>
      <c r="AR34" s="63" t="s">
        <v>837</v>
      </c>
      <c r="AS34" s="63" t="s">
        <v>837</v>
      </c>
      <c r="AT34" s="63" t="s">
        <v>838</v>
      </c>
      <c r="AU34" s="63"/>
      <c r="AV34" s="63"/>
    </row>
    <row r="35" spans="1:48" ht="78.75">
      <c r="A35" s="63" t="s">
        <v>880</v>
      </c>
      <c r="B35" s="63"/>
      <c r="C35" s="63" t="s">
        <v>320</v>
      </c>
      <c r="D35" s="63" t="s">
        <v>321</v>
      </c>
      <c r="E35" s="63"/>
      <c r="F35" s="63" t="s">
        <v>881</v>
      </c>
      <c r="G35" s="64" t="s">
        <v>882</v>
      </c>
      <c r="H35" s="65">
        <v>3</v>
      </c>
      <c r="I35" s="64" t="s">
        <v>78</v>
      </c>
      <c r="J35" s="63" t="s">
        <v>883</v>
      </c>
      <c r="K35" s="63" t="s">
        <v>32</v>
      </c>
      <c r="L35" s="63" t="s">
        <v>33</v>
      </c>
      <c r="M35" s="63" t="s">
        <v>180</v>
      </c>
      <c r="N35" s="63" t="s">
        <v>420</v>
      </c>
      <c r="O35" s="136">
        <v>1</v>
      </c>
      <c r="P35" s="136">
        <v>1</v>
      </c>
      <c r="Q35" s="136">
        <v>1</v>
      </c>
      <c r="R35" s="136">
        <v>1</v>
      </c>
      <c r="S35" s="136">
        <v>1</v>
      </c>
      <c r="T35" s="136">
        <v>1</v>
      </c>
      <c r="U35" s="136">
        <v>1</v>
      </c>
      <c r="V35" s="136">
        <v>1</v>
      </c>
      <c r="W35" s="136">
        <v>1</v>
      </c>
      <c r="X35" s="136">
        <v>1</v>
      </c>
      <c r="Y35" s="136">
        <v>1</v>
      </c>
      <c r="Z35" s="136">
        <v>1</v>
      </c>
      <c r="AA35" s="186">
        <v>1</v>
      </c>
      <c r="AB35" s="136"/>
      <c r="AC35" s="136"/>
      <c r="AD35" s="136"/>
      <c r="AE35" s="136"/>
      <c r="AF35" s="136"/>
      <c r="AG35" s="136"/>
      <c r="AH35" s="136"/>
      <c r="AI35" s="136"/>
      <c r="AJ35" s="136"/>
      <c r="AK35" s="136"/>
      <c r="AL35" s="136"/>
      <c r="AM35" s="136"/>
      <c r="AN35" s="63"/>
      <c r="AO35" s="63"/>
      <c r="AP35" s="63"/>
      <c r="AQ35" s="65" t="s">
        <v>851</v>
      </c>
      <c r="AR35" s="63" t="s">
        <v>837</v>
      </c>
      <c r="AS35" s="63" t="s">
        <v>837</v>
      </c>
      <c r="AT35" s="63" t="s">
        <v>838</v>
      </c>
      <c r="AU35" s="63"/>
      <c r="AV35" s="63"/>
    </row>
    <row r="36" spans="1:48" ht="78.75">
      <c r="A36" s="63" t="s">
        <v>884</v>
      </c>
      <c r="B36" s="63"/>
      <c r="C36" s="63" t="s">
        <v>244</v>
      </c>
      <c r="D36" s="63" t="s">
        <v>245</v>
      </c>
      <c r="E36" s="63"/>
      <c r="F36" s="63" t="s">
        <v>885</v>
      </c>
      <c r="G36" s="64" t="s">
        <v>886</v>
      </c>
      <c r="H36" s="65">
        <v>2</v>
      </c>
      <c r="I36" s="64" t="s">
        <v>78</v>
      </c>
      <c r="J36" s="63" t="s">
        <v>887</v>
      </c>
      <c r="K36" s="63" t="s">
        <v>357</v>
      </c>
      <c r="L36" s="63" t="s">
        <v>33</v>
      </c>
      <c r="M36" s="63" t="s">
        <v>419</v>
      </c>
      <c r="N36" s="63" t="s">
        <v>420</v>
      </c>
      <c r="O36" s="136">
        <v>2500</v>
      </c>
      <c r="P36" s="136">
        <v>2500</v>
      </c>
      <c r="Q36" s="136">
        <v>2500</v>
      </c>
      <c r="R36" s="136">
        <v>2500</v>
      </c>
      <c r="S36" s="136">
        <v>2500</v>
      </c>
      <c r="T36" s="136">
        <v>2500</v>
      </c>
      <c r="U36" s="136">
        <v>2500</v>
      </c>
      <c r="V36" s="136">
        <v>2500</v>
      </c>
      <c r="W36" s="136">
        <v>2500</v>
      </c>
      <c r="X36" s="136">
        <v>2500</v>
      </c>
      <c r="Y36" s="136">
        <v>2500</v>
      </c>
      <c r="Z36" s="136">
        <v>2500</v>
      </c>
      <c r="AA36" s="186">
        <v>30000</v>
      </c>
      <c r="AB36" s="136"/>
      <c r="AC36" s="136"/>
      <c r="AD36" s="136"/>
      <c r="AE36" s="136"/>
      <c r="AF36" s="136"/>
      <c r="AG36" s="136"/>
      <c r="AH36" s="136"/>
      <c r="AI36" s="136"/>
      <c r="AJ36" s="136"/>
      <c r="AK36" s="136"/>
      <c r="AL36" s="136"/>
      <c r="AM36" s="136"/>
      <c r="AN36" s="63"/>
      <c r="AO36" s="63"/>
      <c r="AP36" s="63"/>
      <c r="AQ36" s="65" t="s">
        <v>888</v>
      </c>
      <c r="AR36" s="63" t="s">
        <v>86</v>
      </c>
      <c r="AS36" s="63" t="s">
        <v>86</v>
      </c>
      <c r="AT36" s="63" t="s">
        <v>889</v>
      </c>
      <c r="AU36" s="63"/>
      <c r="AV36" s="63"/>
    </row>
    <row r="37" spans="1:48" ht="173.25">
      <c r="A37" s="63" t="s">
        <v>890</v>
      </c>
      <c r="B37" s="63"/>
      <c r="C37" s="63" t="s">
        <v>244</v>
      </c>
      <c r="D37" s="63" t="s">
        <v>245</v>
      </c>
      <c r="E37" s="63"/>
      <c r="F37" s="63" t="s">
        <v>891</v>
      </c>
      <c r="G37" s="64" t="s">
        <v>892</v>
      </c>
      <c r="H37" s="65">
        <v>2</v>
      </c>
      <c r="I37" s="64" t="s">
        <v>78</v>
      </c>
      <c r="J37" s="63" t="s">
        <v>893</v>
      </c>
      <c r="K37" s="63" t="s">
        <v>357</v>
      </c>
      <c r="L37" s="63" t="s">
        <v>33</v>
      </c>
      <c r="M37" s="63" t="s">
        <v>419</v>
      </c>
      <c r="N37" s="63" t="s">
        <v>420</v>
      </c>
      <c r="O37" s="136">
        <v>2100</v>
      </c>
      <c r="P37" s="136">
        <v>2100</v>
      </c>
      <c r="Q37" s="136">
        <v>2100</v>
      </c>
      <c r="R37" s="136">
        <v>2100</v>
      </c>
      <c r="S37" s="136">
        <v>2100</v>
      </c>
      <c r="T37" s="136">
        <v>2100</v>
      </c>
      <c r="U37" s="136">
        <v>2100</v>
      </c>
      <c r="V37" s="136">
        <v>2100</v>
      </c>
      <c r="W37" s="136">
        <v>2100</v>
      </c>
      <c r="X37" s="136">
        <v>2100</v>
      </c>
      <c r="Y37" s="136">
        <v>2100</v>
      </c>
      <c r="Z37" s="136">
        <v>2100</v>
      </c>
      <c r="AA37" s="186">
        <v>25200</v>
      </c>
      <c r="AB37" s="136"/>
      <c r="AC37" s="136"/>
      <c r="AD37" s="136"/>
      <c r="AE37" s="136"/>
      <c r="AF37" s="136"/>
      <c r="AG37" s="136"/>
      <c r="AH37" s="136"/>
      <c r="AI37" s="136"/>
      <c r="AJ37" s="136"/>
      <c r="AK37" s="136"/>
      <c r="AL37" s="136"/>
      <c r="AM37" s="136"/>
      <c r="AN37" s="63"/>
      <c r="AO37" s="63"/>
      <c r="AP37" s="63"/>
      <c r="AQ37" s="65" t="s">
        <v>894</v>
      </c>
      <c r="AR37" s="63" t="s">
        <v>86</v>
      </c>
      <c r="AS37" s="63" t="s">
        <v>86</v>
      </c>
      <c r="AT37" s="63" t="s">
        <v>889</v>
      </c>
      <c r="AU37" s="69" t="s">
        <v>895</v>
      </c>
      <c r="AV37" s="63"/>
    </row>
    <row r="38" spans="1:48" ht="94.5">
      <c r="A38" s="63" t="s">
        <v>896</v>
      </c>
      <c r="B38" s="63"/>
      <c r="C38" s="63" t="s">
        <v>244</v>
      </c>
      <c r="D38" s="63" t="s">
        <v>245</v>
      </c>
      <c r="E38" s="63"/>
      <c r="F38" s="63" t="s">
        <v>897</v>
      </c>
      <c r="G38" s="64" t="s">
        <v>898</v>
      </c>
      <c r="H38" s="65">
        <v>2</v>
      </c>
      <c r="I38" s="64" t="s">
        <v>78</v>
      </c>
      <c r="J38" s="63" t="s">
        <v>887</v>
      </c>
      <c r="K38" s="63" t="s">
        <v>357</v>
      </c>
      <c r="L38" s="63" t="s">
        <v>33</v>
      </c>
      <c r="M38" s="63" t="s">
        <v>419</v>
      </c>
      <c r="N38" s="63" t="s">
        <v>420</v>
      </c>
      <c r="O38" s="136">
        <v>1100</v>
      </c>
      <c r="P38" s="136">
        <v>1100</v>
      </c>
      <c r="Q38" s="136">
        <v>1100</v>
      </c>
      <c r="R38" s="136">
        <v>1100</v>
      </c>
      <c r="S38" s="136">
        <v>1100</v>
      </c>
      <c r="T38" s="136">
        <v>1100</v>
      </c>
      <c r="U38" s="136">
        <v>1100</v>
      </c>
      <c r="V38" s="136">
        <v>1100</v>
      </c>
      <c r="W38" s="136">
        <v>1100</v>
      </c>
      <c r="X38" s="136">
        <v>1100</v>
      </c>
      <c r="Y38" s="136">
        <v>1100</v>
      </c>
      <c r="Z38" s="136">
        <v>1100</v>
      </c>
      <c r="AA38" s="186">
        <v>13200</v>
      </c>
      <c r="AB38" s="136"/>
      <c r="AC38" s="136"/>
      <c r="AD38" s="136"/>
      <c r="AE38" s="136"/>
      <c r="AF38" s="136"/>
      <c r="AG38" s="136"/>
      <c r="AH38" s="136"/>
      <c r="AI38" s="136"/>
      <c r="AJ38" s="136"/>
      <c r="AK38" s="136"/>
      <c r="AL38" s="136"/>
      <c r="AM38" s="136"/>
      <c r="AN38" s="63"/>
      <c r="AO38" s="63"/>
      <c r="AP38" s="63"/>
      <c r="AQ38" s="65" t="s">
        <v>421</v>
      </c>
      <c r="AR38" s="63" t="s">
        <v>86</v>
      </c>
      <c r="AS38" s="63" t="s">
        <v>86</v>
      </c>
      <c r="AT38" s="63" t="s">
        <v>889</v>
      </c>
      <c r="AU38" s="63"/>
      <c r="AV38" s="63"/>
    </row>
    <row r="39" spans="1:48" ht="94.5">
      <c r="A39" s="63" t="s">
        <v>899</v>
      </c>
      <c r="B39" s="63"/>
      <c r="C39" s="63" t="s">
        <v>26</v>
      </c>
      <c r="D39" s="63" t="s">
        <v>335</v>
      </c>
      <c r="E39" s="63"/>
      <c r="F39" s="69" t="s">
        <v>900</v>
      </c>
      <c r="G39" s="72" t="s">
        <v>901</v>
      </c>
      <c r="H39" s="73">
        <v>2</v>
      </c>
      <c r="I39" s="72" t="s">
        <v>78</v>
      </c>
      <c r="J39" s="69" t="s">
        <v>902</v>
      </c>
      <c r="K39" s="69" t="s">
        <v>476</v>
      </c>
      <c r="L39" s="69" t="s">
        <v>391</v>
      </c>
      <c r="M39" s="63" t="s">
        <v>180</v>
      </c>
      <c r="N39" s="63" t="s">
        <v>420</v>
      </c>
      <c r="O39" s="191">
        <v>0.15972222222222224</v>
      </c>
      <c r="P39" s="191">
        <v>0.15972222222222224</v>
      </c>
      <c r="Q39" s="191">
        <v>0.15972222222222224</v>
      </c>
      <c r="R39" s="191">
        <v>0.15972222222222224</v>
      </c>
      <c r="S39" s="191">
        <v>0.15972222222222224</v>
      </c>
      <c r="T39" s="191">
        <v>0.15972222222222224</v>
      </c>
      <c r="U39" s="191">
        <v>0.15972222222222224</v>
      </c>
      <c r="V39" s="191">
        <v>0.15972222222222224</v>
      </c>
      <c r="W39" s="191">
        <v>0.15972222222222224</v>
      </c>
      <c r="X39" s="191">
        <v>0.15972222222222224</v>
      </c>
      <c r="Y39" s="191">
        <v>0.15972222222222224</v>
      </c>
      <c r="Z39" s="191">
        <v>0.15972222222222224</v>
      </c>
      <c r="AA39" s="192">
        <v>0.15972222222222224</v>
      </c>
      <c r="AB39" s="136"/>
      <c r="AC39" s="136"/>
      <c r="AD39" s="136"/>
      <c r="AE39" s="136"/>
      <c r="AF39" s="136"/>
      <c r="AG39" s="136"/>
      <c r="AH39" s="136"/>
      <c r="AI39" s="136"/>
      <c r="AJ39" s="136"/>
      <c r="AK39" s="136"/>
      <c r="AL39" s="136"/>
      <c r="AM39" s="136"/>
      <c r="AN39" s="63"/>
      <c r="AO39" s="63"/>
      <c r="AP39" s="63"/>
      <c r="AQ39" s="65" t="s">
        <v>903</v>
      </c>
      <c r="AR39" s="63" t="s">
        <v>86</v>
      </c>
      <c r="AS39" s="63" t="s">
        <v>86</v>
      </c>
      <c r="AT39" s="63" t="s">
        <v>889</v>
      </c>
      <c r="AU39" s="63"/>
      <c r="AV39" s="63"/>
    </row>
    <row r="40" spans="1:48" ht="110.25">
      <c r="A40" s="63" t="s">
        <v>904</v>
      </c>
      <c r="B40" s="63"/>
      <c r="C40" s="63" t="s">
        <v>26</v>
      </c>
      <c r="D40" s="63" t="s">
        <v>261</v>
      </c>
      <c r="E40" s="63"/>
      <c r="F40" s="69" t="s">
        <v>905</v>
      </c>
      <c r="G40" s="72" t="s">
        <v>906</v>
      </c>
      <c r="H40" s="73">
        <v>2</v>
      </c>
      <c r="I40" s="72" t="s">
        <v>78</v>
      </c>
      <c r="J40" s="69" t="s">
        <v>907</v>
      </c>
      <c r="K40" s="69" t="s">
        <v>812</v>
      </c>
      <c r="L40" s="69" t="s">
        <v>33</v>
      </c>
      <c r="M40" s="63" t="s">
        <v>180</v>
      </c>
      <c r="N40" s="63" t="s">
        <v>420</v>
      </c>
      <c r="O40" s="187">
        <v>0.97</v>
      </c>
      <c r="P40" s="187">
        <v>0.97</v>
      </c>
      <c r="Q40" s="187">
        <v>0.97</v>
      </c>
      <c r="R40" s="187">
        <v>0.97</v>
      </c>
      <c r="S40" s="187">
        <v>0.97</v>
      </c>
      <c r="T40" s="187">
        <v>0.97</v>
      </c>
      <c r="U40" s="187">
        <v>0.97</v>
      </c>
      <c r="V40" s="187">
        <v>0.97</v>
      </c>
      <c r="W40" s="187">
        <v>0.97</v>
      </c>
      <c r="X40" s="187">
        <v>0.97</v>
      </c>
      <c r="Y40" s="187">
        <v>0.97</v>
      </c>
      <c r="Z40" s="187">
        <v>0.97</v>
      </c>
      <c r="AA40" s="188">
        <v>0.97</v>
      </c>
      <c r="AB40" s="136"/>
      <c r="AC40" s="136"/>
      <c r="AD40" s="136"/>
      <c r="AE40" s="136"/>
      <c r="AF40" s="136"/>
      <c r="AG40" s="136"/>
      <c r="AH40" s="136"/>
      <c r="AI40" s="136"/>
      <c r="AJ40" s="136"/>
      <c r="AK40" s="136"/>
      <c r="AL40" s="136"/>
      <c r="AM40" s="136"/>
      <c r="AN40" s="63"/>
      <c r="AO40" s="63"/>
      <c r="AP40" s="63"/>
      <c r="AQ40" s="65" t="s">
        <v>908</v>
      </c>
      <c r="AR40" s="63" t="s">
        <v>86</v>
      </c>
      <c r="AS40" s="63" t="s">
        <v>86</v>
      </c>
      <c r="AT40" s="63" t="s">
        <v>889</v>
      </c>
      <c r="AU40" s="63"/>
      <c r="AV40" s="63"/>
    </row>
    <row r="41" spans="1:48" ht="63">
      <c r="A41" s="63" t="s">
        <v>909</v>
      </c>
      <c r="B41" s="63"/>
      <c r="C41" s="63" t="s">
        <v>26</v>
      </c>
      <c r="D41" s="63" t="s">
        <v>261</v>
      </c>
      <c r="E41" s="63"/>
      <c r="F41" s="69" t="s">
        <v>910</v>
      </c>
      <c r="G41" s="72" t="s">
        <v>910</v>
      </c>
      <c r="H41" s="73">
        <v>2</v>
      </c>
      <c r="I41" s="72" t="s">
        <v>78</v>
      </c>
      <c r="J41" s="69" t="s">
        <v>902</v>
      </c>
      <c r="K41" s="69" t="s">
        <v>476</v>
      </c>
      <c r="L41" s="69" t="s">
        <v>391</v>
      </c>
      <c r="M41" s="63" t="s">
        <v>180</v>
      </c>
      <c r="N41" s="63" t="s">
        <v>420</v>
      </c>
      <c r="O41" s="191">
        <v>0.28472222222222221</v>
      </c>
      <c r="P41" s="191">
        <v>0.28472222222222221</v>
      </c>
      <c r="Q41" s="191">
        <v>0.28472222222222221</v>
      </c>
      <c r="R41" s="191">
        <v>0.28472222222222221</v>
      </c>
      <c r="S41" s="191">
        <v>0.28472222222222221</v>
      </c>
      <c r="T41" s="191">
        <v>0.28472222222222221</v>
      </c>
      <c r="U41" s="191">
        <v>0.28472222222222221</v>
      </c>
      <c r="V41" s="191">
        <v>0.28472222222222221</v>
      </c>
      <c r="W41" s="191">
        <v>0.28472222222222221</v>
      </c>
      <c r="X41" s="191">
        <v>0.28472222222222221</v>
      </c>
      <c r="Y41" s="191">
        <v>0.28472222222222221</v>
      </c>
      <c r="Z41" s="191">
        <v>0.28472222222222221</v>
      </c>
      <c r="AA41" s="192">
        <v>0.28472222222222221</v>
      </c>
      <c r="AB41" s="136"/>
      <c r="AC41" s="136"/>
      <c r="AD41" s="136"/>
      <c r="AE41" s="136"/>
      <c r="AF41" s="136"/>
      <c r="AG41" s="136"/>
      <c r="AH41" s="136"/>
      <c r="AI41" s="136"/>
      <c r="AJ41" s="136"/>
      <c r="AK41" s="136"/>
      <c r="AL41" s="136"/>
      <c r="AM41" s="136"/>
      <c r="AN41" s="63"/>
      <c r="AO41" s="63"/>
      <c r="AP41" s="63"/>
      <c r="AQ41" s="65" t="s">
        <v>911</v>
      </c>
      <c r="AR41" s="63" t="s">
        <v>86</v>
      </c>
      <c r="AS41" s="63" t="s">
        <v>86</v>
      </c>
      <c r="AT41" s="63" t="s">
        <v>889</v>
      </c>
      <c r="AU41" s="63"/>
      <c r="AV41" s="63"/>
    </row>
    <row r="42" spans="1:48" ht="204.75">
      <c r="A42" s="63" t="s">
        <v>912</v>
      </c>
      <c r="B42" s="63"/>
      <c r="C42" s="63" t="s">
        <v>320</v>
      </c>
      <c r="D42" s="63" t="s">
        <v>370</v>
      </c>
      <c r="E42" s="63"/>
      <c r="F42" s="69" t="s">
        <v>913</v>
      </c>
      <c r="G42" s="72" t="s">
        <v>914</v>
      </c>
      <c r="H42" s="73">
        <v>2</v>
      </c>
      <c r="I42" s="72" t="s">
        <v>67</v>
      </c>
      <c r="J42" s="69" t="s">
        <v>915</v>
      </c>
      <c r="K42" s="69" t="s">
        <v>357</v>
      </c>
      <c r="L42" s="69" t="s">
        <v>33</v>
      </c>
      <c r="M42" s="63" t="s">
        <v>34</v>
      </c>
      <c r="N42" s="63" t="s">
        <v>35</v>
      </c>
      <c r="O42" s="136"/>
      <c r="P42" s="136">
        <v>450</v>
      </c>
      <c r="Q42" s="136">
        <v>450</v>
      </c>
      <c r="R42" s="136">
        <v>450</v>
      </c>
      <c r="S42" s="136">
        <v>450</v>
      </c>
      <c r="T42" s="136">
        <v>450</v>
      </c>
      <c r="U42" s="136">
        <v>450</v>
      </c>
      <c r="V42" s="136">
        <v>450</v>
      </c>
      <c r="W42" s="136">
        <v>450</v>
      </c>
      <c r="X42" s="136">
        <v>450</v>
      </c>
      <c r="Y42" s="136">
        <v>450</v>
      </c>
      <c r="Z42" s="136"/>
      <c r="AA42" s="186">
        <v>4500</v>
      </c>
      <c r="AB42" s="136"/>
      <c r="AC42" s="136"/>
      <c r="AD42" s="136"/>
      <c r="AE42" s="136"/>
      <c r="AF42" s="136"/>
      <c r="AG42" s="136"/>
      <c r="AH42" s="136"/>
      <c r="AI42" s="136"/>
      <c r="AJ42" s="136"/>
      <c r="AK42" s="136"/>
      <c r="AL42" s="136"/>
      <c r="AM42" s="136"/>
      <c r="AN42" s="63"/>
      <c r="AO42" s="63"/>
      <c r="AP42" s="63"/>
      <c r="AQ42" s="65" t="s">
        <v>916</v>
      </c>
      <c r="AR42" s="63" t="s">
        <v>40</v>
      </c>
      <c r="AS42" s="63" t="s">
        <v>917</v>
      </c>
      <c r="AT42" s="63" t="s">
        <v>918</v>
      </c>
      <c r="AU42" s="69" t="s">
        <v>173</v>
      </c>
      <c r="AV42" s="63"/>
    </row>
    <row r="43" spans="1:48" ht="157.5">
      <c r="A43" s="63" t="s">
        <v>919</v>
      </c>
      <c r="B43" s="63"/>
      <c r="C43" s="63" t="s">
        <v>320</v>
      </c>
      <c r="D43" s="63" t="s">
        <v>370</v>
      </c>
      <c r="E43" s="63"/>
      <c r="F43" s="69" t="s">
        <v>920</v>
      </c>
      <c r="G43" s="72" t="s">
        <v>921</v>
      </c>
      <c r="H43" s="73">
        <v>3</v>
      </c>
      <c r="I43" s="72" t="s">
        <v>67</v>
      </c>
      <c r="J43" s="69" t="s">
        <v>922</v>
      </c>
      <c r="K43" s="69" t="s">
        <v>357</v>
      </c>
      <c r="L43" s="69" t="s">
        <v>33</v>
      </c>
      <c r="M43" s="63" t="s">
        <v>34</v>
      </c>
      <c r="N43" s="63" t="s">
        <v>35</v>
      </c>
      <c r="O43" s="136"/>
      <c r="P43" s="136">
        <v>4</v>
      </c>
      <c r="Q43" s="136">
        <v>4</v>
      </c>
      <c r="R43" s="136">
        <v>4</v>
      </c>
      <c r="S43" s="136">
        <v>4</v>
      </c>
      <c r="T43" s="136">
        <v>4</v>
      </c>
      <c r="U43" s="136">
        <v>4</v>
      </c>
      <c r="V43" s="136">
        <v>4</v>
      </c>
      <c r="W43" s="136">
        <v>4</v>
      </c>
      <c r="X43" s="136">
        <v>4</v>
      </c>
      <c r="Y43" s="136">
        <v>4</v>
      </c>
      <c r="Z43" s="136"/>
      <c r="AA43" s="186">
        <v>40</v>
      </c>
      <c r="AB43" s="136"/>
      <c r="AC43" s="136"/>
      <c r="AD43" s="136"/>
      <c r="AE43" s="136"/>
      <c r="AF43" s="136"/>
      <c r="AG43" s="136"/>
      <c r="AH43" s="136"/>
      <c r="AI43" s="136"/>
      <c r="AJ43" s="136"/>
      <c r="AK43" s="136"/>
      <c r="AL43" s="136"/>
      <c r="AM43" s="136"/>
      <c r="AN43" s="63"/>
      <c r="AO43" s="63"/>
      <c r="AP43" s="63"/>
      <c r="AQ43" s="65" t="s">
        <v>923</v>
      </c>
      <c r="AR43" s="63" t="s">
        <v>40</v>
      </c>
      <c r="AS43" s="63" t="s">
        <v>917</v>
      </c>
      <c r="AT43" s="63" t="s">
        <v>918</v>
      </c>
      <c r="AU43" s="69" t="s">
        <v>173</v>
      </c>
      <c r="AV43" s="63"/>
    </row>
    <row r="44" spans="1:48" ht="173.25">
      <c r="A44" s="63" t="s">
        <v>924</v>
      </c>
      <c r="B44" s="63"/>
      <c r="C44" s="63" t="s">
        <v>26</v>
      </c>
      <c r="D44" s="63" t="s">
        <v>925</v>
      </c>
      <c r="E44" s="63"/>
      <c r="F44" s="69" t="s">
        <v>926</v>
      </c>
      <c r="G44" s="72" t="s">
        <v>927</v>
      </c>
      <c r="H44" s="73">
        <v>3</v>
      </c>
      <c r="I44" s="72" t="s">
        <v>78</v>
      </c>
      <c r="J44" s="69" t="s">
        <v>928</v>
      </c>
      <c r="K44" s="69" t="s">
        <v>357</v>
      </c>
      <c r="L44" s="69" t="s">
        <v>33</v>
      </c>
      <c r="M44" s="63" t="s">
        <v>34</v>
      </c>
      <c r="N44" s="63" t="s">
        <v>35</v>
      </c>
      <c r="O44" s="136"/>
      <c r="P44" s="136"/>
      <c r="Q44" s="136">
        <v>1</v>
      </c>
      <c r="R44" s="136"/>
      <c r="S44" s="136"/>
      <c r="T44" s="136">
        <v>1</v>
      </c>
      <c r="U44" s="136"/>
      <c r="V44" s="136"/>
      <c r="W44" s="136">
        <v>1</v>
      </c>
      <c r="X44" s="136"/>
      <c r="Y44" s="136"/>
      <c r="Z44" s="136"/>
      <c r="AA44" s="186">
        <v>3</v>
      </c>
      <c r="AB44" s="136"/>
      <c r="AC44" s="136"/>
      <c r="AD44" s="136"/>
      <c r="AE44" s="136"/>
      <c r="AF44" s="136"/>
      <c r="AG44" s="136"/>
      <c r="AH44" s="136"/>
      <c r="AI44" s="136"/>
      <c r="AJ44" s="136"/>
      <c r="AK44" s="136"/>
      <c r="AL44" s="136"/>
      <c r="AM44" s="136"/>
      <c r="AN44" s="63"/>
      <c r="AO44" s="63"/>
      <c r="AP44" s="63"/>
      <c r="AQ44" s="65" t="s">
        <v>929</v>
      </c>
      <c r="AR44" s="63" t="s">
        <v>40</v>
      </c>
      <c r="AS44" s="63" t="s">
        <v>930</v>
      </c>
      <c r="AT44" s="63" t="s">
        <v>918</v>
      </c>
      <c r="AU44" s="69" t="s">
        <v>173</v>
      </c>
      <c r="AV44" s="63"/>
    </row>
    <row r="45" spans="1:48" ht="299.25">
      <c r="A45" s="63" t="s">
        <v>931</v>
      </c>
      <c r="B45" s="63"/>
      <c r="C45" s="63" t="s">
        <v>320</v>
      </c>
      <c r="D45" s="63" t="s">
        <v>370</v>
      </c>
      <c r="E45" s="63"/>
      <c r="F45" s="69" t="s">
        <v>932</v>
      </c>
      <c r="G45" s="72" t="s">
        <v>933</v>
      </c>
      <c r="H45" s="73">
        <v>3</v>
      </c>
      <c r="I45" s="72" t="s">
        <v>78</v>
      </c>
      <c r="J45" s="69" t="s">
        <v>934</v>
      </c>
      <c r="K45" s="69" t="s">
        <v>357</v>
      </c>
      <c r="L45" s="69" t="s">
        <v>33</v>
      </c>
      <c r="M45" s="63" t="s">
        <v>34</v>
      </c>
      <c r="N45" s="63" t="s">
        <v>35</v>
      </c>
      <c r="O45" s="136"/>
      <c r="P45" s="136">
        <v>10</v>
      </c>
      <c r="Q45" s="136"/>
      <c r="R45" s="136">
        <v>10</v>
      </c>
      <c r="S45" s="136"/>
      <c r="T45" s="136">
        <v>10</v>
      </c>
      <c r="U45" s="136"/>
      <c r="V45" s="136">
        <v>10</v>
      </c>
      <c r="W45" s="136"/>
      <c r="X45" s="136">
        <v>10</v>
      </c>
      <c r="Y45" s="136"/>
      <c r="Z45" s="136">
        <v>10</v>
      </c>
      <c r="AA45" s="186">
        <v>60</v>
      </c>
      <c r="AB45" s="136"/>
      <c r="AC45" s="136"/>
      <c r="AD45" s="136"/>
      <c r="AE45" s="136"/>
      <c r="AF45" s="136"/>
      <c r="AG45" s="136"/>
      <c r="AH45" s="136"/>
      <c r="AI45" s="136"/>
      <c r="AJ45" s="136"/>
      <c r="AK45" s="136"/>
      <c r="AL45" s="136"/>
      <c r="AM45" s="136"/>
      <c r="AN45" s="63"/>
      <c r="AO45" s="63"/>
      <c r="AP45" s="63"/>
      <c r="AQ45" s="65" t="s">
        <v>929</v>
      </c>
      <c r="AR45" s="63" t="s">
        <v>40</v>
      </c>
      <c r="AS45" s="63" t="s">
        <v>935</v>
      </c>
      <c r="AT45" s="63" t="s">
        <v>918</v>
      </c>
      <c r="AU45" s="69" t="s">
        <v>173</v>
      </c>
      <c r="AV45" s="63"/>
    </row>
    <row r="46" spans="1:48" ht="110.25">
      <c r="A46" s="63" t="s">
        <v>936</v>
      </c>
      <c r="B46" s="63"/>
      <c r="C46" s="63" t="s">
        <v>320</v>
      </c>
      <c r="D46" s="63" t="s">
        <v>370</v>
      </c>
      <c r="E46" s="63"/>
      <c r="F46" s="69" t="s">
        <v>937</v>
      </c>
      <c r="G46" s="72" t="s">
        <v>938</v>
      </c>
      <c r="H46" s="73">
        <v>2</v>
      </c>
      <c r="I46" s="72" t="s">
        <v>78</v>
      </c>
      <c r="J46" s="69" t="s">
        <v>939</v>
      </c>
      <c r="K46" s="69" t="s">
        <v>357</v>
      </c>
      <c r="L46" s="69" t="s">
        <v>33</v>
      </c>
      <c r="M46" s="63" t="s">
        <v>34</v>
      </c>
      <c r="N46" s="63" t="s">
        <v>35</v>
      </c>
      <c r="O46" s="136"/>
      <c r="P46" s="136"/>
      <c r="Q46" s="136">
        <v>1</v>
      </c>
      <c r="R46" s="136"/>
      <c r="S46" s="136"/>
      <c r="T46" s="136">
        <v>1</v>
      </c>
      <c r="U46" s="136"/>
      <c r="V46" s="136"/>
      <c r="W46" s="136">
        <v>1</v>
      </c>
      <c r="X46" s="136"/>
      <c r="Y46" s="136"/>
      <c r="Z46" s="136">
        <v>1</v>
      </c>
      <c r="AA46" s="186">
        <v>4</v>
      </c>
      <c r="AB46" s="136"/>
      <c r="AC46" s="136"/>
      <c r="AD46" s="136"/>
      <c r="AE46" s="136"/>
      <c r="AF46" s="136"/>
      <c r="AG46" s="136"/>
      <c r="AH46" s="136"/>
      <c r="AI46" s="136"/>
      <c r="AJ46" s="136"/>
      <c r="AK46" s="136"/>
      <c r="AL46" s="136"/>
      <c r="AM46" s="136"/>
      <c r="AN46" s="63"/>
      <c r="AO46" s="63"/>
      <c r="AP46" s="63"/>
      <c r="AQ46" s="65" t="s">
        <v>929</v>
      </c>
      <c r="AR46" s="63" t="s">
        <v>40</v>
      </c>
      <c r="AS46" s="63" t="s">
        <v>935</v>
      </c>
      <c r="AT46" s="63" t="s">
        <v>918</v>
      </c>
      <c r="AU46" s="69" t="s">
        <v>940</v>
      </c>
      <c r="AV46" s="63"/>
    </row>
    <row r="47" spans="1:48" ht="110.25">
      <c r="A47" s="63" t="s">
        <v>941</v>
      </c>
      <c r="B47" s="63"/>
      <c r="C47" s="63" t="s">
        <v>320</v>
      </c>
      <c r="D47" s="63" t="s">
        <v>370</v>
      </c>
      <c r="E47" s="63"/>
      <c r="F47" s="69" t="s">
        <v>942</v>
      </c>
      <c r="G47" s="72" t="s">
        <v>943</v>
      </c>
      <c r="H47" s="73">
        <v>2</v>
      </c>
      <c r="I47" s="72" t="s">
        <v>78</v>
      </c>
      <c r="J47" s="69" t="s">
        <v>944</v>
      </c>
      <c r="K47" s="69" t="s">
        <v>357</v>
      </c>
      <c r="L47" s="69" t="s">
        <v>33</v>
      </c>
      <c r="M47" s="63" t="s">
        <v>34</v>
      </c>
      <c r="N47" s="63" t="s">
        <v>35</v>
      </c>
      <c r="O47" s="136"/>
      <c r="P47" s="136"/>
      <c r="Q47" s="136">
        <v>1</v>
      </c>
      <c r="R47" s="136"/>
      <c r="S47" s="136"/>
      <c r="T47" s="136">
        <v>1</v>
      </c>
      <c r="U47" s="136"/>
      <c r="V47" s="136"/>
      <c r="W47" s="136">
        <v>1</v>
      </c>
      <c r="X47" s="136"/>
      <c r="Y47" s="136"/>
      <c r="Z47" s="136">
        <v>1</v>
      </c>
      <c r="AA47" s="186">
        <v>4</v>
      </c>
      <c r="AB47" s="136"/>
      <c r="AC47" s="136"/>
      <c r="AD47" s="136"/>
      <c r="AE47" s="136"/>
      <c r="AF47" s="136"/>
      <c r="AG47" s="136"/>
      <c r="AH47" s="136"/>
      <c r="AI47" s="136"/>
      <c r="AJ47" s="136"/>
      <c r="AK47" s="136"/>
      <c r="AL47" s="136"/>
      <c r="AM47" s="136"/>
      <c r="AN47" s="63"/>
      <c r="AO47" s="63"/>
      <c r="AP47" s="63"/>
      <c r="AQ47" s="65" t="s">
        <v>945</v>
      </c>
      <c r="AR47" s="63" t="s">
        <v>40</v>
      </c>
      <c r="AS47" s="63" t="s">
        <v>935</v>
      </c>
      <c r="AT47" s="63" t="s">
        <v>918</v>
      </c>
      <c r="AU47" s="63" t="s">
        <v>173</v>
      </c>
      <c r="AV47" s="63"/>
    </row>
    <row r="48" spans="1:48" ht="173.25">
      <c r="A48" s="63" t="s">
        <v>946</v>
      </c>
      <c r="B48" s="63"/>
      <c r="C48" s="63" t="s">
        <v>320</v>
      </c>
      <c r="D48" s="63" t="s">
        <v>370</v>
      </c>
      <c r="E48" s="63"/>
      <c r="F48" s="69" t="s">
        <v>947</v>
      </c>
      <c r="G48" s="72" t="s">
        <v>948</v>
      </c>
      <c r="H48" s="73">
        <v>3</v>
      </c>
      <c r="I48" s="72" t="s">
        <v>78</v>
      </c>
      <c r="J48" s="69" t="s">
        <v>949</v>
      </c>
      <c r="K48" s="69" t="s">
        <v>357</v>
      </c>
      <c r="L48" s="69" t="s">
        <v>33</v>
      </c>
      <c r="M48" s="63" t="s">
        <v>419</v>
      </c>
      <c r="N48" s="63" t="s">
        <v>35</v>
      </c>
      <c r="O48" s="136"/>
      <c r="P48" s="136"/>
      <c r="Q48" s="136"/>
      <c r="R48" s="136"/>
      <c r="S48" s="136"/>
      <c r="T48" s="136"/>
      <c r="U48" s="136"/>
      <c r="V48" s="136"/>
      <c r="W48" s="137"/>
      <c r="X48" s="137">
        <v>0.2</v>
      </c>
      <c r="Y48" s="137">
        <v>0.3</v>
      </c>
      <c r="Z48" s="193">
        <v>0.3</v>
      </c>
      <c r="AA48" s="188">
        <v>0.8</v>
      </c>
      <c r="AB48" s="136"/>
      <c r="AC48" s="136"/>
      <c r="AD48" s="136"/>
      <c r="AE48" s="136"/>
      <c r="AF48" s="136"/>
      <c r="AG48" s="136"/>
      <c r="AH48" s="136"/>
      <c r="AI48" s="136"/>
      <c r="AJ48" s="136"/>
      <c r="AK48" s="136"/>
      <c r="AL48" s="136"/>
      <c r="AM48" s="136"/>
      <c r="AN48" s="63"/>
      <c r="AO48" s="63"/>
      <c r="AP48" s="63"/>
      <c r="AQ48" s="65" t="s">
        <v>945</v>
      </c>
      <c r="AR48" s="63" t="s">
        <v>40</v>
      </c>
      <c r="AS48" s="63" t="s">
        <v>935</v>
      </c>
      <c r="AT48" s="63" t="s">
        <v>918</v>
      </c>
      <c r="AU48" s="63" t="s">
        <v>173</v>
      </c>
      <c r="AV48" s="63"/>
    </row>
    <row r="49" spans="1:48" ht="173.25">
      <c r="A49" s="63" t="s">
        <v>950</v>
      </c>
      <c r="B49" s="63"/>
      <c r="C49" s="63" t="s">
        <v>747</v>
      </c>
      <c r="D49" s="63" t="s">
        <v>951</v>
      </c>
      <c r="E49" s="63"/>
      <c r="F49" s="69" t="s">
        <v>952</v>
      </c>
      <c r="G49" s="72" t="s">
        <v>953</v>
      </c>
      <c r="H49" s="73">
        <v>3</v>
      </c>
      <c r="I49" s="72" t="s">
        <v>78</v>
      </c>
      <c r="J49" s="69" t="s">
        <v>954</v>
      </c>
      <c r="K49" s="69" t="s">
        <v>357</v>
      </c>
      <c r="L49" s="69" t="s">
        <v>33</v>
      </c>
      <c r="M49" s="63" t="s">
        <v>34</v>
      </c>
      <c r="N49" s="63" t="s">
        <v>35</v>
      </c>
      <c r="O49" s="136">
        <v>1</v>
      </c>
      <c r="P49" s="136">
        <v>1</v>
      </c>
      <c r="Q49" s="136">
        <v>1</v>
      </c>
      <c r="R49" s="136">
        <v>1</v>
      </c>
      <c r="S49" s="136">
        <v>1</v>
      </c>
      <c r="T49" s="136">
        <v>1</v>
      </c>
      <c r="U49" s="136">
        <v>1</v>
      </c>
      <c r="V49" s="136">
        <v>1</v>
      </c>
      <c r="W49" s="136">
        <v>1</v>
      </c>
      <c r="X49" s="136">
        <v>1</v>
      </c>
      <c r="Y49" s="136">
        <v>1</v>
      </c>
      <c r="Z49" s="136">
        <v>1</v>
      </c>
      <c r="AA49" s="186">
        <v>12</v>
      </c>
      <c r="AB49" s="136"/>
      <c r="AC49" s="136"/>
      <c r="AD49" s="136"/>
      <c r="AE49" s="136"/>
      <c r="AF49" s="136"/>
      <c r="AG49" s="136"/>
      <c r="AH49" s="136"/>
      <c r="AI49" s="136"/>
      <c r="AJ49" s="136"/>
      <c r="AK49" s="136"/>
      <c r="AL49" s="136"/>
      <c r="AM49" s="136"/>
      <c r="AN49" s="63"/>
      <c r="AO49" s="63"/>
      <c r="AP49" s="63"/>
      <c r="AQ49" s="65" t="s">
        <v>955</v>
      </c>
      <c r="AR49" s="63" t="s">
        <v>956</v>
      </c>
      <c r="AS49" s="63" t="s">
        <v>956</v>
      </c>
      <c r="AT49" s="63" t="s">
        <v>957</v>
      </c>
      <c r="AU49" s="63" t="s">
        <v>144</v>
      </c>
      <c r="AV49" s="63"/>
    </row>
    <row r="50" spans="1:48" ht="126">
      <c r="A50" s="63" t="s">
        <v>958</v>
      </c>
      <c r="B50" s="63"/>
      <c r="C50" s="63" t="s">
        <v>244</v>
      </c>
      <c r="D50" s="63" t="s">
        <v>925</v>
      </c>
      <c r="E50" s="63"/>
      <c r="F50" s="69" t="s">
        <v>959</v>
      </c>
      <c r="G50" s="72" t="s">
        <v>960</v>
      </c>
      <c r="H50" s="73">
        <v>1</v>
      </c>
      <c r="I50" s="72" t="s">
        <v>78</v>
      </c>
      <c r="J50" s="69" t="s">
        <v>961</v>
      </c>
      <c r="K50" s="69" t="s">
        <v>32</v>
      </c>
      <c r="L50" s="69" t="s">
        <v>33</v>
      </c>
      <c r="M50" s="63" t="s">
        <v>180</v>
      </c>
      <c r="N50" s="63" t="s">
        <v>35</v>
      </c>
      <c r="O50" s="136">
        <v>1</v>
      </c>
      <c r="P50" s="136">
        <v>1</v>
      </c>
      <c r="Q50" s="136">
        <v>1</v>
      </c>
      <c r="R50" s="136">
        <v>1</v>
      </c>
      <c r="S50" s="136">
        <v>1</v>
      </c>
      <c r="T50" s="136">
        <v>1</v>
      </c>
      <c r="U50" s="136">
        <v>1</v>
      </c>
      <c r="V50" s="136">
        <v>1</v>
      </c>
      <c r="W50" s="136">
        <v>1</v>
      </c>
      <c r="X50" s="136">
        <v>1</v>
      </c>
      <c r="Y50" s="136">
        <v>1</v>
      </c>
      <c r="Z50" s="136">
        <v>1</v>
      </c>
      <c r="AA50" s="186">
        <v>12</v>
      </c>
      <c r="AB50" s="136"/>
      <c r="AC50" s="136"/>
      <c r="AD50" s="136"/>
      <c r="AE50" s="136"/>
      <c r="AF50" s="136"/>
      <c r="AG50" s="136"/>
      <c r="AH50" s="136"/>
      <c r="AI50" s="136"/>
      <c r="AJ50" s="136"/>
      <c r="AK50" s="136"/>
      <c r="AL50" s="136"/>
      <c r="AM50" s="136"/>
      <c r="AN50" s="63"/>
      <c r="AO50" s="63"/>
      <c r="AP50" s="63"/>
      <c r="AQ50" s="65" t="s">
        <v>955</v>
      </c>
      <c r="AR50" s="63" t="s">
        <v>956</v>
      </c>
      <c r="AS50" s="63" t="s">
        <v>956</v>
      </c>
      <c r="AT50" s="63" t="s">
        <v>957</v>
      </c>
      <c r="AU50" s="63" t="s">
        <v>962</v>
      </c>
      <c r="AV50" s="63"/>
    </row>
    <row r="51" spans="1:48" ht="126">
      <c r="A51" s="63" t="s">
        <v>963</v>
      </c>
      <c r="B51" s="63"/>
      <c r="C51" s="63" t="s">
        <v>244</v>
      </c>
      <c r="D51" s="63" t="s">
        <v>335</v>
      </c>
      <c r="E51" s="63"/>
      <c r="F51" s="69" t="s">
        <v>964</v>
      </c>
      <c r="G51" s="72" t="s">
        <v>965</v>
      </c>
      <c r="H51" s="73">
        <v>3</v>
      </c>
      <c r="I51" s="72" t="s">
        <v>78</v>
      </c>
      <c r="J51" s="69" t="s">
        <v>966</v>
      </c>
      <c r="K51" s="69" t="s">
        <v>357</v>
      </c>
      <c r="L51" s="69" t="s">
        <v>33</v>
      </c>
      <c r="M51" s="63" t="s">
        <v>34</v>
      </c>
      <c r="N51" s="63" t="s">
        <v>35</v>
      </c>
      <c r="O51" s="136">
        <v>1</v>
      </c>
      <c r="P51" s="136">
        <v>1</v>
      </c>
      <c r="Q51" s="136">
        <v>1</v>
      </c>
      <c r="R51" s="136">
        <v>1</v>
      </c>
      <c r="S51" s="136">
        <v>1</v>
      </c>
      <c r="T51" s="136">
        <v>1</v>
      </c>
      <c r="U51" s="136">
        <v>1</v>
      </c>
      <c r="V51" s="136">
        <v>1</v>
      </c>
      <c r="W51" s="136">
        <v>1</v>
      </c>
      <c r="X51" s="136">
        <v>1</v>
      </c>
      <c r="Y51" s="136">
        <v>1</v>
      </c>
      <c r="Z51" s="136">
        <v>1</v>
      </c>
      <c r="AA51" s="186">
        <v>12</v>
      </c>
      <c r="AB51" s="136"/>
      <c r="AC51" s="136"/>
      <c r="AD51" s="136"/>
      <c r="AE51" s="136"/>
      <c r="AF51" s="136"/>
      <c r="AG51" s="136"/>
      <c r="AH51" s="136"/>
      <c r="AI51" s="136"/>
      <c r="AJ51" s="136"/>
      <c r="AK51" s="136"/>
      <c r="AL51" s="136"/>
      <c r="AM51" s="136"/>
      <c r="AN51" s="63"/>
      <c r="AO51" s="63"/>
      <c r="AP51" s="63"/>
      <c r="AQ51" s="65" t="s">
        <v>916</v>
      </c>
      <c r="AR51" s="63" t="s">
        <v>956</v>
      </c>
      <c r="AS51" s="63" t="s">
        <v>956</v>
      </c>
      <c r="AT51" s="63" t="s">
        <v>957</v>
      </c>
      <c r="AU51" s="63"/>
      <c r="AV51" s="63"/>
    </row>
    <row r="52" spans="1:48" ht="204.75">
      <c r="A52" s="63" t="s">
        <v>967</v>
      </c>
      <c r="B52" s="63"/>
      <c r="C52" s="63" t="s">
        <v>26</v>
      </c>
      <c r="D52" s="63" t="s">
        <v>925</v>
      </c>
      <c r="E52" s="63"/>
      <c r="F52" s="69" t="s">
        <v>968</v>
      </c>
      <c r="G52" s="72" t="s">
        <v>969</v>
      </c>
      <c r="H52" s="73">
        <v>3</v>
      </c>
      <c r="I52" s="72" t="s">
        <v>78</v>
      </c>
      <c r="J52" s="69" t="s">
        <v>970</v>
      </c>
      <c r="K52" s="69" t="s">
        <v>357</v>
      </c>
      <c r="L52" s="69" t="s">
        <v>33</v>
      </c>
      <c r="M52" s="63" t="s">
        <v>971</v>
      </c>
      <c r="N52" s="63" t="s">
        <v>35</v>
      </c>
      <c r="O52" s="136"/>
      <c r="P52" s="136"/>
      <c r="Q52" s="136"/>
      <c r="R52" s="136">
        <v>1</v>
      </c>
      <c r="S52" s="136"/>
      <c r="T52" s="136"/>
      <c r="U52" s="136"/>
      <c r="V52" s="136">
        <v>1</v>
      </c>
      <c r="W52" s="136"/>
      <c r="X52" s="136"/>
      <c r="Y52" s="136"/>
      <c r="Z52" s="136">
        <v>1</v>
      </c>
      <c r="AA52" s="186">
        <v>3</v>
      </c>
      <c r="AB52" s="136"/>
      <c r="AC52" s="136"/>
      <c r="AD52" s="136"/>
      <c r="AE52" s="136"/>
      <c r="AF52" s="136"/>
      <c r="AG52" s="136"/>
      <c r="AH52" s="136"/>
      <c r="AI52" s="136"/>
      <c r="AJ52" s="136"/>
      <c r="AK52" s="136"/>
      <c r="AL52" s="136"/>
      <c r="AM52" s="136"/>
      <c r="AN52" s="63"/>
      <c r="AO52" s="63"/>
      <c r="AP52" s="63"/>
      <c r="AQ52" s="65" t="s">
        <v>916</v>
      </c>
      <c r="AR52" s="63" t="s">
        <v>956</v>
      </c>
      <c r="AS52" s="63" t="s">
        <v>956</v>
      </c>
      <c r="AT52" s="63" t="s">
        <v>957</v>
      </c>
      <c r="AU52" s="63"/>
      <c r="AV52" s="63"/>
    </row>
    <row r="53" spans="1:48" ht="220.5">
      <c r="A53" s="63" t="s">
        <v>972</v>
      </c>
      <c r="B53" s="63"/>
      <c r="C53" s="63" t="s">
        <v>26</v>
      </c>
      <c r="D53" s="63" t="s">
        <v>973</v>
      </c>
      <c r="E53" s="63"/>
      <c r="F53" s="69" t="s">
        <v>974</v>
      </c>
      <c r="G53" s="72" t="s">
        <v>975</v>
      </c>
      <c r="H53" s="73">
        <v>1</v>
      </c>
      <c r="I53" s="72" t="s">
        <v>78</v>
      </c>
      <c r="J53" s="69" t="s">
        <v>976</v>
      </c>
      <c r="K53" s="69" t="s">
        <v>357</v>
      </c>
      <c r="L53" s="69" t="s">
        <v>33</v>
      </c>
      <c r="M53" s="63" t="s">
        <v>34</v>
      </c>
      <c r="N53" s="63" t="s">
        <v>35</v>
      </c>
      <c r="O53" s="136"/>
      <c r="P53" s="136"/>
      <c r="Q53" s="136">
        <v>1</v>
      </c>
      <c r="R53" s="136"/>
      <c r="S53" s="136"/>
      <c r="T53" s="136">
        <v>1</v>
      </c>
      <c r="U53" s="136"/>
      <c r="V53" s="136"/>
      <c r="W53" s="136">
        <v>1</v>
      </c>
      <c r="X53" s="136"/>
      <c r="Y53" s="136"/>
      <c r="Z53" s="136">
        <v>1</v>
      </c>
      <c r="AA53" s="186">
        <v>4</v>
      </c>
      <c r="AB53" s="136"/>
      <c r="AC53" s="136"/>
      <c r="AD53" s="136"/>
      <c r="AE53" s="136"/>
      <c r="AF53" s="136"/>
      <c r="AG53" s="136"/>
      <c r="AH53" s="136"/>
      <c r="AI53" s="136"/>
      <c r="AJ53" s="136"/>
      <c r="AK53" s="136"/>
      <c r="AL53" s="136"/>
      <c r="AM53" s="136"/>
      <c r="AN53" s="63"/>
      <c r="AO53" s="63"/>
      <c r="AP53" s="63"/>
      <c r="AQ53" s="65" t="s">
        <v>977</v>
      </c>
      <c r="AR53" s="63" t="s">
        <v>956</v>
      </c>
      <c r="AS53" s="63" t="s">
        <v>956</v>
      </c>
      <c r="AT53" s="63" t="s">
        <v>957</v>
      </c>
      <c r="AU53" s="63" t="s">
        <v>148</v>
      </c>
      <c r="AV53" s="63"/>
    </row>
    <row r="54" spans="1:48" ht="126">
      <c r="A54" s="63" t="s">
        <v>978</v>
      </c>
      <c r="B54" s="63"/>
      <c r="C54" s="63" t="s">
        <v>26</v>
      </c>
      <c r="D54" s="63" t="s">
        <v>817</v>
      </c>
      <c r="E54" s="63"/>
      <c r="F54" s="69" t="s">
        <v>979</v>
      </c>
      <c r="G54" s="72" t="s">
        <v>980</v>
      </c>
      <c r="H54" s="73">
        <v>2</v>
      </c>
      <c r="I54" s="72" t="s">
        <v>981</v>
      </c>
      <c r="J54" s="69" t="s">
        <v>976</v>
      </c>
      <c r="K54" s="69" t="s">
        <v>357</v>
      </c>
      <c r="L54" s="69" t="s">
        <v>33</v>
      </c>
      <c r="M54" s="63" t="s">
        <v>180</v>
      </c>
      <c r="N54" s="63" t="s">
        <v>35</v>
      </c>
      <c r="O54" s="136">
        <v>3</v>
      </c>
      <c r="P54" s="136">
        <v>3</v>
      </c>
      <c r="Q54" s="136">
        <v>3</v>
      </c>
      <c r="R54" s="136">
        <v>3</v>
      </c>
      <c r="S54" s="136">
        <v>3</v>
      </c>
      <c r="T54" s="136">
        <v>3</v>
      </c>
      <c r="U54" s="136">
        <v>3</v>
      </c>
      <c r="V54" s="136">
        <v>3</v>
      </c>
      <c r="W54" s="136">
        <v>3</v>
      </c>
      <c r="X54" s="136">
        <v>3</v>
      </c>
      <c r="Y54" s="136">
        <v>3</v>
      </c>
      <c r="Z54" s="136">
        <v>3</v>
      </c>
      <c r="AA54" s="186">
        <v>36</v>
      </c>
      <c r="AB54" s="136"/>
      <c r="AC54" s="136"/>
      <c r="AD54" s="136"/>
      <c r="AE54" s="136"/>
      <c r="AF54" s="136"/>
      <c r="AG54" s="136"/>
      <c r="AH54" s="136"/>
      <c r="AI54" s="136"/>
      <c r="AJ54" s="136"/>
      <c r="AK54" s="136"/>
      <c r="AL54" s="136"/>
      <c r="AM54" s="136"/>
      <c r="AN54" s="63"/>
      <c r="AO54" s="63"/>
      <c r="AP54" s="63"/>
      <c r="AQ54" s="65" t="s">
        <v>955</v>
      </c>
      <c r="AR54" s="63" t="s">
        <v>956</v>
      </c>
      <c r="AS54" s="63" t="s">
        <v>956</v>
      </c>
      <c r="AT54" s="63" t="s">
        <v>957</v>
      </c>
      <c r="AU54" s="63"/>
      <c r="AV54" s="63"/>
    </row>
    <row r="55" spans="1:48" ht="78.75">
      <c r="A55" s="63" t="s">
        <v>982</v>
      </c>
      <c r="B55" s="63"/>
      <c r="C55" s="63" t="s">
        <v>26</v>
      </c>
      <c r="D55" s="63" t="s">
        <v>817</v>
      </c>
      <c r="E55" s="63"/>
      <c r="F55" s="69" t="s">
        <v>983</v>
      </c>
      <c r="G55" s="72" t="s">
        <v>984</v>
      </c>
      <c r="H55" s="73">
        <v>2</v>
      </c>
      <c r="I55" s="72" t="s">
        <v>78</v>
      </c>
      <c r="J55" s="69" t="s">
        <v>985</v>
      </c>
      <c r="K55" s="69" t="s">
        <v>357</v>
      </c>
      <c r="L55" s="69" t="s">
        <v>33</v>
      </c>
      <c r="M55" s="63" t="s">
        <v>180</v>
      </c>
      <c r="N55" s="63" t="s">
        <v>35</v>
      </c>
      <c r="O55" s="136">
        <v>1</v>
      </c>
      <c r="P55" s="136">
        <v>1</v>
      </c>
      <c r="Q55" s="136">
        <v>1</v>
      </c>
      <c r="R55" s="136">
        <v>1</v>
      </c>
      <c r="S55" s="136">
        <v>1</v>
      </c>
      <c r="T55" s="136">
        <v>1</v>
      </c>
      <c r="U55" s="136">
        <v>1</v>
      </c>
      <c r="V55" s="136">
        <v>1</v>
      </c>
      <c r="W55" s="136">
        <v>1</v>
      </c>
      <c r="X55" s="136">
        <v>1</v>
      </c>
      <c r="Y55" s="136">
        <v>1</v>
      </c>
      <c r="Z55" s="136">
        <v>1</v>
      </c>
      <c r="AA55" s="186">
        <v>12</v>
      </c>
      <c r="AB55" s="136"/>
      <c r="AC55" s="136"/>
      <c r="AD55" s="136"/>
      <c r="AE55" s="136"/>
      <c r="AF55" s="136"/>
      <c r="AG55" s="136"/>
      <c r="AH55" s="136"/>
      <c r="AI55" s="136"/>
      <c r="AJ55" s="136"/>
      <c r="AK55" s="136"/>
      <c r="AL55" s="136"/>
      <c r="AM55" s="136"/>
      <c r="AN55" s="63"/>
      <c r="AO55" s="63"/>
      <c r="AP55" s="63"/>
      <c r="AQ55" s="65" t="s">
        <v>955</v>
      </c>
      <c r="AR55" s="63" t="s">
        <v>956</v>
      </c>
      <c r="AS55" s="63" t="s">
        <v>956</v>
      </c>
      <c r="AT55" s="63" t="s">
        <v>957</v>
      </c>
      <c r="AU55" s="63"/>
      <c r="AV55" s="63"/>
    </row>
    <row r="56" spans="1:48" ht="78.75">
      <c r="A56" s="63" t="s">
        <v>986</v>
      </c>
      <c r="B56" s="63"/>
      <c r="C56" s="63" t="s">
        <v>26</v>
      </c>
      <c r="D56" s="63" t="s">
        <v>817</v>
      </c>
      <c r="E56" s="63"/>
      <c r="F56" s="69" t="s">
        <v>987</v>
      </c>
      <c r="G56" s="72" t="s">
        <v>988</v>
      </c>
      <c r="H56" s="73">
        <v>3</v>
      </c>
      <c r="I56" s="72" t="s">
        <v>78</v>
      </c>
      <c r="J56" s="69" t="s">
        <v>989</v>
      </c>
      <c r="K56" s="69" t="s">
        <v>357</v>
      </c>
      <c r="L56" s="69" t="s">
        <v>33</v>
      </c>
      <c r="M56" s="63" t="s">
        <v>180</v>
      </c>
      <c r="N56" s="63" t="s">
        <v>35</v>
      </c>
      <c r="O56" s="136"/>
      <c r="P56" s="136"/>
      <c r="Q56" s="136">
        <v>1</v>
      </c>
      <c r="R56" s="136">
        <v>1</v>
      </c>
      <c r="S56" s="136">
        <v>1</v>
      </c>
      <c r="T56" s="136">
        <v>1</v>
      </c>
      <c r="U56" s="136">
        <v>1</v>
      </c>
      <c r="V56" s="136">
        <v>1</v>
      </c>
      <c r="W56" s="136">
        <v>1</v>
      </c>
      <c r="X56" s="136">
        <v>1</v>
      </c>
      <c r="Y56" s="136">
        <v>1</v>
      </c>
      <c r="Z56" s="136">
        <v>1</v>
      </c>
      <c r="AA56" s="186">
        <v>10</v>
      </c>
      <c r="AB56" s="136"/>
      <c r="AC56" s="136"/>
      <c r="AD56" s="136"/>
      <c r="AE56" s="136"/>
      <c r="AF56" s="136"/>
      <c r="AG56" s="136"/>
      <c r="AH56" s="136"/>
      <c r="AI56" s="136"/>
      <c r="AJ56" s="136"/>
      <c r="AK56" s="136"/>
      <c r="AL56" s="136"/>
      <c r="AM56" s="136"/>
      <c r="AN56" s="63"/>
      <c r="AO56" s="63"/>
      <c r="AP56" s="63"/>
      <c r="AQ56" s="65" t="s">
        <v>955</v>
      </c>
      <c r="AR56" s="63" t="s">
        <v>956</v>
      </c>
      <c r="AS56" s="63" t="s">
        <v>956</v>
      </c>
      <c r="AT56" s="63" t="s">
        <v>957</v>
      </c>
      <c r="AU56" s="63"/>
      <c r="AV56" s="63"/>
    </row>
    <row r="57" spans="1:48" ht="283.5">
      <c r="A57" s="63" t="s">
        <v>990</v>
      </c>
      <c r="B57" s="63"/>
      <c r="C57" s="63" t="s">
        <v>26</v>
      </c>
      <c r="D57" s="63" t="s">
        <v>925</v>
      </c>
      <c r="E57" s="63"/>
      <c r="F57" s="69" t="s">
        <v>991</v>
      </c>
      <c r="G57" s="74" t="s">
        <v>992</v>
      </c>
      <c r="H57" s="73">
        <v>3</v>
      </c>
      <c r="I57" s="72" t="s">
        <v>78</v>
      </c>
      <c r="J57" s="69" t="s">
        <v>961</v>
      </c>
      <c r="K57" s="69" t="s">
        <v>32</v>
      </c>
      <c r="L57" s="69" t="s">
        <v>33</v>
      </c>
      <c r="M57" s="63" t="s">
        <v>34</v>
      </c>
      <c r="N57" s="63" t="s">
        <v>35</v>
      </c>
      <c r="O57" s="136"/>
      <c r="P57" s="136"/>
      <c r="Q57" s="136"/>
      <c r="R57" s="136"/>
      <c r="S57" s="136"/>
      <c r="T57" s="136"/>
      <c r="U57" s="136"/>
      <c r="V57" s="187">
        <v>0.2</v>
      </c>
      <c r="W57" s="187">
        <v>0.5</v>
      </c>
      <c r="X57" s="187">
        <v>0.1</v>
      </c>
      <c r="Y57" s="187">
        <v>0.1</v>
      </c>
      <c r="Z57" s="187">
        <v>0.1</v>
      </c>
      <c r="AA57" s="188">
        <v>0.99999999999999989</v>
      </c>
      <c r="AB57" s="136"/>
      <c r="AC57" s="136"/>
      <c r="AD57" s="136"/>
      <c r="AE57" s="136"/>
      <c r="AF57" s="136"/>
      <c r="AG57" s="136"/>
      <c r="AH57" s="136"/>
      <c r="AI57" s="136"/>
      <c r="AJ57" s="136"/>
      <c r="AK57" s="136"/>
      <c r="AL57" s="136"/>
      <c r="AM57" s="136"/>
      <c r="AN57" s="63"/>
      <c r="AO57" s="63"/>
      <c r="AP57" s="63"/>
      <c r="AQ57" s="65" t="s">
        <v>993</v>
      </c>
      <c r="AR57" s="63" t="s">
        <v>956</v>
      </c>
      <c r="AS57" s="63" t="s">
        <v>956</v>
      </c>
      <c r="AT57" s="63" t="s">
        <v>957</v>
      </c>
      <c r="AU57" s="63" t="s">
        <v>181</v>
      </c>
      <c r="AV57" s="63"/>
    </row>
    <row r="58" spans="1:48" ht="189">
      <c r="A58" s="63" t="s">
        <v>994</v>
      </c>
      <c r="B58" s="63"/>
      <c r="C58" s="63" t="s">
        <v>122</v>
      </c>
      <c r="D58" s="63" t="s">
        <v>123</v>
      </c>
      <c r="E58" s="63"/>
      <c r="F58" s="69" t="s">
        <v>995</v>
      </c>
      <c r="G58" s="72" t="s">
        <v>996</v>
      </c>
      <c r="H58" s="73">
        <v>3</v>
      </c>
      <c r="I58" s="72" t="s">
        <v>78</v>
      </c>
      <c r="J58" s="69" t="s">
        <v>966</v>
      </c>
      <c r="K58" s="69" t="s">
        <v>357</v>
      </c>
      <c r="L58" s="69" t="s">
        <v>33</v>
      </c>
      <c r="M58" s="63" t="s">
        <v>180</v>
      </c>
      <c r="N58" s="63" t="s">
        <v>35</v>
      </c>
      <c r="O58" s="136">
        <v>1</v>
      </c>
      <c r="P58" s="136">
        <v>1</v>
      </c>
      <c r="Q58" s="136">
        <v>1</v>
      </c>
      <c r="R58" s="136">
        <v>1</v>
      </c>
      <c r="S58" s="136">
        <v>1</v>
      </c>
      <c r="T58" s="136">
        <v>1</v>
      </c>
      <c r="U58" s="136">
        <v>1</v>
      </c>
      <c r="V58" s="136">
        <v>1</v>
      </c>
      <c r="W58" s="136">
        <v>1</v>
      </c>
      <c r="X58" s="136">
        <v>1</v>
      </c>
      <c r="Y58" s="136">
        <v>1</v>
      </c>
      <c r="Z58" s="136">
        <v>1</v>
      </c>
      <c r="AA58" s="186">
        <v>12</v>
      </c>
      <c r="AB58" s="136"/>
      <c r="AC58" s="136"/>
      <c r="AD58" s="136"/>
      <c r="AE58" s="136"/>
      <c r="AF58" s="136"/>
      <c r="AG58" s="136"/>
      <c r="AH58" s="136"/>
      <c r="AI58" s="136"/>
      <c r="AJ58" s="136"/>
      <c r="AK58" s="136"/>
      <c r="AL58" s="136"/>
      <c r="AM58" s="136"/>
      <c r="AN58" s="63"/>
      <c r="AO58" s="63"/>
      <c r="AP58" s="63"/>
      <c r="AQ58" s="65" t="s">
        <v>997</v>
      </c>
      <c r="AR58" s="63" t="s">
        <v>956</v>
      </c>
      <c r="AS58" s="63" t="s">
        <v>998</v>
      </c>
      <c r="AT58" s="63" t="s">
        <v>957</v>
      </c>
      <c r="AU58" s="63"/>
      <c r="AV58" s="63"/>
    </row>
    <row r="59" spans="1:48" ht="63">
      <c r="A59" s="63" t="s">
        <v>999</v>
      </c>
      <c r="B59" s="63"/>
      <c r="C59" s="63" t="s">
        <v>26</v>
      </c>
      <c r="D59" s="63" t="s">
        <v>817</v>
      </c>
      <c r="E59" s="63"/>
      <c r="F59" s="69" t="s">
        <v>1000</v>
      </c>
      <c r="G59" s="72" t="s">
        <v>1001</v>
      </c>
      <c r="H59" s="73">
        <v>2</v>
      </c>
      <c r="I59" s="72" t="s">
        <v>78</v>
      </c>
      <c r="J59" s="69" t="s">
        <v>1002</v>
      </c>
      <c r="K59" s="69" t="s">
        <v>357</v>
      </c>
      <c r="L59" s="69" t="s">
        <v>33</v>
      </c>
      <c r="M59" s="63" t="s">
        <v>180</v>
      </c>
      <c r="N59" s="63" t="s">
        <v>35</v>
      </c>
      <c r="O59" s="136"/>
      <c r="P59" s="136"/>
      <c r="Q59" s="136">
        <v>1</v>
      </c>
      <c r="R59" s="136"/>
      <c r="S59" s="136"/>
      <c r="T59" s="136">
        <v>1</v>
      </c>
      <c r="U59" s="136"/>
      <c r="V59" s="136"/>
      <c r="W59" s="136">
        <v>1</v>
      </c>
      <c r="X59" s="136"/>
      <c r="Y59" s="136"/>
      <c r="Z59" s="136">
        <v>1</v>
      </c>
      <c r="AA59" s="186">
        <v>4</v>
      </c>
      <c r="AB59" s="136"/>
      <c r="AC59" s="136"/>
      <c r="AD59" s="136"/>
      <c r="AE59" s="136"/>
      <c r="AF59" s="136"/>
      <c r="AG59" s="136"/>
      <c r="AH59" s="136"/>
      <c r="AI59" s="136"/>
      <c r="AJ59" s="136"/>
      <c r="AK59" s="136"/>
      <c r="AL59" s="136"/>
      <c r="AM59" s="136"/>
      <c r="AN59" s="63"/>
      <c r="AO59" s="63"/>
      <c r="AP59" s="63"/>
      <c r="AQ59" s="65" t="s">
        <v>997</v>
      </c>
      <c r="AR59" s="63" t="s">
        <v>956</v>
      </c>
      <c r="AS59" s="63" t="s">
        <v>998</v>
      </c>
      <c r="AT59" s="63" t="s">
        <v>957</v>
      </c>
      <c r="AU59" s="63"/>
      <c r="AV59" s="63"/>
    </row>
    <row r="60" spans="1:48" ht="94.5">
      <c r="A60" s="63" t="s">
        <v>1003</v>
      </c>
      <c r="B60" s="63"/>
      <c r="C60" s="63" t="s">
        <v>26</v>
      </c>
      <c r="D60" s="63" t="s">
        <v>817</v>
      </c>
      <c r="E60" s="63"/>
      <c r="F60" s="69" t="s">
        <v>1004</v>
      </c>
      <c r="G60" s="72" t="s">
        <v>1005</v>
      </c>
      <c r="H60" s="73">
        <v>3</v>
      </c>
      <c r="I60" s="72" t="s">
        <v>78</v>
      </c>
      <c r="J60" s="69" t="s">
        <v>976</v>
      </c>
      <c r="K60" s="69" t="s">
        <v>357</v>
      </c>
      <c r="L60" s="69" t="s">
        <v>33</v>
      </c>
      <c r="M60" s="63" t="s">
        <v>180</v>
      </c>
      <c r="N60" s="63" t="s">
        <v>35</v>
      </c>
      <c r="O60" s="136">
        <v>1</v>
      </c>
      <c r="P60" s="136">
        <v>1</v>
      </c>
      <c r="Q60" s="136">
        <v>1</v>
      </c>
      <c r="R60" s="136">
        <v>1</v>
      </c>
      <c r="S60" s="136">
        <v>1</v>
      </c>
      <c r="T60" s="136">
        <v>1</v>
      </c>
      <c r="U60" s="136">
        <v>1</v>
      </c>
      <c r="V60" s="136">
        <v>1</v>
      </c>
      <c r="W60" s="136">
        <v>1</v>
      </c>
      <c r="X60" s="136">
        <v>1</v>
      </c>
      <c r="Y60" s="136">
        <v>1</v>
      </c>
      <c r="Z60" s="136">
        <v>1</v>
      </c>
      <c r="AA60" s="186">
        <v>12</v>
      </c>
      <c r="AB60" s="136"/>
      <c r="AC60" s="136"/>
      <c r="AD60" s="136"/>
      <c r="AE60" s="136"/>
      <c r="AF60" s="136"/>
      <c r="AG60" s="136"/>
      <c r="AH60" s="136"/>
      <c r="AI60" s="136"/>
      <c r="AJ60" s="136"/>
      <c r="AK60" s="136"/>
      <c r="AL60" s="136"/>
      <c r="AM60" s="136"/>
      <c r="AN60" s="63"/>
      <c r="AO60" s="63"/>
      <c r="AP60" s="63"/>
      <c r="AQ60" s="65" t="s">
        <v>997</v>
      </c>
      <c r="AR60" s="63" t="s">
        <v>956</v>
      </c>
      <c r="AS60" s="63" t="s">
        <v>998</v>
      </c>
      <c r="AT60" s="63" t="s">
        <v>957</v>
      </c>
      <c r="AU60" s="63"/>
      <c r="AV60" s="63"/>
    </row>
  </sheetData>
  <sheetProtection algorithmName="SHA-512" hashValue="TikWv2UyxPnk7lOYzNp1trSSDW/ZR6uHCuaKeeeI790ZiQXQh6uPlq158prhf5s2O4U82+MmNrm0l5hKjvpOTw==" saltValue="yP7JqBVOdl6m2KS3m/lbZA==" spinCount="100000" sheet="1" objects="1" scenarios="1"/>
  <mergeCells count="10">
    <mergeCell ref="O6:Z6"/>
    <mergeCell ref="AB6:AM6"/>
    <mergeCell ref="F1:AR3"/>
    <mergeCell ref="AS1:AT2"/>
    <mergeCell ref="AU1:AV2"/>
    <mergeCell ref="AS3:AT3"/>
    <mergeCell ref="AU3:AV3"/>
    <mergeCell ref="F4:AR4"/>
    <mergeCell ref="AS4:AT4"/>
    <mergeCell ref="AU4:AV4"/>
  </mergeCells>
  <dataValidations count="30">
    <dataValidation allowBlank="1" showErrorMessage="1" prompt="Agregar información puntual del proyecto/actividad que se va a desarrollar. Explicar de forma breve y precisa en qué consiste dicho proyecto/actividad. _x000a__x000a_Nota: La descripción es diferente a las subactividades. " sqref="G7:G71" xr:uid="{A3CD80F0-AB43-46AF-815B-6944C604B47F}"/>
    <dataValidation allowBlank="1" showInputMessage="1" showErrorMessage="1" prompt="Unidad en que se medirá la actividad, está relacionado al indicador de desempeño. _x000a__x000a_Por ejemplo: Cantidad, tiempo, porcentaje, Kilómetros, metros, etc." sqref="K7:K622" xr:uid="{B1F793E7-0913-4BCE-8489-BBF939D747D0}"/>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J8:J60" xr:uid="{9A4F13C5-D619-4004-9687-FBA81B306AF2}"/>
    <dataValidation allowBlank="1" showInputMessage="1" showErrorMessage="1" prompt="Agregar información puntual de la actividad que se va a desarrollar. _x000a_Explicar de forma breve y precisa en qué consiste dicho actividad. _x000a_" sqref="F7" xr:uid="{AB00CEE3-9AA8-4929-9B13-B5C8FE8808A3}"/>
    <dataValidation allowBlank="1" showInputMessage="1" showErrorMessage="1" prompt="Seleccionar la estrategia en base al objetivo estratégico y la actividad o el proyecto a realizar. " sqref="D7" xr:uid="{45640E03-EF62-4601-A27A-455217B89D46}"/>
    <dataValidation allowBlank="1" showInputMessage="1" showErrorMessage="1" prompt="Seleccionar el objetivo en base a la actividad o el proyecto a realizar. " sqref="C7 A7" xr:uid="{A28D4FEF-3138-4BC4-B2A0-4CE99FFF2106}"/>
    <dataValidation allowBlank="1" showInputMessage="1" showErrorMessage="1" prompt="Pendiente investigar los ejes estratégicos que aplican para EDENORTE. " sqref="B7" xr:uid="{311F887E-61F0-4316-A47D-DAD580A08E43}"/>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G72:G147" xr:uid="{99DD61D5-3D0C-435F-A3CB-991299FE453D}"/>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J5" xr:uid="{799FB37F-8307-4B49-B8E6-0FCC22A88660}"/>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V7" xr:uid="{6A49E96C-52B2-47DA-B12B-BCC951E31628}"/>
    <dataValidation allowBlank="1" showInputMessage="1" showErrorMessage="1" prompt="Indicar Sí: Cuando se requiere un proceso de compras para realizar la actividad. _x000a__x000a_Indicar No: Cuando no requiere proceso de compras para realizar la actividad." sqref="N7" xr:uid="{ACC281AD-50AE-4DAC-8A8C-F78EC75B74A6}"/>
    <dataValidation allowBlank="1" showInputMessage="1" showErrorMessage="1" prompt="Evalúe antes de seleccionar el tipo de actividad: _x000a__x000a_* Puntual: Debe realizarse únicamente en la fecha establecida._x000a__x000a_* Acumulada: Puede realizarse en cualquier momento. " sqref="M7" xr:uid="{E0AB6A36-114A-46B6-88D7-92140750A6E0}"/>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L7" xr:uid="{0287349B-0AE9-472B-870A-79971D864EA0}"/>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J7" xr:uid="{DFB6C3E3-73ED-4791-8C88-AAD9A89F2ADB}"/>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7" xr:uid="{93D11615-C872-4DBB-8ABA-879C6C5758F8}"/>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J61:J111" xr:uid="{81FBE282-E9F7-456C-990E-C7BDF9B2D463}"/>
    <dataValidation allowBlank="1" showInputMessage="1" showErrorMessage="1" prompt="Establecer el indicador  en que se medirá el avance o la ejecución de la actividad. " sqref="J112:J640" xr:uid="{9BDF7BFC-746E-4531-977C-46469DDF040A}"/>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G148:G278 F8:F22 F24:F278" xr:uid="{70898746-DFEB-48BF-9F88-66596E7521DF}"/>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H942:I2181" xr:uid="{92031A04-5601-43B8-95D8-EE5CB4B9A580}"/>
    <dataValidation allowBlank="1" showInputMessage="1" showErrorMessage="1" prompt="Evalúe antes de seleccionar el tipo de actividad: _x000a__x000a_* Puntual: Debe realizarse únicamente en la fecha establecida._x000a_* Acumulada: Puede realizarse en cualquier momento. " sqref="M250:M525" xr:uid="{2BBA5DDA-3A0C-453D-A528-482E551139C9}"/>
    <dataValidation type="list" allowBlank="1" showInputMessage="1" showErrorMessage="1" prompt="Evalúe antes de seleccionar el tipo de actividad: _x000a__x000a_* Puntual: Debe realizarse únicamente en la fecha establecida._x000a_* Acumulada: Puede realizarse en cualquier momento. " sqref="M9:M249" xr:uid="{0E0C94EF-F1A1-4889-BE42-0DCD2B9943DD}">
      <formula1>#REF!</formula1>
    </dataValidation>
    <dataValidation type="list" allowBlank="1" showInputMessage="1" showErrorMessage="1" prompt="Indicar si se requiere o no proceso de compra para realizar esta actividad. " sqref="N40:N571" xr:uid="{0E51E2D3-8331-43B5-B189-3F36513E36B5}">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8:H60 H61:I269" xr:uid="{F45B860E-2594-4D72-B3BD-BDD15B2AD6C4}">
      <formula1>#REF!</formula1>
    </dataValidation>
    <dataValidation type="list" allowBlank="1" showErrorMessage="1" prompt="Indicar Sí: Cuando se requiere un proceso de compras para realizar la actividad. _x000a__x000a_Indicar No: Cuando no requiere proceso de compras para realizar la actividad." sqref="N8:N39" xr:uid="{A2C7E5D4-A8CE-40F3-957E-056F70D80495}">
      <formula1>#REF!</formula1>
    </dataValidation>
    <dataValidation type="list" allowBlank="1" showInputMessage="1" showErrorMessage="1" sqref="H270:I941" xr:uid="{9A5BB190-7762-4D5D-B15E-E2073C89244D}">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M8" xr:uid="{3A097834-5379-4EC0-9576-4E406199E9ED}">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L9" xr:uid="{48D5CC94-EF5D-45FD-A028-34D6DDE9080A}">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L8 L10:L37" xr:uid="{AB0FDC00-83A1-4499-A879-E398B2AA10E9}">
      <formula1>#REF!</formula1>
    </dataValidation>
    <dataValidation type="list" allowBlank="1" showInputMessage="1" showErrorMessage="1" prompt="Seleccionar tu Línea base según la naturaleza de la actividad:_x000a__x000a_Más es más: _x000a_Menos es más: " sqref="L38:L39" xr:uid="{B6B101BA-A4B6-4E6E-BEB0-2EAD0347CF16}">
      <formula1>#REF!</formula1>
    </dataValidation>
    <dataValidation type="list" allowBlank="1" showInputMessage="1" showErrorMessage="1" prompt="Seleccione una opción" sqref="N572:N594" xr:uid="{46C90C5D-B8FC-4E1B-8C20-93F4FCC26613}">
      <formula1>#REF!</formula1>
    </dataValidation>
  </dataValidations>
  <hyperlinks>
    <hyperlink ref="A1" location="INDICE!A1" display="◄INICIO" xr:uid="{45591448-A35A-4934-BCDD-3B3BB3C9769D}"/>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5EDC-08D8-42ED-A386-97E2846C0B4A}">
  <sheetPr codeName="Hoja8"/>
  <dimension ref="A1:AV132"/>
  <sheetViews>
    <sheetView showGridLines="0" zoomScale="40" zoomScaleNormal="40" workbookViewId="0">
      <selection activeCell="AO5" sqref="AA1:AO1048576"/>
    </sheetView>
  </sheetViews>
  <sheetFormatPr baseColWidth="10" defaultColWidth="20.5" defaultRowHeight="15.75"/>
  <cols>
    <col min="1" max="12" width="20.5" style="356"/>
    <col min="13" max="13" width="20.5" style="421"/>
    <col min="14" max="26" width="20.5" style="356"/>
    <col min="27" max="41" width="0" style="356" hidden="1" customWidth="1"/>
    <col min="42" max="16384" width="20.5" style="356"/>
  </cols>
  <sheetData>
    <row r="1" spans="1:48" s="344" customFormat="1" ht="22.5">
      <c r="A1" s="287" t="s">
        <v>3584</v>
      </c>
      <c r="B1" s="396"/>
      <c r="C1" s="396"/>
      <c r="D1" s="397"/>
      <c r="E1" s="398" t="s">
        <v>742</v>
      </c>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c r="AH1" s="398"/>
      <c r="AI1" s="398"/>
      <c r="AJ1" s="398"/>
      <c r="AK1" s="398"/>
      <c r="AL1" s="398"/>
      <c r="AM1" s="398"/>
      <c r="AN1" s="398"/>
      <c r="AO1" s="398"/>
      <c r="AP1" s="398"/>
      <c r="AQ1" s="399"/>
      <c r="AR1" s="400" t="s">
        <v>1</v>
      </c>
      <c r="AS1" s="341"/>
      <c r="AT1" s="342">
        <v>2023</v>
      </c>
      <c r="AU1" s="343"/>
    </row>
    <row r="2" spans="1:48" s="344" customFormat="1" ht="21" thickBot="1">
      <c r="A2" s="401"/>
      <c r="B2" s="297"/>
      <c r="C2" s="297"/>
      <c r="D2" s="402"/>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403"/>
      <c r="AR2" s="404"/>
      <c r="AS2" s="347"/>
      <c r="AT2" s="348"/>
      <c r="AU2" s="349"/>
    </row>
    <row r="3" spans="1:48" s="344" customFormat="1" ht="21" thickBot="1">
      <c r="A3" s="401"/>
      <c r="B3" s="297"/>
      <c r="C3" s="297"/>
      <c r="D3" s="402"/>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6"/>
      <c r="AR3" s="407" t="s">
        <v>2</v>
      </c>
      <c r="AS3" s="351"/>
      <c r="AT3" s="352"/>
      <c r="AU3" s="353"/>
    </row>
    <row r="4" spans="1:48" s="344" customFormat="1" ht="21" thickBot="1">
      <c r="A4" s="408"/>
      <c r="B4" s="409"/>
      <c r="C4" s="409"/>
      <c r="D4" s="410"/>
      <c r="E4" s="411" t="s">
        <v>1006</v>
      </c>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2"/>
      <c r="AR4" s="407" t="s">
        <v>4</v>
      </c>
      <c r="AS4" s="351"/>
      <c r="AT4" s="355">
        <v>44949</v>
      </c>
      <c r="AU4" s="353"/>
    </row>
    <row r="6" spans="1:48" ht="16.5" thickBot="1">
      <c r="B6" s="413"/>
      <c r="C6" s="413"/>
      <c r="M6" s="356"/>
      <c r="N6" s="315" t="s">
        <v>5</v>
      </c>
      <c r="O6" s="315"/>
      <c r="P6" s="315"/>
      <c r="Q6" s="315"/>
      <c r="R6" s="315"/>
      <c r="S6" s="315"/>
      <c r="T6" s="315"/>
      <c r="U6" s="315"/>
      <c r="V6" s="315"/>
      <c r="W6" s="315"/>
      <c r="X6" s="315"/>
      <c r="Y6" s="315"/>
      <c r="Z6" s="414"/>
      <c r="AA6" s="315" t="s">
        <v>6</v>
      </c>
      <c r="AB6" s="315"/>
      <c r="AC6" s="315"/>
      <c r="AD6" s="315"/>
      <c r="AE6" s="315"/>
      <c r="AF6" s="315"/>
      <c r="AG6" s="315"/>
      <c r="AH6" s="315"/>
      <c r="AI6" s="315"/>
      <c r="AJ6" s="315"/>
      <c r="AK6" s="315"/>
      <c r="AL6" s="358"/>
    </row>
    <row r="7" spans="1:48" s="359" customFormat="1" ht="56.25">
      <c r="A7" s="319" t="s">
        <v>7</v>
      </c>
      <c r="B7" s="319" t="s">
        <v>297</v>
      </c>
      <c r="C7" s="319" t="s">
        <v>298</v>
      </c>
      <c r="D7" s="319" t="s">
        <v>299</v>
      </c>
      <c r="E7" s="319" t="s">
        <v>1007</v>
      </c>
      <c r="F7" s="319" t="s">
        <v>745</v>
      </c>
      <c r="G7" s="319" t="s">
        <v>302</v>
      </c>
      <c r="H7" s="319" t="s">
        <v>303</v>
      </c>
      <c r="I7" s="319" t="s">
        <v>304</v>
      </c>
      <c r="J7" s="319" t="s">
        <v>305</v>
      </c>
      <c r="K7" s="319" t="s">
        <v>306</v>
      </c>
      <c r="L7" s="319" t="s">
        <v>307</v>
      </c>
      <c r="M7" s="319" t="s">
        <v>308</v>
      </c>
      <c r="N7" s="319" t="s">
        <v>9</v>
      </c>
      <c r="O7" s="319" t="s">
        <v>10</v>
      </c>
      <c r="P7" s="319" t="s">
        <v>11</v>
      </c>
      <c r="Q7" s="319" t="s">
        <v>12</v>
      </c>
      <c r="R7" s="319" t="s">
        <v>13</v>
      </c>
      <c r="S7" s="319" t="s">
        <v>14</v>
      </c>
      <c r="T7" s="319" t="s">
        <v>15</v>
      </c>
      <c r="U7" s="319" t="s">
        <v>16</v>
      </c>
      <c r="V7" s="319" t="s">
        <v>17</v>
      </c>
      <c r="W7" s="319" t="s">
        <v>18</v>
      </c>
      <c r="X7" s="319" t="s">
        <v>19</v>
      </c>
      <c r="Y7" s="319" t="s">
        <v>20</v>
      </c>
      <c r="Z7" s="320" t="s">
        <v>21</v>
      </c>
      <c r="AA7" s="321" t="s">
        <v>9</v>
      </c>
      <c r="AB7" s="319" t="s">
        <v>10</v>
      </c>
      <c r="AC7" s="319" t="s">
        <v>11</v>
      </c>
      <c r="AD7" s="319" t="s">
        <v>12</v>
      </c>
      <c r="AE7" s="319" t="s">
        <v>13</v>
      </c>
      <c r="AF7" s="319" t="s">
        <v>14</v>
      </c>
      <c r="AG7" s="319" t="s">
        <v>15</v>
      </c>
      <c r="AH7" s="319" t="s">
        <v>16</v>
      </c>
      <c r="AI7" s="319" t="s">
        <v>17</v>
      </c>
      <c r="AJ7" s="319" t="s">
        <v>18</v>
      </c>
      <c r="AK7" s="319" t="s">
        <v>19</v>
      </c>
      <c r="AL7" s="319" t="s">
        <v>20</v>
      </c>
      <c r="AM7" s="322" t="s">
        <v>22</v>
      </c>
      <c r="AN7" s="322" t="s">
        <v>23</v>
      </c>
      <c r="AO7" s="322" t="s">
        <v>24</v>
      </c>
      <c r="AP7" s="320" t="s">
        <v>309</v>
      </c>
      <c r="AQ7" s="320" t="s">
        <v>310</v>
      </c>
      <c r="AR7" s="320" t="s">
        <v>311</v>
      </c>
      <c r="AS7" s="320" t="s">
        <v>312</v>
      </c>
      <c r="AT7" s="320" t="s">
        <v>313</v>
      </c>
      <c r="AU7" s="320" t="s">
        <v>314</v>
      </c>
      <c r="AV7" s="415"/>
    </row>
    <row r="8" spans="1:48" ht="126">
      <c r="A8" s="360" t="s">
        <v>1008</v>
      </c>
      <c r="B8" s="360" t="s">
        <v>236</v>
      </c>
      <c r="C8" s="360" t="s">
        <v>1009</v>
      </c>
      <c r="D8" s="360" t="s">
        <v>1010</v>
      </c>
      <c r="E8" s="416" t="s">
        <v>1011</v>
      </c>
      <c r="F8" s="360" t="s">
        <v>1012</v>
      </c>
      <c r="G8" s="362">
        <v>3</v>
      </c>
      <c r="H8" s="360" t="s">
        <v>1013</v>
      </c>
      <c r="I8" s="360" t="s">
        <v>1014</v>
      </c>
      <c r="J8" s="360" t="s">
        <v>357</v>
      </c>
      <c r="K8" s="360" t="s">
        <v>33</v>
      </c>
      <c r="L8" s="360" t="s">
        <v>34</v>
      </c>
      <c r="M8" s="362" t="s">
        <v>35</v>
      </c>
      <c r="N8" s="363">
        <v>1333</v>
      </c>
      <c r="O8" s="363">
        <v>1333</v>
      </c>
      <c r="P8" s="363">
        <v>1333</v>
      </c>
      <c r="Q8" s="363">
        <v>1333</v>
      </c>
      <c r="R8" s="363">
        <v>1333</v>
      </c>
      <c r="S8" s="363">
        <v>1333</v>
      </c>
      <c r="T8" s="363">
        <v>1333</v>
      </c>
      <c r="U8" s="363">
        <v>1333</v>
      </c>
      <c r="V8" s="363">
        <v>1333</v>
      </c>
      <c r="W8" s="363">
        <v>1333</v>
      </c>
      <c r="X8" s="363">
        <v>1333</v>
      </c>
      <c r="Y8" s="363">
        <v>1337</v>
      </c>
      <c r="Z8" s="417">
        <v>16000</v>
      </c>
      <c r="AA8" s="363"/>
      <c r="AB8" s="363"/>
      <c r="AC8" s="363"/>
      <c r="AD8" s="363"/>
      <c r="AE8" s="363"/>
      <c r="AF8" s="363"/>
      <c r="AG8" s="363"/>
      <c r="AH8" s="363"/>
      <c r="AI8" s="363"/>
      <c r="AJ8" s="363"/>
      <c r="AK8" s="363"/>
      <c r="AL8" s="363"/>
      <c r="AM8" s="360"/>
      <c r="AN8" s="360"/>
      <c r="AO8" s="360"/>
      <c r="AP8" s="360" t="s">
        <v>1015</v>
      </c>
      <c r="AQ8" s="360" t="s">
        <v>1016</v>
      </c>
      <c r="AR8" s="360" t="s">
        <v>1017</v>
      </c>
      <c r="AS8" s="360" t="s">
        <v>1018</v>
      </c>
      <c r="AT8" s="360"/>
      <c r="AU8" s="360"/>
    </row>
    <row r="9" spans="1:48" ht="126">
      <c r="A9" s="360" t="s">
        <v>1019</v>
      </c>
      <c r="B9" s="360" t="s">
        <v>236</v>
      </c>
      <c r="C9" s="360" t="s">
        <v>1009</v>
      </c>
      <c r="D9" s="360" t="s">
        <v>1010</v>
      </c>
      <c r="E9" s="416" t="s">
        <v>1011</v>
      </c>
      <c r="F9" s="360" t="s">
        <v>1012</v>
      </c>
      <c r="G9" s="362">
        <v>3</v>
      </c>
      <c r="H9" s="360" t="s">
        <v>1013</v>
      </c>
      <c r="I9" s="360" t="s">
        <v>1014</v>
      </c>
      <c r="J9" s="360" t="s">
        <v>357</v>
      </c>
      <c r="K9" s="360" t="s">
        <v>33</v>
      </c>
      <c r="L9" s="360" t="s">
        <v>34</v>
      </c>
      <c r="M9" s="362" t="s">
        <v>35</v>
      </c>
      <c r="N9" s="363">
        <v>500</v>
      </c>
      <c r="O9" s="363">
        <v>450</v>
      </c>
      <c r="P9" s="363">
        <v>500</v>
      </c>
      <c r="Q9" s="363">
        <v>450</v>
      </c>
      <c r="R9" s="363">
        <v>500</v>
      </c>
      <c r="S9" s="363">
        <v>450</v>
      </c>
      <c r="T9" s="363">
        <v>500</v>
      </c>
      <c r="U9" s="363">
        <v>500</v>
      </c>
      <c r="V9" s="363">
        <v>450</v>
      </c>
      <c r="W9" s="363">
        <v>500</v>
      </c>
      <c r="X9" s="363">
        <v>500</v>
      </c>
      <c r="Y9" s="363">
        <v>500</v>
      </c>
      <c r="Z9" s="417">
        <v>5800</v>
      </c>
      <c r="AA9" s="363"/>
      <c r="AB9" s="363"/>
      <c r="AC9" s="363"/>
      <c r="AD9" s="363"/>
      <c r="AE9" s="363"/>
      <c r="AF9" s="363"/>
      <c r="AG9" s="363"/>
      <c r="AH9" s="363"/>
      <c r="AI9" s="363"/>
      <c r="AJ9" s="363"/>
      <c r="AK9" s="363"/>
      <c r="AL9" s="363"/>
      <c r="AM9" s="360"/>
      <c r="AN9" s="360"/>
      <c r="AO9" s="360"/>
      <c r="AP9" s="360" t="s">
        <v>1015</v>
      </c>
      <c r="AQ9" s="360" t="s">
        <v>1020</v>
      </c>
      <c r="AR9" s="360" t="s">
        <v>1017</v>
      </c>
      <c r="AS9" s="360" t="s">
        <v>1021</v>
      </c>
      <c r="AT9" s="360"/>
      <c r="AU9" s="360"/>
    </row>
    <row r="10" spans="1:48" ht="126">
      <c r="A10" s="360" t="s">
        <v>1022</v>
      </c>
      <c r="B10" s="360" t="s">
        <v>236</v>
      </c>
      <c r="C10" s="360" t="s">
        <v>1009</v>
      </c>
      <c r="D10" s="360" t="s">
        <v>1010</v>
      </c>
      <c r="E10" s="416" t="s">
        <v>1011</v>
      </c>
      <c r="F10" s="360" t="s">
        <v>1012</v>
      </c>
      <c r="G10" s="362">
        <v>3</v>
      </c>
      <c r="H10" s="360" t="s">
        <v>262</v>
      </c>
      <c r="I10" s="360" t="s">
        <v>1014</v>
      </c>
      <c r="J10" s="360" t="s">
        <v>357</v>
      </c>
      <c r="K10" s="360" t="s">
        <v>33</v>
      </c>
      <c r="L10" s="360" t="s">
        <v>34</v>
      </c>
      <c r="M10" s="362" t="s">
        <v>35</v>
      </c>
      <c r="N10" s="363">
        <v>1300</v>
      </c>
      <c r="O10" s="363">
        <v>1300</v>
      </c>
      <c r="P10" s="363">
        <v>1300</v>
      </c>
      <c r="Q10" s="363">
        <v>1300</v>
      </c>
      <c r="R10" s="363">
        <v>1300</v>
      </c>
      <c r="S10" s="363">
        <v>1300</v>
      </c>
      <c r="T10" s="363">
        <v>1300</v>
      </c>
      <c r="U10" s="363">
        <v>1300</v>
      </c>
      <c r="V10" s="363">
        <v>1300</v>
      </c>
      <c r="W10" s="363">
        <v>1300</v>
      </c>
      <c r="X10" s="363">
        <v>1300</v>
      </c>
      <c r="Y10" s="363">
        <v>1300</v>
      </c>
      <c r="Z10" s="417">
        <v>15600</v>
      </c>
      <c r="AA10" s="363"/>
      <c r="AB10" s="363"/>
      <c r="AC10" s="363"/>
      <c r="AD10" s="363"/>
      <c r="AE10" s="363"/>
      <c r="AF10" s="363"/>
      <c r="AG10" s="363"/>
      <c r="AH10" s="363"/>
      <c r="AI10" s="363"/>
      <c r="AJ10" s="363"/>
      <c r="AK10" s="363"/>
      <c r="AL10" s="363"/>
      <c r="AM10" s="360"/>
      <c r="AN10" s="360"/>
      <c r="AO10" s="360"/>
      <c r="AP10" s="360" t="s">
        <v>1015</v>
      </c>
      <c r="AQ10" s="360" t="s">
        <v>1023</v>
      </c>
      <c r="AR10" s="360" t="s">
        <v>1017</v>
      </c>
      <c r="AS10" s="360" t="s">
        <v>1024</v>
      </c>
      <c r="AT10" s="360"/>
      <c r="AU10" s="360"/>
    </row>
    <row r="11" spans="1:48" ht="126">
      <c r="A11" s="360" t="s">
        <v>1025</v>
      </c>
      <c r="B11" s="360" t="s">
        <v>236</v>
      </c>
      <c r="C11" s="360" t="s">
        <v>1009</v>
      </c>
      <c r="D11" s="360" t="s">
        <v>1010</v>
      </c>
      <c r="E11" s="416" t="s">
        <v>1011</v>
      </c>
      <c r="F11" s="360" t="s">
        <v>1012</v>
      </c>
      <c r="G11" s="362">
        <v>3</v>
      </c>
      <c r="H11" s="360" t="s">
        <v>1013</v>
      </c>
      <c r="I11" s="360" t="s">
        <v>1014</v>
      </c>
      <c r="J11" s="360" t="s">
        <v>357</v>
      </c>
      <c r="K11" s="360" t="s">
        <v>33</v>
      </c>
      <c r="L11" s="360" t="s">
        <v>34</v>
      </c>
      <c r="M11" s="362" t="s">
        <v>35</v>
      </c>
      <c r="N11" s="363">
        <v>1000</v>
      </c>
      <c r="O11" s="363">
        <v>900</v>
      </c>
      <c r="P11" s="363">
        <v>1200</v>
      </c>
      <c r="Q11" s="363">
        <v>1100</v>
      </c>
      <c r="R11" s="363">
        <v>1200</v>
      </c>
      <c r="S11" s="363">
        <v>1200</v>
      </c>
      <c r="T11" s="363">
        <v>1400</v>
      </c>
      <c r="U11" s="363">
        <v>1100</v>
      </c>
      <c r="V11" s="363">
        <v>1200</v>
      </c>
      <c r="W11" s="363">
        <v>1400</v>
      </c>
      <c r="X11" s="363">
        <v>1000</v>
      </c>
      <c r="Y11" s="363">
        <v>1100</v>
      </c>
      <c r="Z11" s="417">
        <v>13800</v>
      </c>
      <c r="AA11" s="363"/>
      <c r="AB11" s="363"/>
      <c r="AC11" s="363"/>
      <c r="AD11" s="363"/>
      <c r="AE11" s="363"/>
      <c r="AF11" s="363"/>
      <c r="AG11" s="363"/>
      <c r="AH11" s="363"/>
      <c r="AI11" s="363"/>
      <c r="AJ11" s="363"/>
      <c r="AK11" s="363"/>
      <c r="AL11" s="363"/>
      <c r="AM11" s="360"/>
      <c r="AN11" s="360"/>
      <c r="AO11" s="360"/>
      <c r="AP11" s="360" t="s">
        <v>1015</v>
      </c>
      <c r="AQ11" s="360" t="s">
        <v>1026</v>
      </c>
      <c r="AR11" s="360" t="s">
        <v>1017</v>
      </c>
      <c r="AS11" s="360" t="s">
        <v>1027</v>
      </c>
      <c r="AT11" s="360"/>
      <c r="AU11" s="360"/>
    </row>
    <row r="12" spans="1:48" ht="126">
      <c r="A12" s="360" t="s">
        <v>1028</v>
      </c>
      <c r="B12" s="360" t="s">
        <v>236</v>
      </c>
      <c r="C12" s="360" t="s">
        <v>1009</v>
      </c>
      <c r="D12" s="360" t="s">
        <v>1010</v>
      </c>
      <c r="E12" s="416" t="s">
        <v>1011</v>
      </c>
      <c r="F12" s="360" t="s">
        <v>1012</v>
      </c>
      <c r="G12" s="362">
        <v>3</v>
      </c>
      <c r="H12" s="360" t="s">
        <v>1013</v>
      </c>
      <c r="I12" s="360" t="s">
        <v>1014</v>
      </c>
      <c r="J12" s="360" t="s">
        <v>357</v>
      </c>
      <c r="K12" s="360" t="s">
        <v>33</v>
      </c>
      <c r="L12" s="360" t="s">
        <v>34</v>
      </c>
      <c r="M12" s="362" t="s">
        <v>35</v>
      </c>
      <c r="N12" s="363">
        <v>370</v>
      </c>
      <c r="O12" s="363">
        <v>370</v>
      </c>
      <c r="P12" s="363">
        <v>370</v>
      </c>
      <c r="Q12" s="363">
        <v>370</v>
      </c>
      <c r="R12" s="363">
        <v>370</v>
      </c>
      <c r="S12" s="363">
        <v>370</v>
      </c>
      <c r="T12" s="363">
        <v>370</v>
      </c>
      <c r="U12" s="363">
        <v>370</v>
      </c>
      <c r="V12" s="363">
        <v>370</v>
      </c>
      <c r="W12" s="363">
        <v>370</v>
      </c>
      <c r="X12" s="363">
        <v>370</v>
      </c>
      <c r="Y12" s="363">
        <v>370</v>
      </c>
      <c r="Z12" s="417">
        <v>4440</v>
      </c>
      <c r="AA12" s="363"/>
      <c r="AB12" s="363"/>
      <c r="AC12" s="363"/>
      <c r="AD12" s="363"/>
      <c r="AE12" s="363"/>
      <c r="AF12" s="363"/>
      <c r="AG12" s="363"/>
      <c r="AH12" s="363"/>
      <c r="AI12" s="363"/>
      <c r="AJ12" s="363"/>
      <c r="AK12" s="363"/>
      <c r="AL12" s="363"/>
      <c r="AM12" s="360"/>
      <c r="AN12" s="360"/>
      <c r="AO12" s="360"/>
      <c r="AP12" s="360" t="s">
        <v>1015</v>
      </c>
      <c r="AQ12" s="360" t="s">
        <v>1029</v>
      </c>
      <c r="AR12" s="360" t="s">
        <v>1017</v>
      </c>
      <c r="AS12" s="360" t="s">
        <v>1030</v>
      </c>
      <c r="AT12" s="360"/>
      <c r="AU12" s="360"/>
    </row>
    <row r="13" spans="1:48" ht="126">
      <c r="A13" s="360" t="s">
        <v>1031</v>
      </c>
      <c r="B13" s="360" t="s">
        <v>236</v>
      </c>
      <c r="C13" s="360" t="s">
        <v>1032</v>
      </c>
      <c r="D13" s="360" t="s">
        <v>1010</v>
      </c>
      <c r="E13" s="416" t="s">
        <v>1033</v>
      </c>
      <c r="F13" s="360" t="s">
        <v>1034</v>
      </c>
      <c r="G13" s="362">
        <v>3</v>
      </c>
      <c r="H13" s="360" t="s">
        <v>1013</v>
      </c>
      <c r="I13" s="360" t="s">
        <v>1035</v>
      </c>
      <c r="J13" s="360" t="s">
        <v>357</v>
      </c>
      <c r="K13" s="360" t="s">
        <v>33</v>
      </c>
      <c r="L13" s="360" t="s">
        <v>34</v>
      </c>
      <c r="M13" s="362" t="s">
        <v>35</v>
      </c>
      <c r="N13" s="363">
        <v>750</v>
      </c>
      <c r="O13" s="363">
        <v>750</v>
      </c>
      <c r="P13" s="363">
        <v>750</v>
      </c>
      <c r="Q13" s="363">
        <v>750</v>
      </c>
      <c r="R13" s="363">
        <v>750</v>
      </c>
      <c r="S13" s="363">
        <v>750</v>
      </c>
      <c r="T13" s="363">
        <v>750</v>
      </c>
      <c r="U13" s="363">
        <v>750</v>
      </c>
      <c r="V13" s="363">
        <v>750</v>
      </c>
      <c r="W13" s="363">
        <v>750</v>
      </c>
      <c r="X13" s="363">
        <v>750</v>
      </c>
      <c r="Y13" s="363">
        <v>750</v>
      </c>
      <c r="Z13" s="417">
        <v>9000</v>
      </c>
      <c r="AA13" s="363"/>
      <c r="AB13" s="363"/>
      <c r="AC13" s="363"/>
      <c r="AD13" s="363"/>
      <c r="AE13" s="363"/>
      <c r="AF13" s="363"/>
      <c r="AG13" s="363"/>
      <c r="AH13" s="363"/>
      <c r="AI13" s="363"/>
      <c r="AJ13" s="363"/>
      <c r="AK13" s="363"/>
      <c r="AL13" s="363"/>
      <c r="AM13" s="360"/>
      <c r="AN13" s="360"/>
      <c r="AO13" s="360"/>
      <c r="AP13" s="360" t="s">
        <v>1036</v>
      </c>
      <c r="AQ13" s="360" t="s">
        <v>1016</v>
      </c>
      <c r="AR13" s="360" t="s">
        <v>1037</v>
      </c>
      <c r="AS13" s="360" t="s">
        <v>1018</v>
      </c>
      <c r="AT13" s="360"/>
      <c r="AU13" s="360"/>
    </row>
    <row r="14" spans="1:48" ht="126">
      <c r="A14" s="360" t="s">
        <v>1038</v>
      </c>
      <c r="B14" s="360" t="s">
        <v>236</v>
      </c>
      <c r="C14" s="360" t="s">
        <v>1032</v>
      </c>
      <c r="D14" s="360" t="s">
        <v>1010</v>
      </c>
      <c r="E14" s="416" t="s">
        <v>1033</v>
      </c>
      <c r="F14" s="360" t="s">
        <v>1034</v>
      </c>
      <c r="G14" s="362">
        <v>3</v>
      </c>
      <c r="H14" s="360" t="s">
        <v>1013</v>
      </c>
      <c r="I14" s="360" t="s">
        <v>1035</v>
      </c>
      <c r="J14" s="360" t="s">
        <v>357</v>
      </c>
      <c r="K14" s="360" t="s">
        <v>33</v>
      </c>
      <c r="L14" s="360" t="s">
        <v>34</v>
      </c>
      <c r="M14" s="362" t="s">
        <v>35</v>
      </c>
      <c r="N14" s="363">
        <v>362</v>
      </c>
      <c r="O14" s="363">
        <v>350</v>
      </c>
      <c r="P14" s="363">
        <v>363</v>
      </c>
      <c r="Q14" s="363">
        <v>352</v>
      </c>
      <c r="R14" s="363">
        <v>360</v>
      </c>
      <c r="S14" s="363">
        <v>363</v>
      </c>
      <c r="T14" s="363">
        <v>363</v>
      </c>
      <c r="U14" s="363">
        <v>356</v>
      </c>
      <c r="V14" s="363">
        <v>356</v>
      </c>
      <c r="W14" s="363">
        <v>364</v>
      </c>
      <c r="X14" s="363">
        <v>358</v>
      </c>
      <c r="Y14" s="363">
        <v>353</v>
      </c>
      <c r="Z14" s="417">
        <v>4300</v>
      </c>
      <c r="AA14" s="363"/>
      <c r="AB14" s="363"/>
      <c r="AC14" s="363"/>
      <c r="AD14" s="363"/>
      <c r="AE14" s="363"/>
      <c r="AF14" s="363"/>
      <c r="AG14" s="363"/>
      <c r="AH14" s="363"/>
      <c r="AI14" s="363"/>
      <c r="AJ14" s="363"/>
      <c r="AK14" s="363"/>
      <c r="AL14" s="363"/>
      <c r="AM14" s="360"/>
      <c r="AN14" s="360"/>
      <c r="AO14" s="360"/>
      <c r="AP14" s="360" t="s">
        <v>1036</v>
      </c>
      <c r="AQ14" s="360" t="s">
        <v>1020</v>
      </c>
      <c r="AR14" s="360" t="s">
        <v>1037</v>
      </c>
      <c r="AS14" s="360" t="s">
        <v>1021</v>
      </c>
      <c r="AT14" s="360"/>
      <c r="AU14" s="360"/>
    </row>
    <row r="15" spans="1:48" ht="126">
      <c r="A15" s="360" t="s">
        <v>1039</v>
      </c>
      <c r="B15" s="360" t="s">
        <v>236</v>
      </c>
      <c r="C15" s="360" t="s">
        <v>1032</v>
      </c>
      <c r="D15" s="360" t="s">
        <v>1010</v>
      </c>
      <c r="E15" s="416" t="s">
        <v>1033</v>
      </c>
      <c r="F15" s="360" t="s">
        <v>1034</v>
      </c>
      <c r="G15" s="362">
        <v>3</v>
      </c>
      <c r="H15" s="360" t="s">
        <v>262</v>
      </c>
      <c r="I15" s="360" t="s">
        <v>1035</v>
      </c>
      <c r="J15" s="360" t="s">
        <v>357</v>
      </c>
      <c r="K15" s="360" t="s">
        <v>33</v>
      </c>
      <c r="L15" s="360" t="s">
        <v>34</v>
      </c>
      <c r="M15" s="362" t="s">
        <v>35</v>
      </c>
      <c r="N15" s="363">
        <v>1600</v>
      </c>
      <c r="O15" s="363">
        <v>1600</v>
      </c>
      <c r="P15" s="363">
        <v>1600</v>
      </c>
      <c r="Q15" s="363">
        <v>1600</v>
      </c>
      <c r="R15" s="363">
        <v>1600</v>
      </c>
      <c r="S15" s="363">
        <v>1600</v>
      </c>
      <c r="T15" s="363">
        <v>1600</v>
      </c>
      <c r="U15" s="363">
        <v>1600</v>
      </c>
      <c r="V15" s="363">
        <v>1600</v>
      </c>
      <c r="W15" s="363">
        <v>1600</v>
      </c>
      <c r="X15" s="363">
        <v>1600</v>
      </c>
      <c r="Y15" s="363">
        <v>1600</v>
      </c>
      <c r="Z15" s="417">
        <v>19200</v>
      </c>
      <c r="AA15" s="363"/>
      <c r="AB15" s="363"/>
      <c r="AC15" s="363"/>
      <c r="AD15" s="363"/>
      <c r="AE15" s="363"/>
      <c r="AF15" s="363"/>
      <c r="AG15" s="363"/>
      <c r="AH15" s="363"/>
      <c r="AI15" s="363"/>
      <c r="AJ15" s="363"/>
      <c r="AK15" s="363"/>
      <c r="AL15" s="363"/>
      <c r="AM15" s="360"/>
      <c r="AN15" s="360"/>
      <c r="AO15" s="360"/>
      <c r="AP15" s="360" t="s">
        <v>1036</v>
      </c>
      <c r="AQ15" s="360" t="s">
        <v>1023</v>
      </c>
      <c r="AR15" s="360" t="s">
        <v>1037</v>
      </c>
      <c r="AS15" s="360" t="s">
        <v>1024</v>
      </c>
      <c r="AT15" s="360"/>
      <c r="AU15" s="360"/>
    </row>
    <row r="16" spans="1:48" ht="126">
      <c r="A16" s="360" t="s">
        <v>1040</v>
      </c>
      <c r="B16" s="360" t="s">
        <v>236</v>
      </c>
      <c r="C16" s="360" t="s">
        <v>1032</v>
      </c>
      <c r="D16" s="360" t="s">
        <v>1010</v>
      </c>
      <c r="E16" s="416" t="s">
        <v>1033</v>
      </c>
      <c r="F16" s="360" t="s">
        <v>1034</v>
      </c>
      <c r="G16" s="362">
        <v>3</v>
      </c>
      <c r="H16" s="360" t="s">
        <v>1013</v>
      </c>
      <c r="I16" s="360" t="s">
        <v>1035</v>
      </c>
      <c r="J16" s="360" t="s">
        <v>357</v>
      </c>
      <c r="K16" s="360" t="s">
        <v>33</v>
      </c>
      <c r="L16" s="360" t="s">
        <v>34</v>
      </c>
      <c r="M16" s="362" t="s">
        <v>35</v>
      </c>
      <c r="N16" s="363">
        <v>250</v>
      </c>
      <c r="O16" s="363">
        <v>250</v>
      </c>
      <c r="P16" s="363">
        <v>350</v>
      </c>
      <c r="Q16" s="363">
        <v>300</v>
      </c>
      <c r="R16" s="363">
        <v>350</v>
      </c>
      <c r="S16" s="363">
        <v>300</v>
      </c>
      <c r="T16" s="363">
        <v>350</v>
      </c>
      <c r="U16" s="363">
        <v>300</v>
      </c>
      <c r="V16" s="363">
        <v>300</v>
      </c>
      <c r="W16" s="363">
        <v>400</v>
      </c>
      <c r="X16" s="363">
        <v>300</v>
      </c>
      <c r="Y16" s="363">
        <v>350</v>
      </c>
      <c r="Z16" s="417">
        <v>3800</v>
      </c>
      <c r="AA16" s="363"/>
      <c r="AB16" s="363"/>
      <c r="AC16" s="363"/>
      <c r="AD16" s="363"/>
      <c r="AE16" s="363"/>
      <c r="AF16" s="363"/>
      <c r="AG16" s="363"/>
      <c r="AH16" s="363"/>
      <c r="AI16" s="363"/>
      <c r="AJ16" s="363"/>
      <c r="AK16" s="363"/>
      <c r="AL16" s="363"/>
      <c r="AM16" s="360"/>
      <c r="AN16" s="360"/>
      <c r="AO16" s="360"/>
      <c r="AP16" s="360" t="s">
        <v>1036</v>
      </c>
      <c r="AQ16" s="360" t="s">
        <v>1026</v>
      </c>
      <c r="AR16" s="360" t="s">
        <v>1037</v>
      </c>
      <c r="AS16" s="360" t="s">
        <v>1027</v>
      </c>
      <c r="AT16" s="360"/>
      <c r="AU16" s="360"/>
    </row>
    <row r="17" spans="1:47" ht="126">
      <c r="A17" s="360" t="s">
        <v>1041</v>
      </c>
      <c r="B17" s="360" t="s">
        <v>236</v>
      </c>
      <c r="C17" s="360" t="s">
        <v>1032</v>
      </c>
      <c r="D17" s="360" t="s">
        <v>1010</v>
      </c>
      <c r="E17" s="416" t="s">
        <v>1033</v>
      </c>
      <c r="F17" s="360" t="s">
        <v>1034</v>
      </c>
      <c r="G17" s="362">
        <v>3</v>
      </c>
      <c r="H17" s="360" t="s">
        <v>1013</v>
      </c>
      <c r="I17" s="360" t="s">
        <v>1035</v>
      </c>
      <c r="J17" s="360" t="s">
        <v>357</v>
      </c>
      <c r="K17" s="360" t="s">
        <v>33</v>
      </c>
      <c r="L17" s="360" t="s">
        <v>34</v>
      </c>
      <c r="M17" s="362" t="s">
        <v>35</v>
      </c>
      <c r="N17" s="363">
        <v>350</v>
      </c>
      <c r="O17" s="363">
        <v>350</v>
      </c>
      <c r="P17" s="363">
        <v>350</v>
      </c>
      <c r="Q17" s="363">
        <v>350</v>
      </c>
      <c r="R17" s="363">
        <v>350</v>
      </c>
      <c r="S17" s="363">
        <v>350</v>
      </c>
      <c r="T17" s="363">
        <v>350</v>
      </c>
      <c r="U17" s="363">
        <v>350</v>
      </c>
      <c r="V17" s="363">
        <v>350</v>
      </c>
      <c r="W17" s="363">
        <v>350</v>
      </c>
      <c r="X17" s="363">
        <v>350</v>
      </c>
      <c r="Y17" s="363">
        <v>350</v>
      </c>
      <c r="Z17" s="417">
        <v>4200</v>
      </c>
      <c r="AA17" s="363"/>
      <c r="AB17" s="363"/>
      <c r="AC17" s="363"/>
      <c r="AD17" s="363"/>
      <c r="AE17" s="363"/>
      <c r="AF17" s="363"/>
      <c r="AG17" s="363"/>
      <c r="AH17" s="363"/>
      <c r="AI17" s="363"/>
      <c r="AJ17" s="363"/>
      <c r="AK17" s="363"/>
      <c r="AL17" s="363"/>
      <c r="AM17" s="360"/>
      <c r="AN17" s="360"/>
      <c r="AO17" s="360"/>
      <c r="AP17" s="360" t="s">
        <v>1036</v>
      </c>
      <c r="AQ17" s="360" t="s">
        <v>1029</v>
      </c>
      <c r="AR17" s="360" t="s">
        <v>1037</v>
      </c>
      <c r="AS17" s="360" t="s">
        <v>1030</v>
      </c>
      <c r="AT17" s="360"/>
      <c r="AU17" s="360"/>
    </row>
    <row r="18" spans="1:47" ht="94.5">
      <c r="A18" s="360" t="s">
        <v>1042</v>
      </c>
      <c r="B18" s="360" t="s">
        <v>244</v>
      </c>
      <c r="C18" s="360" t="s">
        <v>248</v>
      </c>
      <c r="D18" s="360" t="s">
        <v>1010</v>
      </c>
      <c r="E18" s="416" t="s">
        <v>1043</v>
      </c>
      <c r="F18" s="360" t="s">
        <v>1044</v>
      </c>
      <c r="G18" s="362">
        <v>2</v>
      </c>
      <c r="H18" s="360" t="s">
        <v>78</v>
      </c>
      <c r="I18" s="360" t="s">
        <v>1045</v>
      </c>
      <c r="J18" s="360" t="s">
        <v>32</v>
      </c>
      <c r="K18" s="360" t="s">
        <v>33</v>
      </c>
      <c r="L18" s="360" t="s">
        <v>34</v>
      </c>
      <c r="M18" s="362" t="s">
        <v>35</v>
      </c>
      <c r="N18" s="418">
        <v>0.5</v>
      </c>
      <c r="O18" s="418">
        <v>0.5</v>
      </c>
      <c r="P18" s="418">
        <v>0.5</v>
      </c>
      <c r="Q18" s="418">
        <v>0.5</v>
      </c>
      <c r="R18" s="418">
        <v>0.5</v>
      </c>
      <c r="S18" s="418">
        <v>0.5</v>
      </c>
      <c r="T18" s="418">
        <v>0.5</v>
      </c>
      <c r="U18" s="418">
        <v>0.5</v>
      </c>
      <c r="V18" s="418">
        <v>0.5</v>
      </c>
      <c r="W18" s="418">
        <v>0.5</v>
      </c>
      <c r="X18" s="418">
        <v>0.5</v>
      </c>
      <c r="Y18" s="418">
        <v>0.5</v>
      </c>
      <c r="Z18" s="419">
        <v>0.5</v>
      </c>
      <c r="AA18" s="363"/>
      <c r="AB18" s="363"/>
      <c r="AC18" s="363"/>
      <c r="AD18" s="363"/>
      <c r="AE18" s="363"/>
      <c r="AF18" s="363"/>
      <c r="AG18" s="363"/>
      <c r="AH18" s="363"/>
      <c r="AI18" s="363"/>
      <c r="AJ18" s="363"/>
      <c r="AK18" s="363"/>
      <c r="AL18" s="363"/>
      <c r="AM18" s="360"/>
      <c r="AN18" s="360"/>
      <c r="AO18" s="360"/>
      <c r="AP18" s="360" t="s">
        <v>1015</v>
      </c>
      <c r="AQ18" s="360" t="s">
        <v>1016</v>
      </c>
      <c r="AR18" s="360" t="s">
        <v>1017</v>
      </c>
      <c r="AS18" s="360" t="s">
        <v>1018</v>
      </c>
      <c r="AT18" s="360"/>
      <c r="AU18" s="360"/>
    </row>
    <row r="19" spans="1:47" ht="94.5">
      <c r="A19" s="360" t="s">
        <v>1046</v>
      </c>
      <c r="B19" s="360" t="s">
        <v>244</v>
      </c>
      <c r="C19" s="360" t="s">
        <v>248</v>
      </c>
      <c r="D19" s="360" t="s">
        <v>1010</v>
      </c>
      <c r="E19" s="416" t="s">
        <v>1043</v>
      </c>
      <c r="F19" s="360" t="s">
        <v>1044</v>
      </c>
      <c r="G19" s="362">
        <v>2</v>
      </c>
      <c r="H19" s="360" t="s">
        <v>78</v>
      </c>
      <c r="I19" s="360" t="s">
        <v>1045</v>
      </c>
      <c r="J19" s="360" t="s">
        <v>32</v>
      </c>
      <c r="K19" s="360" t="s">
        <v>33</v>
      </c>
      <c r="L19" s="360" t="s">
        <v>34</v>
      </c>
      <c r="M19" s="362" t="s">
        <v>35</v>
      </c>
      <c r="N19" s="418">
        <v>0.25</v>
      </c>
      <c r="O19" s="418">
        <v>0.25</v>
      </c>
      <c r="P19" s="418">
        <v>0.25</v>
      </c>
      <c r="Q19" s="418">
        <v>0.25</v>
      </c>
      <c r="R19" s="418">
        <v>0.25</v>
      </c>
      <c r="S19" s="418">
        <v>0.25</v>
      </c>
      <c r="T19" s="418">
        <v>0.25</v>
      </c>
      <c r="U19" s="418">
        <v>0.25</v>
      </c>
      <c r="V19" s="418">
        <v>0.25</v>
      </c>
      <c r="W19" s="418">
        <v>0.25</v>
      </c>
      <c r="X19" s="418">
        <v>0.25</v>
      </c>
      <c r="Y19" s="418">
        <v>0.25</v>
      </c>
      <c r="Z19" s="419">
        <v>0.25</v>
      </c>
      <c r="AA19" s="363"/>
      <c r="AB19" s="363"/>
      <c r="AC19" s="363"/>
      <c r="AD19" s="363"/>
      <c r="AE19" s="363"/>
      <c r="AF19" s="363"/>
      <c r="AG19" s="363"/>
      <c r="AH19" s="363"/>
      <c r="AI19" s="363"/>
      <c r="AJ19" s="363"/>
      <c r="AK19" s="363"/>
      <c r="AL19" s="363"/>
      <c r="AM19" s="360"/>
      <c r="AN19" s="360"/>
      <c r="AO19" s="360"/>
      <c r="AP19" s="360" t="s">
        <v>1015</v>
      </c>
      <c r="AQ19" s="360" t="s">
        <v>1020</v>
      </c>
      <c r="AR19" s="360" t="s">
        <v>1017</v>
      </c>
      <c r="AS19" s="360" t="s">
        <v>1021</v>
      </c>
      <c r="AT19" s="360"/>
      <c r="AU19" s="360"/>
    </row>
    <row r="20" spans="1:47" ht="94.5">
      <c r="A20" s="360" t="s">
        <v>1047</v>
      </c>
      <c r="B20" s="360" t="s">
        <v>244</v>
      </c>
      <c r="C20" s="360" t="s">
        <v>248</v>
      </c>
      <c r="D20" s="360" t="s">
        <v>1010</v>
      </c>
      <c r="E20" s="416" t="s">
        <v>1043</v>
      </c>
      <c r="F20" s="360" t="s">
        <v>1044</v>
      </c>
      <c r="G20" s="362">
        <v>2</v>
      </c>
      <c r="H20" s="360" t="s">
        <v>78</v>
      </c>
      <c r="I20" s="360" t="s">
        <v>1045</v>
      </c>
      <c r="J20" s="360" t="s">
        <v>32</v>
      </c>
      <c r="K20" s="360" t="s">
        <v>33</v>
      </c>
      <c r="L20" s="360" t="s">
        <v>34</v>
      </c>
      <c r="M20" s="362" t="s">
        <v>35</v>
      </c>
      <c r="N20" s="418">
        <v>0.45</v>
      </c>
      <c r="O20" s="418">
        <v>0.45</v>
      </c>
      <c r="P20" s="418">
        <v>0.45</v>
      </c>
      <c r="Q20" s="418">
        <v>0.45</v>
      </c>
      <c r="R20" s="418">
        <v>0.45</v>
      </c>
      <c r="S20" s="418">
        <v>0.45</v>
      </c>
      <c r="T20" s="418">
        <v>0.45</v>
      </c>
      <c r="U20" s="418">
        <v>0.45</v>
      </c>
      <c r="V20" s="418">
        <v>0.45</v>
      </c>
      <c r="W20" s="418">
        <v>0.45</v>
      </c>
      <c r="X20" s="418">
        <v>0.45</v>
      </c>
      <c r="Y20" s="418">
        <v>0.45</v>
      </c>
      <c r="Z20" s="419">
        <v>0.45000000000000012</v>
      </c>
      <c r="AA20" s="363"/>
      <c r="AB20" s="363"/>
      <c r="AC20" s="363"/>
      <c r="AD20" s="363"/>
      <c r="AE20" s="363"/>
      <c r="AF20" s="363"/>
      <c r="AG20" s="363"/>
      <c r="AH20" s="363"/>
      <c r="AI20" s="363"/>
      <c r="AJ20" s="363"/>
      <c r="AK20" s="363"/>
      <c r="AL20" s="363"/>
      <c r="AM20" s="360"/>
      <c r="AN20" s="360"/>
      <c r="AO20" s="360"/>
      <c r="AP20" s="360" t="s">
        <v>1015</v>
      </c>
      <c r="AQ20" s="360" t="s">
        <v>1023</v>
      </c>
      <c r="AR20" s="360" t="s">
        <v>1017</v>
      </c>
      <c r="AS20" s="360" t="s">
        <v>1024</v>
      </c>
      <c r="AT20" s="360"/>
      <c r="AU20" s="360"/>
    </row>
    <row r="21" spans="1:47" ht="94.5">
      <c r="A21" s="360" t="s">
        <v>1048</v>
      </c>
      <c r="B21" s="360" t="s">
        <v>244</v>
      </c>
      <c r="C21" s="360" t="s">
        <v>248</v>
      </c>
      <c r="D21" s="360" t="s">
        <v>1010</v>
      </c>
      <c r="E21" s="416" t="s">
        <v>1043</v>
      </c>
      <c r="F21" s="360" t="s">
        <v>1044</v>
      </c>
      <c r="G21" s="362">
        <v>2</v>
      </c>
      <c r="H21" s="360" t="s">
        <v>78</v>
      </c>
      <c r="I21" s="360" t="s">
        <v>1045</v>
      </c>
      <c r="J21" s="360" t="s">
        <v>32</v>
      </c>
      <c r="K21" s="360" t="s">
        <v>33</v>
      </c>
      <c r="L21" s="360" t="s">
        <v>34</v>
      </c>
      <c r="M21" s="362" t="s">
        <v>35</v>
      </c>
      <c r="N21" s="418">
        <v>0.24</v>
      </c>
      <c r="O21" s="418">
        <v>0.24</v>
      </c>
      <c r="P21" s="418">
        <v>0.24</v>
      </c>
      <c r="Q21" s="418">
        <v>0.24</v>
      </c>
      <c r="R21" s="418">
        <v>0.24</v>
      </c>
      <c r="S21" s="418">
        <v>0.24</v>
      </c>
      <c r="T21" s="418">
        <v>0.24</v>
      </c>
      <c r="U21" s="418">
        <v>0.24</v>
      </c>
      <c r="V21" s="418">
        <v>0.24</v>
      </c>
      <c r="W21" s="418">
        <v>0.24</v>
      </c>
      <c r="X21" s="418">
        <v>0.24</v>
      </c>
      <c r="Y21" s="418">
        <v>0.24</v>
      </c>
      <c r="Z21" s="419">
        <v>0.24</v>
      </c>
      <c r="AA21" s="363"/>
      <c r="AB21" s="363"/>
      <c r="AC21" s="363"/>
      <c r="AD21" s="363"/>
      <c r="AE21" s="363"/>
      <c r="AF21" s="363"/>
      <c r="AG21" s="363"/>
      <c r="AH21" s="363"/>
      <c r="AI21" s="363"/>
      <c r="AJ21" s="363"/>
      <c r="AK21" s="363"/>
      <c r="AL21" s="363"/>
      <c r="AM21" s="360"/>
      <c r="AN21" s="360"/>
      <c r="AO21" s="360"/>
      <c r="AP21" s="360" t="s">
        <v>1015</v>
      </c>
      <c r="AQ21" s="360" t="s">
        <v>1026</v>
      </c>
      <c r="AR21" s="360" t="s">
        <v>1017</v>
      </c>
      <c r="AS21" s="360" t="s">
        <v>1027</v>
      </c>
      <c r="AT21" s="360"/>
      <c r="AU21" s="360"/>
    </row>
    <row r="22" spans="1:47" ht="94.5">
      <c r="A22" s="360" t="s">
        <v>1049</v>
      </c>
      <c r="B22" s="360" t="s">
        <v>244</v>
      </c>
      <c r="C22" s="360" t="s">
        <v>248</v>
      </c>
      <c r="D22" s="360" t="s">
        <v>1010</v>
      </c>
      <c r="E22" s="416" t="s">
        <v>1043</v>
      </c>
      <c r="F22" s="360" t="s">
        <v>1044</v>
      </c>
      <c r="G22" s="362">
        <v>2</v>
      </c>
      <c r="H22" s="360" t="s">
        <v>78</v>
      </c>
      <c r="I22" s="360" t="s">
        <v>1045</v>
      </c>
      <c r="J22" s="360" t="s">
        <v>32</v>
      </c>
      <c r="K22" s="360" t="s">
        <v>33</v>
      </c>
      <c r="L22" s="360" t="s">
        <v>34</v>
      </c>
      <c r="M22" s="362" t="s">
        <v>35</v>
      </c>
      <c r="N22" s="418">
        <v>0.25</v>
      </c>
      <c r="O22" s="418">
        <v>0.25</v>
      </c>
      <c r="P22" s="418">
        <v>0.25</v>
      </c>
      <c r="Q22" s="418">
        <v>0.25</v>
      </c>
      <c r="R22" s="418">
        <v>0.25</v>
      </c>
      <c r="S22" s="418">
        <v>0.25</v>
      </c>
      <c r="T22" s="418">
        <v>0.25</v>
      </c>
      <c r="U22" s="418">
        <v>0.25</v>
      </c>
      <c r="V22" s="418">
        <v>0.25</v>
      </c>
      <c r="W22" s="418">
        <v>0.25</v>
      </c>
      <c r="X22" s="418">
        <v>0.25</v>
      </c>
      <c r="Y22" s="418">
        <v>0.25</v>
      </c>
      <c r="Z22" s="419">
        <v>0.25</v>
      </c>
      <c r="AA22" s="363"/>
      <c r="AB22" s="363"/>
      <c r="AC22" s="363"/>
      <c r="AD22" s="363"/>
      <c r="AE22" s="363"/>
      <c r="AF22" s="363"/>
      <c r="AG22" s="363"/>
      <c r="AH22" s="363"/>
      <c r="AI22" s="363"/>
      <c r="AJ22" s="363"/>
      <c r="AK22" s="363"/>
      <c r="AL22" s="363"/>
      <c r="AM22" s="360"/>
      <c r="AN22" s="360"/>
      <c r="AO22" s="360"/>
      <c r="AP22" s="360" t="s">
        <v>1015</v>
      </c>
      <c r="AQ22" s="360" t="s">
        <v>1029</v>
      </c>
      <c r="AR22" s="360" t="s">
        <v>1017</v>
      </c>
      <c r="AS22" s="360" t="s">
        <v>1030</v>
      </c>
      <c r="AT22" s="360"/>
      <c r="AU22" s="360"/>
    </row>
    <row r="23" spans="1:47" ht="110.25">
      <c r="A23" s="360" t="s">
        <v>1050</v>
      </c>
      <c r="B23" s="360" t="s">
        <v>236</v>
      </c>
      <c r="C23" s="360" t="s">
        <v>1009</v>
      </c>
      <c r="D23" s="360" t="s">
        <v>1010</v>
      </c>
      <c r="E23" s="416" t="s">
        <v>1051</v>
      </c>
      <c r="F23" s="360" t="s">
        <v>1052</v>
      </c>
      <c r="G23" s="362">
        <v>3</v>
      </c>
      <c r="H23" s="360" t="s">
        <v>264</v>
      </c>
      <c r="I23" s="360" t="s">
        <v>1053</v>
      </c>
      <c r="J23" s="360" t="s">
        <v>357</v>
      </c>
      <c r="K23" s="360" t="s">
        <v>33</v>
      </c>
      <c r="L23" s="360" t="s">
        <v>34</v>
      </c>
      <c r="M23" s="362" t="s">
        <v>35</v>
      </c>
      <c r="N23" s="363">
        <v>105</v>
      </c>
      <c r="O23" s="363">
        <v>105</v>
      </c>
      <c r="P23" s="363">
        <v>105</v>
      </c>
      <c r="Q23" s="363">
        <v>105</v>
      </c>
      <c r="R23" s="363">
        <v>105</v>
      </c>
      <c r="S23" s="363">
        <v>105</v>
      </c>
      <c r="T23" s="363">
        <v>105</v>
      </c>
      <c r="U23" s="363">
        <v>105</v>
      </c>
      <c r="V23" s="363">
        <v>105</v>
      </c>
      <c r="W23" s="363">
        <v>105</v>
      </c>
      <c r="X23" s="363">
        <v>105</v>
      </c>
      <c r="Y23" s="363">
        <v>105</v>
      </c>
      <c r="Z23" s="417">
        <v>1260</v>
      </c>
      <c r="AA23" s="363"/>
      <c r="AB23" s="363"/>
      <c r="AC23" s="363"/>
      <c r="AD23" s="363"/>
      <c r="AE23" s="363"/>
      <c r="AF23" s="363"/>
      <c r="AG23" s="363"/>
      <c r="AH23" s="363"/>
      <c r="AI23" s="363"/>
      <c r="AJ23" s="363"/>
      <c r="AK23" s="363"/>
      <c r="AL23" s="363"/>
      <c r="AM23" s="360"/>
      <c r="AN23" s="360"/>
      <c r="AO23" s="360"/>
      <c r="AP23" s="360" t="s">
        <v>1036</v>
      </c>
      <c r="AQ23" s="360" t="s">
        <v>1016</v>
      </c>
      <c r="AR23" s="360" t="s">
        <v>1037</v>
      </c>
      <c r="AS23" s="360" t="s">
        <v>1018</v>
      </c>
      <c r="AT23" s="360"/>
      <c r="AU23" s="360"/>
    </row>
    <row r="24" spans="1:47" ht="110.25">
      <c r="A24" s="360" t="s">
        <v>1054</v>
      </c>
      <c r="B24" s="360" t="s">
        <v>236</v>
      </c>
      <c r="C24" s="360" t="s">
        <v>1009</v>
      </c>
      <c r="D24" s="360" t="s">
        <v>1010</v>
      </c>
      <c r="E24" s="416" t="s">
        <v>1051</v>
      </c>
      <c r="F24" s="360" t="s">
        <v>1052</v>
      </c>
      <c r="G24" s="362">
        <v>3</v>
      </c>
      <c r="H24" s="360" t="s">
        <v>264</v>
      </c>
      <c r="I24" s="360" t="s">
        <v>1053</v>
      </c>
      <c r="J24" s="360" t="s">
        <v>357</v>
      </c>
      <c r="K24" s="360" t="s">
        <v>33</v>
      </c>
      <c r="L24" s="360" t="s">
        <v>34</v>
      </c>
      <c r="M24" s="362" t="s">
        <v>35</v>
      </c>
      <c r="N24" s="363">
        <v>27</v>
      </c>
      <c r="O24" s="363">
        <v>27</v>
      </c>
      <c r="P24" s="363">
        <v>27</v>
      </c>
      <c r="Q24" s="363">
        <v>27</v>
      </c>
      <c r="R24" s="363">
        <v>27</v>
      </c>
      <c r="S24" s="363">
        <v>27</v>
      </c>
      <c r="T24" s="363">
        <v>27</v>
      </c>
      <c r="U24" s="363">
        <v>27</v>
      </c>
      <c r="V24" s="363">
        <v>27</v>
      </c>
      <c r="W24" s="363">
        <v>27</v>
      </c>
      <c r="X24" s="363">
        <v>27</v>
      </c>
      <c r="Y24" s="363">
        <v>27</v>
      </c>
      <c r="Z24" s="417">
        <v>324</v>
      </c>
      <c r="AA24" s="363"/>
      <c r="AB24" s="363"/>
      <c r="AC24" s="363"/>
      <c r="AD24" s="363"/>
      <c r="AE24" s="363"/>
      <c r="AF24" s="363"/>
      <c r="AG24" s="363"/>
      <c r="AH24" s="363"/>
      <c r="AI24" s="363"/>
      <c r="AJ24" s="363"/>
      <c r="AK24" s="363"/>
      <c r="AL24" s="363"/>
      <c r="AM24" s="360"/>
      <c r="AN24" s="360"/>
      <c r="AO24" s="360"/>
      <c r="AP24" s="360" t="s">
        <v>1036</v>
      </c>
      <c r="AQ24" s="360" t="s">
        <v>1020</v>
      </c>
      <c r="AR24" s="360" t="s">
        <v>1037</v>
      </c>
      <c r="AS24" s="360" t="s">
        <v>1021</v>
      </c>
      <c r="AT24" s="360"/>
      <c r="AU24" s="360"/>
    </row>
    <row r="25" spans="1:47" ht="110.25">
      <c r="A25" s="360" t="s">
        <v>1055</v>
      </c>
      <c r="B25" s="360" t="s">
        <v>236</v>
      </c>
      <c r="C25" s="360" t="s">
        <v>1009</v>
      </c>
      <c r="D25" s="360" t="s">
        <v>1010</v>
      </c>
      <c r="E25" s="416" t="s">
        <v>1051</v>
      </c>
      <c r="F25" s="360" t="s">
        <v>1052</v>
      </c>
      <c r="G25" s="362">
        <v>3</v>
      </c>
      <c r="H25" s="360" t="s">
        <v>264</v>
      </c>
      <c r="I25" s="360" t="s">
        <v>1053</v>
      </c>
      <c r="J25" s="360" t="s">
        <v>357</v>
      </c>
      <c r="K25" s="360" t="s">
        <v>33</v>
      </c>
      <c r="L25" s="360" t="s">
        <v>34</v>
      </c>
      <c r="M25" s="362" t="s">
        <v>35</v>
      </c>
      <c r="N25" s="363">
        <v>200</v>
      </c>
      <c r="O25" s="363">
        <v>200</v>
      </c>
      <c r="P25" s="363">
        <v>200</v>
      </c>
      <c r="Q25" s="363">
        <v>200</v>
      </c>
      <c r="R25" s="363">
        <v>200</v>
      </c>
      <c r="S25" s="363">
        <v>200</v>
      </c>
      <c r="T25" s="363">
        <v>200</v>
      </c>
      <c r="U25" s="363">
        <v>200</v>
      </c>
      <c r="V25" s="363">
        <v>200</v>
      </c>
      <c r="W25" s="363">
        <v>200</v>
      </c>
      <c r="X25" s="363">
        <v>200</v>
      </c>
      <c r="Y25" s="363">
        <v>200</v>
      </c>
      <c r="Z25" s="417">
        <v>2400</v>
      </c>
      <c r="AA25" s="363"/>
      <c r="AB25" s="363"/>
      <c r="AC25" s="363"/>
      <c r="AD25" s="363"/>
      <c r="AE25" s="363"/>
      <c r="AF25" s="363"/>
      <c r="AG25" s="363"/>
      <c r="AH25" s="363"/>
      <c r="AI25" s="363"/>
      <c r="AJ25" s="363"/>
      <c r="AK25" s="363"/>
      <c r="AL25" s="363"/>
      <c r="AM25" s="360"/>
      <c r="AN25" s="360"/>
      <c r="AO25" s="360"/>
      <c r="AP25" s="360" t="s">
        <v>1036</v>
      </c>
      <c r="AQ25" s="360" t="s">
        <v>1023</v>
      </c>
      <c r="AR25" s="360" t="s">
        <v>1037</v>
      </c>
      <c r="AS25" s="360" t="s">
        <v>1024</v>
      </c>
      <c r="AT25" s="360"/>
      <c r="AU25" s="360"/>
    </row>
    <row r="26" spans="1:47" ht="110.25">
      <c r="A26" s="360" t="s">
        <v>1056</v>
      </c>
      <c r="B26" s="360" t="s">
        <v>236</v>
      </c>
      <c r="C26" s="360" t="s">
        <v>1009</v>
      </c>
      <c r="D26" s="360" t="s">
        <v>1010</v>
      </c>
      <c r="E26" s="416" t="s">
        <v>1051</v>
      </c>
      <c r="F26" s="360" t="s">
        <v>1052</v>
      </c>
      <c r="G26" s="362">
        <v>3</v>
      </c>
      <c r="H26" s="360" t="s">
        <v>264</v>
      </c>
      <c r="I26" s="360" t="s">
        <v>1053</v>
      </c>
      <c r="J26" s="360" t="s">
        <v>357</v>
      </c>
      <c r="K26" s="360" t="s">
        <v>33</v>
      </c>
      <c r="L26" s="360" t="s">
        <v>34</v>
      </c>
      <c r="M26" s="362" t="s">
        <v>35</v>
      </c>
      <c r="N26" s="363">
        <v>30</v>
      </c>
      <c r="O26" s="363">
        <v>30</v>
      </c>
      <c r="P26" s="363">
        <v>30</v>
      </c>
      <c r="Q26" s="363">
        <v>30</v>
      </c>
      <c r="R26" s="363">
        <v>30</v>
      </c>
      <c r="S26" s="363">
        <v>30</v>
      </c>
      <c r="T26" s="363">
        <v>30</v>
      </c>
      <c r="U26" s="363">
        <v>30</v>
      </c>
      <c r="V26" s="363">
        <v>30</v>
      </c>
      <c r="W26" s="363">
        <v>30</v>
      </c>
      <c r="X26" s="363">
        <v>30</v>
      </c>
      <c r="Y26" s="363">
        <v>30</v>
      </c>
      <c r="Z26" s="417">
        <v>360</v>
      </c>
      <c r="AA26" s="363"/>
      <c r="AB26" s="363"/>
      <c r="AC26" s="363"/>
      <c r="AD26" s="363"/>
      <c r="AE26" s="363"/>
      <c r="AF26" s="363"/>
      <c r="AG26" s="363"/>
      <c r="AH26" s="363"/>
      <c r="AI26" s="363"/>
      <c r="AJ26" s="363"/>
      <c r="AK26" s="363"/>
      <c r="AL26" s="363"/>
      <c r="AM26" s="360"/>
      <c r="AN26" s="360"/>
      <c r="AO26" s="360"/>
      <c r="AP26" s="360" t="s">
        <v>1036</v>
      </c>
      <c r="AQ26" s="360" t="s">
        <v>1026</v>
      </c>
      <c r="AR26" s="360" t="s">
        <v>1037</v>
      </c>
      <c r="AS26" s="360" t="s">
        <v>1027</v>
      </c>
      <c r="AT26" s="360"/>
      <c r="AU26" s="360"/>
    </row>
    <row r="27" spans="1:47" ht="110.25">
      <c r="A27" s="360" t="s">
        <v>1057</v>
      </c>
      <c r="B27" s="360" t="s">
        <v>236</v>
      </c>
      <c r="C27" s="360" t="s">
        <v>1009</v>
      </c>
      <c r="D27" s="360" t="s">
        <v>1010</v>
      </c>
      <c r="E27" s="416" t="s">
        <v>1051</v>
      </c>
      <c r="F27" s="360" t="s">
        <v>1052</v>
      </c>
      <c r="G27" s="362">
        <v>3</v>
      </c>
      <c r="H27" s="360" t="s">
        <v>264</v>
      </c>
      <c r="I27" s="360" t="s">
        <v>1053</v>
      </c>
      <c r="J27" s="360" t="s">
        <v>357</v>
      </c>
      <c r="K27" s="360" t="s">
        <v>33</v>
      </c>
      <c r="L27" s="360" t="s">
        <v>34</v>
      </c>
      <c r="M27" s="362" t="s">
        <v>35</v>
      </c>
      <c r="N27" s="363">
        <v>30</v>
      </c>
      <c r="O27" s="363">
        <v>30</v>
      </c>
      <c r="P27" s="363">
        <v>30</v>
      </c>
      <c r="Q27" s="363">
        <v>30</v>
      </c>
      <c r="R27" s="363">
        <v>30</v>
      </c>
      <c r="S27" s="363">
        <v>30</v>
      </c>
      <c r="T27" s="363">
        <v>30</v>
      </c>
      <c r="U27" s="363">
        <v>30</v>
      </c>
      <c r="V27" s="363">
        <v>30</v>
      </c>
      <c r="W27" s="363">
        <v>30</v>
      </c>
      <c r="X27" s="363">
        <v>30</v>
      </c>
      <c r="Y27" s="363">
        <v>30</v>
      </c>
      <c r="Z27" s="417">
        <v>360</v>
      </c>
      <c r="AA27" s="363"/>
      <c r="AB27" s="363"/>
      <c r="AC27" s="363"/>
      <c r="AD27" s="363"/>
      <c r="AE27" s="363"/>
      <c r="AF27" s="363"/>
      <c r="AG27" s="363"/>
      <c r="AH27" s="363"/>
      <c r="AI27" s="363"/>
      <c r="AJ27" s="363"/>
      <c r="AK27" s="363"/>
      <c r="AL27" s="363"/>
      <c r="AM27" s="360"/>
      <c r="AN27" s="360"/>
      <c r="AO27" s="360"/>
      <c r="AP27" s="360" t="s">
        <v>1036</v>
      </c>
      <c r="AQ27" s="360" t="s">
        <v>1029</v>
      </c>
      <c r="AR27" s="360" t="s">
        <v>1037</v>
      </c>
      <c r="AS27" s="360" t="s">
        <v>1030</v>
      </c>
      <c r="AT27" s="360"/>
      <c r="AU27" s="360"/>
    </row>
    <row r="28" spans="1:47" ht="110.25">
      <c r="A28" s="360" t="s">
        <v>1058</v>
      </c>
      <c r="B28" s="360" t="s">
        <v>244</v>
      </c>
      <c r="C28" s="360" t="s">
        <v>381</v>
      </c>
      <c r="D28" s="360" t="s">
        <v>1010</v>
      </c>
      <c r="E28" s="416" t="s">
        <v>1059</v>
      </c>
      <c r="F28" s="360" t="s">
        <v>1060</v>
      </c>
      <c r="G28" s="362">
        <v>2</v>
      </c>
      <c r="H28" s="360" t="s">
        <v>257</v>
      </c>
      <c r="I28" s="360" t="s">
        <v>1061</v>
      </c>
      <c r="J28" s="360" t="s">
        <v>357</v>
      </c>
      <c r="K28" s="360" t="s">
        <v>33</v>
      </c>
      <c r="L28" s="360" t="s">
        <v>34</v>
      </c>
      <c r="M28" s="362" t="s">
        <v>35</v>
      </c>
      <c r="N28" s="363">
        <v>52</v>
      </c>
      <c r="O28" s="363">
        <v>52</v>
      </c>
      <c r="P28" s="363">
        <v>52</v>
      </c>
      <c r="Q28" s="363">
        <v>52</v>
      </c>
      <c r="R28" s="363">
        <v>52</v>
      </c>
      <c r="S28" s="363">
        <v>52</v>
      </c>
      <c r="T28" s="363">
        <v>52</v>
      </c>
      <c r="U28" s="363">
        <v>52</v>
      </c>
      <c r="V28" s="363">
        <v>52</v>
      </c>
      <c r="W28" s="363">
        <v>52</v>
      </c>
      <c r="X28" s="363">
        <v>52</v>
      </c>
      <c r="Y28" s="363">
        <v>52</v>
      </c>
      <c r="Z28" s="417">
        <v>624</v>
      </c>
      <c r="AA28" s="363"/>
      <c r="AB28" s="363"/>
      <c r="AC28" s="363"/>
      <c r="AD28" s="363"/>
      <c r="AE28" s="363"/>
      <c r="AF28" s="363"/>
      <c r="AG28" s="363"/>
      <c r="AH28" s="363"/>
      <c r="AI28" s="363"/>
      <c r="AJ28" s="363"/>
      <c r="AK28" s="363"/>
      <c r="AL28" s="363"/>
      <c r="AM28" s="360"/>
      <c r="AN28" s="360"/>
      <c r="AO28" s="360"/>
      <c r="AP28" s="360" t="s">
        <v>1015</v>
      </c>
      <c r="AQ28" s="360" t="s">
        <v>1016</v>
      </c>
      <c r="AR28" s="360" t="s">
        <v>1037</v>
      </c>
      <c r="AS28" s="360" t="s">
        <v>1018</v>
      </c>
      <c r="AT28" s="360"/>
      <c r="AU28" s="360"/>
    </row>
    <row r="29" spans="1:47" ht="110.25">
      <c r="A29" s="360" t="s">
        <v>1062</v>
      </c>
      <c r="B29" s="360" t="s">
        <v>244</v>
      </c>
      <c r="C29" s="360" t="s">
        <v>381</v>
      </c>
      <c r="D29" s="360" t="s">
        <v>1010</v>
      </c>
      <c r="E29" s="416" t="s">
        <v>1059</v>
      </c>
      <c r="F29" s="360" t="s">
        <v>1060</v>
      </c>
      <c r="G29" s="362">
        <v>2</v>
      </c>
      <c r="H29" s="360" t="s">
        <v>257</v>
      </c>
      <c r="I29" s="360" t="s">
        <v>1061</v>
      </c>
      <c r="J29" s="360" t="s">
        <v>357</v>
      </c>
      <c r="K29" s="360" t="s">
        <v>33</v>
      </c>
      <c r="L29" s="360" t="s">
        <v>34</v>
      </c>
      <c r="M29" s="362" t="s">
        <v>35</v>
      </c>
      <c r="N29" s="363">
        <v>12</v>
      </c>
      <c r="O29" s="363">
        <v>12</v>
      </c>
      <c r="P29" s="363">
        <v>12</v>
      </c>
      <c r="Q29" s="363">
        <v>12</v>
      </c>
      <c r="R29" s="363">
        <v>12</v>
      </c>
      <c r="S29" s="363">
        <v>12</v>
      </c>
      <c r="T29" s="363">
        <v>12</v>
      </c>
      <c r="U29" s="363">
        <v>12</v>
      </c>
      <c r="V29" s="363">
        <v>12</v>
      </c>
      <c r="W29" s="363">
        <v>12</v>
      </c>
      <c r="X29" s="363">
        <v>12</v>
      </c>
      <c r="Y29" s="363">
        <v>12</v>
      </c>
      <c r="Z29" s="417">
        <v>144</v>
      </c>
      <c r="AA29" s="363"/>
      <c r="AB29" s="363"/>
      <c r="AC29" s="363"/>
      <c r="AD29" s="363"/>
      <c r="AE29" s="363"/>
      <c r="AF29" s="363"/>
      <c r="AG29" s="363"/>
      <c r="AH29" s="363"/>
      <c r="AI29" s="363"/>
      <c r="AJ29" s="363"/>
      <c r="AK29" s="363"/>
      <c r="AL29" s="363"/>
      <c r="AM29" s="360"/>
      <c r="AN29" s="360"/>
      <c r="AO29" s="360"/>
      <c r="AP29" s="360" t="s">
        <v>1015</v>
      </c>
      <c r="AQ29" s="360" t="s">
        <v>1020</v>
      </c>
      <c r="AR29" s="360" t="s">
        <v>1037</v>
      </c>
      <c r="AS29" s="360" t="s">
        <v>1021</v>
      </c>
      <c r="AT29" s="360"/>
      <c r="AU29" s="360"/>
    </row>
    <row r="30" spans="1:47" ht="110.25">
      <c r="A30" s="360" t="s">
        <v>1063</v>
      </c>
      <c r="B30" s="360" t="s">
        <v>244</v>
      </c>
      <c r="C30" s="360" t="s">
        <v>381</v>
      </c>
      <c r="D30" s="360" t="s">
        <v>1010</v>
      </c>
      <c r="E30" s="416" t="s">
        <v>1059</v>
      </c>
      <c r="F30" s="360" t="s">
        <v>1060</v>
      </c>
      <c r="G30" s="362">
        <v>2</v>
      </c>
      <c r="H30" s="360" t="s">
        <v>257</v>
      </c>
      <c r="I30" s="360" t="s">
        <v>1061</v>
      </c>
      <c r="J30" s="360" t="s">
        <v>357</v>
      </c>
      <c r="K30" s="360" t="s">
        <v>33</v>
      </c>
      <c r="L30" s="360" t="s">
        <v>34</v>
      </c>
      <c r="M30" s="362" t="s">
        <v>35</v>
      </c>
      <c r="N30" s="363">
        <v>50</v>
      </c>
      <c r="O30" s="363">
        <v>50</v>
      </c>
      <c r="P30" s="363">
        <v>50</v>
      </c>
      <c r="Q30" s="363">
        <v>50</v>
      </c>
      <c r="R30" s="363">
        <v>50</v>
      </c>
      <c r="S30" s="363">
        <v>50</v>
      </c>
      <c r="T30" s="363">
        <v>50</v>
      </c>
      <c r="U30" s="363">
        <v>50</v>
      </c>
      <c r="V30" s="363">
        <v>50</v>
      </c>
      <c r="W30" s="363">
        <v>50</v>
      </c>
      <c r="X30" s="363">
        <v>50</v>
      </c>
      <c r="Y30" s="363">
        <v>50</v>
      </c>
      <c r="Z30" s="417">
        <v>600</v>
      </c>
      <c r="AA30" s="363"/>
      <c r="AB30" s="363"/>
      <c r="AC30" s="363"/>
      <c r="AD30" s="363"/>
      <c r="AE30" s="363"/>
      <c r="AF30" s="363"/>
      <c r="AG30" s="363"/>
      <c r="AH30" s="363"/>
      <c r="AI30" s="363"/>
      <c r="AJ30" s="363"/>
      <c r="AK30" s="363"/>
      <c r="AL30" s="363"/>
      <c r="AM30" s="360"/>
      <c r="AN30" s="360"/>
      <c r="AO30" s="360"/>
      <c r="AP30" s="360" t="s">
        <v>1015</v>
      </c>
      <c r="AQ30" s="360" t="s">
        <v>1023</v>
      </c>
      <c r="AR30" s="360" t="s">
        <v>1037</v>
      </c>
      <c r="AS30" s="360" t="s">
        <v>1024</v>
      </c>
      <c r="AT30" s="360"/>
      <c r="AU30" s="360"/>
    </row>
    <row r="31" spans="1:47" ht="110.25">
      <c r="A31" s="360" t="s">
        <v>1064</v>
      </c>
      <c r="B31" s="360" t="s">
        <v>244</v>
      </c>
      <c r="C31" s="360" t="s">
        <v>381</v>
      </c>
      <c r="D31" s="360" t="s">
        <v>1010</v>
      </c>
      <c r="E31" s="416" t="s">
        <v>1059</v>
      </c>
      <c r="F31" s="360" t="s">
        <v>1060</v>
      </c>
      <c r="G31" s="362">
        <v>2</v>
      </c>
      <c r="H31" s="360" t="s">
        <v>257</v>
      </c>
      <c r="I31" s="360" t="s">
        <v>1061</v>
      </c>
      <c r="J31" s="360" t="s">
        <v>357</v>
      </c>
      <c r="K31" s="360" t="s">
        <v>33</v>
      </c>
      <c r="L31" s="360" t="s">
        <v>34</v>
      </c>
      <c r="M31" s="362" t="s">
        <v>35</v>
      </c>
      <c r="N31" s="363">
        <v>35</v>
      </c>
      <c r="O31" s="363">
        <v>35</v>
      </c>
      <c r="P31" s="363">
        <v>35</v>
      </c>
      <c r="Q31" s="363">
        <v>35</v>
      </c>
      <c r="R31" s="363">
        <v>35</v>
      </c>
      <c r="S31" s="363">
        <v>35</v>
      </c>
      <c r="T31" s="363">
        <v>35</v>
      </c>
      <c r="U31" s="363">
        <v>35</v>
      </c>
      <c r="V31" s="363">
        <v>35</v>
      </c>
      <c r="W31" s="363">
        <v>35</v>
      </c>
      <c r="X31" s="363">
        <v>35</v>
      </c>
      <c r="Y31" s="363">
        <v>35</v>
      </c>
      <c r="Z31" s="417">
        <v>420</v>
      </c>
      <c r="AA31" s="363"/>
      <c r="AB31" s="363"/>
      <c r="AC31" s="363"/>
      <c r="AD31" s="363"/>
      <c r="AE31" s="363"/>
      <c r="AF31" s="363"/>
      <c r="AG31" s="363"/>
      <c r="AH31" s="363"/>
      <c r="AI31" s="363"/>
      <c r="AJ31" s="363"/>
      <c r="AK31" s="363"/>
      <c r="AL31" s="363"/>
      <c r="AM31" s="360"/>
      <c r="AN31" s="360"/>
      <c r="AO31" s="360"/>
      <c r="AP31" s="360" t="s">
        <v>1015</v>
      </c>
      <c r="AQ31" s="360" t="s">
        <v>1026</v>
      </c>
      <c r="AR31" s="360" t="s">
        <v>1037</v>
      </c>
      <c r="AS31" s="360" t="s">
        <v>1027</v>
      </c>
      <c r="AT31" s="360"/>
      <c r="AU31" s="360"/>
    </row>
    <row r="32" spans="1:47" ht="110.25">
      <c r="A32" s="360" t="s">
        <v>1065</v>
      </c>
      <c r="B32" s="360" t="s">
        <v>244</v>
      </c>
      <c r="C32" s="360" t="s">
        <v>381</v>
      </c>
      <c r="D32" s="360" t="s">
        <v>1010</v>
      </c>
      <c r="E32" s="416" t="s">
        <v>1059</v>
      </c>
      <c r="F32" s="360" t="s">
        <v>1060</v>
      </c>
      <c r="G32" s="362">
        <v>2</v>
      </c>
      <c r="H32" s="360" t="s">
        <v>257</v>
      </c>
      <c r="I32" s="360" t="s">
        <v>1061</v>
      </c>
      <c r="J32" s="360" t="s">
        <v>357</v>
      </c>
      <c r="K32" s="360" t="s">
        <v>33</v>
      </c>
      <c r="L32" s="360" t="s">
        <v>34</v>
      </c>
      <c r="M32" s="362" t="s">
        <v>35</v>
      </c>
      <c r="N32" s="363">
        <v>12</v>
      </c>
      <c r="O32" s="363">
        <v>12</v>
      </c>
      <c r="P32" s="363">
        <v>12</v>
      </c>
      <c r="Q32" s="363">
        <v>12</v>
      </c>
      <c r="R32" s="363">
        <v>12</v>
      </c>
      <c r="S32" s="363">
        <v>12</v>
      </c>
      <c r="T32" s="363">
        <v>12</v>
      </c>
      <c r="U32" s="363">
        <v>12</v>
      </c>
      <c r="V32" s="363">
        <v>12</v>
      </c>
      <c r="W32" s="363">
        <v>12</v>
      </c>
      <c r="X32" s="363">
        <v>12</v>
      </c>
      <c r="Y32" s="363">
        <v>12</v>
      </c>
      <c r="Z32" s="417">
        <v>144</v>
      </c>
      <c r="AA32" s="363"/>
      <c r="AB32" s="363"/>
      <c r="AC32" s="363"/>
      <c r="AD32" s="363"/>
      <c r="AE32" s="363"/>
      <c r="AF32" s="363"/>
      <c r="AG32" s="363"/>
      <c r="AH32" s="363"/>
      <c r="AI32" s="363"/>
      <c r="AJ32" s="363"/>
      <c r="AK32" s="363"/>
      <c r="AL32" s="363"/>
      <c r="AM32" s="360"/>
      <c r="AN32" s="360"/>
      <c r="AO32" s="360"/>
      <c r="AP32" s="360" t="s">
        <v>1015</v>
      </c>
      <c r="AQ32" s="360" t="s">
        <v>1029</v>
      </c>
      <c r="AR32" s="360" t="s">
        <v>1037</v>
      </c>
      <c r="AS32" s="360" t="s">
        <v>1030</v>
      </c>
      <c r="AT32" s="360"/>
      <c r="AU32" s="360"/>
    </row>
    <row r="33" spans="1:47" ht="110.25">
      <c r="A33" s="360" t="s">
        <v>1066</v>
      </c>
      <c r="B33" s="360" t="s">
        <v>244</v>
      </c>
      <c r="C33" s="360" t="s">
        <v>1067</v>
      </c>
      <c r="D33" s="360" t="s">
        <v>1010</v>
      </c>
      <c r="E33" s="416" t="s">
        <v>1068</v>
      </c>
      <c r="F33" s="360" t="s">
        <v>1069</v>
      </c>
      <c r="G33" s="362">
        <v>2</v>
      </c>
      <c r="H33" s="360" t="s">
        <v>78</v>
      </c>
      <c r="I33" s="360" t="s">
        <v>1070</v>
      </c>
      <c r="J33" s="360" t="s">
        <v>357</v>
      </c>
      <c r="K33" s="360" t="s">
        <v>33</v>
      </c>
      <c r="L33" s="360" t="s">
        <v>34</v>
      </c>
      <c r="M33" s="362" t="s">
        <v>35</v>
      </c>
      <c r="N33" s="363">
        <v>1</v>
      </c>
      <c r="O33" s="363">
        <v>1</v>
      </c>
      <c r="P33" s="363">
        <v>1</v>
      </c>
      <c r="Q33" s="363">
        <v>1</v>
      </c>
      <c r="R33" s="363">
        <v>1</v>
      </c>
      <c r="S33" s="363">
        <v>1</v>
      </c>
      <c r="T33" s="363">
        <v>1</v>
      </c>
      <c r="U33" s="363">
        <v>1</v>
      </c>
      <c r="V33" s="363">
        <v>1</v>
      </c>
      <c r="W33" s="363">
        <v>1</v>
      </c>
      <c r="X33" s="363">
        <v>1</v>
      </c>
      <c r="Y33" s="363">
        <v>1</v>
      </c>
      <c r="Z33" s="417">
        <v>12</v>
      </c>
      <c r="AA33" s="363"/>
      <c r="AB33" s="363"/>
      <c r="AC33" s="363"/>
      <c r="AD33" s="363"/>
      <c r="AE33" s="363"/>
      <c r="AF33" s="363"/>
      <c r="AG33" s="363"/>
      <c r="AH33" s="363"/>
      <c r="AI33" s="363"/>
      <c r="AJ33" s="363"/>
      <c r="AK33" s="363"/>
      <c r="AL33" s="363"/>
      <c r="AM33" s="360"/>
      <c r="AN33" s="360"/>
      <c r="AO33" s="360"/>
      <c r="AP33" s="360" t="s">
        <v>368</v>
      </c>
      <c r="AQ33" s="360" t="s">
        <v>1016</v>
      </c>
      <c r="AR33" s="360" t="s">
        <v>1071</v>
      </c>
      <c r="AS33" s="360" t="s">
        <v>1018</v>
      </c>
      <c r="AT33" s="360" t="s">
        <v>777</v>
      </c>
      <c r="AU33" s="360"/>
    </row>
    <row r="34" spans="1:47" ht="110.25">
      <c r="A34" s="360" t="s">
        <v>1072</v>
      </c>
      <c r="B34" s="360" t="s">
        <v>244</v>
      </c>
      <c r="C34" s="360" t="s">
        <v>1067</v>
      </c>
      <c r="D34" s="360" t="s">
        <v>1010</v>
      </c>
      <c r="E34" s="416" t="s">
        <v>1068</v>
      </c>
      <c r="F34" s="360" t="s">
        <v>1069</v>
      </c>
      <c r="G34" s="362">
        <v>2</v>
      </c>
      <c r="H34" s="360" t="s">
        <v>78</v>
      </c>
      <c r="I34" s="360" t="s">
        <v>1070</v>
      </c>
      <c r="J34" s="360" t="s">
        <v>357</v>
      </c>
      <c r="K34" s="360" t="s">
        <v>33</v>
      </c>
      <c r="L34" s="360" t="s">
        <v>34</v>
      </c>
      <c r="M34" s="362" t="s">
        <v>35</v>
      </c>
      <c r="N34" s="363"/>
      <c r="O34" s="363"/>
      <c r="P34" s="363">
        <v>4</v>
      </c>
      <c r="Q34" s="363"/>
      <c r="R34" s="363"/>
      <c r="S34" s="363">
        <v>2</v>
      </c>
      <c r="T34" s="363"/>
      <c r="U34" s="363"/>
      <c r="V34" s="363">
        <v>2</v>
      </c>
      <c r="W34" s="363"/>
      <c r="X34" s="363"/>
      <c r="Y34" s="363">
        <v>2</v>
      </c>
      <c r="Z34" s="417">
        <v>10</v>
      </c>
      <c r="AA34" s="363"/>
      <c r="AB34" s="363"/>
      <c r="AC34" s="363"/>
      <c r="AD34" s="363"/>
      <c r="AE34" s="363"/>
      <c r="AF34" s="363"/>
      <c r="AG34" s="363"/>
      <c r="AH34" s="363"/>
      <c r="AI34" s="363"/>
      <c r="AJ34" s="363"/>
      <c r="AK34" s="363"/>
      <c r="AL34" s="363"/>
      <c r="AM34" s="360"/>
      <c r="AN34" s="360"/>
      <c r="AO34" s="360"/>
      <c r="AP34" s="360" t="s">
        <v>368</v>
      </c>
      <c r="AQ34" s="360" t="s">
        <v>1020</v>
      </c>
      <c r="AR34" s="360" t="s">
        <v>1071</v>
      </c>
      <c r="AS34" s="360" t="s">
        <v>1021</v>
      </c>
      <c r="AT34" s="360" t="s">
        <v>777</v>
      </c>
      <c r="AU34" s="360"/>
    </row>
    <row r="35" spans="1:47" ht="110.25">
      <c r="A35" s="360" t="s">
        <v>1073</v>
      </c>
      <c r="B35" s="360" t="s">
        <v>244</v>
      </c>
      <c r="C35" s="360" t="s">
        <v>1067</v>
      </c>
      <c r="D35" s="360" t="s">
        <v>1010</v>
      </c>
      <c r="E35" s="416" t="s">
        <v>1068</v>
      </c>
      <c r="F35" s="360" t="s">
        <v>1069</v>
      </c>
      <c r="G35" s="362">
        <v>2</v>
      </c>
      <c r="H35" s="360" t="s">
        <v>78</v>
      </c>
      <c r="I35" s="360" t="s">
        <v>1070</v>
      </c>
      <c r="J35" s="360" t="s">
        <v>357</v>
      </c>
      <c r="K35" s="360" t="s">
        <v>33</v>
      </c>
      <c r="L35" s="360" t="s">
        <v>34</v>
      </c>
      <c r="M35" s="362" t="s">
        <v>35</v>
      </c>
      <c r="N35" s="363"/>
      <c r="O35" s="363">
        <v>1</v>
      </c>
      <c r="P35" s="363">
        <v>1</v>
      </c>
      <c r="Q35" s="363">
        <v>1</v>
      </c>
      <c r="R35" s="363">
        <v>1</v>
      </c>
      <c r="S35" s="363">
        <v>1</v>
      </c>
      <c r="T35" s="363">
        <v>1</v>
      </c>
      <c r="U35" s="363">
        <v>1</v>
      </c>
      <c r="V35" s="363">
        <v>1</v>
      </c>
      <c r="W35" s="363">
        <v>1</v>
      </c>
      <c r="X35" s="363">
        <v>1</v>
      </c>
      <c r="Y35" s="363"/>
      <c r="Z35" s="417">
        <v>10</v>
      </c>
      <c r="AA35" s="363"/>
      <c r="AB35" s="363"/>
      <c r="AC35" s="363"/>
      <c r="AD35" s="363"/>
      <c r="AE35" s="363"/>
      <c r="AF35" s="363"/>
      <c r="AG35" s="363"/>
      <c r="AH35" s="363"/>
      <c r="AI35" s="363"/>
      <c r="AJ35" s="363"/>
      <c r="AK35" s="363"/>
      <c r="AL35" s="363"/>
      <c r="AM35" s="360"/>
      <c r="AN35" s="360"/>
      <c r="AO35" s="360"/>
      <c r="AP35" s="360" t="s">
        <v>368</v>
      </c>
      <c r="AQ35" s="360" t="s">
        <v>1023</v>
      </c>
      <c r="AR35" s="360" t="s">
        <v>1071</v>
      </c>
      <c r="AS35" s="360" t="s">
        <v>1024</v>
      </c>
      <c r="AT35" s="360" t="s">
        <v>777</v>
      </c>
      <c r="AU35" s="360"/>
    </row>
    <row r="36" spans="1:47" ht="110.25">
      <c r="A36" s="360" t="s">
        <v>1074</v>
      </c>
      <c r="B36" s="360" t="s">
        <v>244</v>
      </c>
      <c r="C36" s="360" t="s">
        <v>1067</v>
      </c>
      <c r="D36" s="360" t="s">
        <v>1010</v>
      </c>
      <c r="E36" s="416" t="s">
        <v>1068</v>
      </c>
      <c r="F36" s="360" t="s">
        <v>1069</v>
      </c>
      <c r="G36" s="362">
        <v>2</v>
      </c>
      <c r="H36" s="360" t="s">
        <v>78</v>
      </c>
      <c r="I36" s="360" t="s">
        <v>1070</v>
      </c>
      <c r="J36" s="360" t="s">
        <v>357</v>
      </c>
      <c r="K36" s="360" t="s">
        <v>33</v>
      </c>
      <c r="L36" s="360" t="s">
        <v>34</v>
      </c>
      <c r="M36" s="362" t="s">
        <v>35</v>
      </c>
      <c r="N36" s="363"/>
      <c r="O36" s="363"/>
      <c r="P36" s="363">
        <v>3</v>
      </c>
      <c r="Q36" s="363"/>
      <c r="R36" s="363"/>
      <c r="S36" s="363">
        <v>1</v>
      </c>
      <c r="T36" s="363"/>
      <c r="U36" s="363"/>
      <c r="V36" s="363">
        <v>2</v>
      </c>
      <c r="W36" s="363"/>
      <c r="X36" s="363"/>
      <c r="Y36" s="363">
        <v>2</v>
      </c>
      <c r="Z36" s="417">
        <v>8</v>
      </c>
      <c r="AA36" s="363"/>
      <c r="AB36" s="363"/>
      <c r="AC36" s="363"/>
      <c r="AD36" s="363"/>
      <c r="AE36" s="363"/>
      <c r="AF36" s="363"/>
      <c r="AG36" s="363"/>
      <c r="AH36" s="363"/>
      <c r="AI36" s="363"/>
      <c r="AJ36" s="363"/>
      <c r="AK36" s="363"/>
      <c r="AL36" s="363"/>
      <c r="AM36" s="360"/>
      <c r="AN36" s="360"/>
      <c r="AO36" s="360"/>
      <c r="AP36" s="360" t="s">
        <v>368</v>
      </c>
      <c r="AQ36" s="360" t="s">
        <v>1026</v>
      </c>
      <c r="AR36" s="360" t="s">
        <v>1071</v>
      </c>
      <c r="AS36" s="360" t="s">
        <v>1027</v>
      </c>
      <c r="AT36" s="360" t="s">
        <v>777</v>
      </c>
      <c r="AU36" s="360"/>
    </row>
    <row r="37" spans="1:47" ht="110.25">
      <c r="A37" s="360" t="s">
        <v>1075</v>
      </c>
      <c r="B37" s="360" t="s">
        <v>244</v>
      </c>
      <c r="C37" s="360" t="s">
        <v>1067</v>
      </c>
      <c r="D37" s="360" t="s">
        <v>1010</v>
      </c>
      <c r="E37" s="416" t="s">
        <v>1068</v>
      </c>
      <c r="F37" s="360" t="s">
        <v>1069</v>
      </c>
      <c r="G37" s="362">
        <v>2</v>
      </c>
      <c r="H37" s="360" t="s">
        <v>78</v>
      </c>
      <c r="I37" s="360" t="s">
        <v>1070</v>
      </c>
      <c r="J37" s="360" t="s">
        <v>357</v>
      </c>
      <c r="K37" s="360" t="s">
        <v>33</v>
      </c>
      <c r="L37" s="360" t="s">
        <v>34</v>
      </c>
      <c r="M37" s="362" t="s">
        <v>35</v>
      </c>
      <c r="N37" s="363">
        <v>1</v>
      </c>
      <c r="O37" s="363">
        <v>1</v>
      </c>
      <c r="P37" s="363">
        <v>1</v>
      </c>
      <c r="Q37" s="363">
        <v>1</v>
      </c>
      <c r="R37" s="363">
        <v>1</v>
      </c>
      <c r="S37" s="363">
        <v>1</v>
      </c>
      <c r="T37" s="363">
        <v>1</v>
      </c>
      <c r="U37" s="363">
        <v>1</v>
      </c>
      <c r="V37" s="363">
        <v>1</v>
      </c>
      <c r="W37" s="363">
        <v>1</v>
      </c>
      <c r="X37" s="363">
        <v>1</v>
      </c>
      <c r="Y37" s="363">
        <v>1</v>
      </c>
      <c r="Z37" s="417">
        <v>12</v>
      </c>
      <c r="AA37" s="363"/>
      <c r="AB37" s="363"/>
      <c r="AC37" s="363"/>
      <c r="AD37" s="363"/>
      <c r="AE37" s="363"/>
      <c r="AF37" s="363"/>
      <c r="AG37" s="363"/>
      <c r="AH37" s="363"/>
      <c r="AI37" s="363"/>
      <c r="AJ37" s="363"/>
      <c r="AK37" s="363"/>
      <c r="AL37" s="363"/>
      <c r="AM37" s="360"/>
      <c r="AN37" s="360"/>
      <c r="AO37" s="360"/>
      <c r="AP37" s="360" t="s">
        <v>368</v>
      </c>
      <c r="AQ37" s="360" t="s">
        <v>1029</v>
      </c>
      <c r="AR37" s="360" t="s">
        <v>1071</v>
      </c>
      <c r="AS37" s="360" t="s">
        <v>1030</v>
      </c>
      <c r="AT37" s="360" t="s">
        <v>777</v>
      </c>
      <c r="AU37" s="360"/>
    </row>
    <row r="38" spans="1:47" ht="78.75">
      <c r="A38" s="360" t="s">
        <v>1076</v>
      </c>
      <c r="B38" s="360" t="s">
        <v>236</v>
      </c>
      <c r="C38" s="360" t="s">
        <v>1009</v>
      </c>
      <c r="D38" s="360" t="s">
        <v>1010</v>
      </c>
      <c r="E38" s="416" t="s">
        <v>1077</v>
      </c>
      <c r="F38" s="360" t="s">
        <v>1078</v>
      </c>
      <c r="G38" s="362">
        <v>2</v>
      </c>
      <c r="H38" s="360" t="s">
        <v>55</v>
      </c>
      <c r="I38" s="360" t="s">
        <v>1079</v>
      </c>
      <c r="J38" s="360" t="s">
        <v>32</v>
      </c>
      <c r="K38" s="360" t="s">
        <v>33</v>
      </c>
      <c r="L38" s="360" t="s">
        <v>34</v>
      </c>
      <c r="M38" s="362" t="s">
        <v>35</v>
      </c>
      <c r="N38" s="418">
        <v>0.85</v>
      </c>
      <c r="O38" s="418">
        <v>0.85</v>
      </c>
      <c r="P38" s="418">
        <v>0.85</v>
      </c>
      <c r="Q38" s="418">
        <v>0.85</v>
      </c>
      <c r="R38" s="418">
        <v>0.85</v>
      </c>
      <c r="S38" s="418">
        <v>0.85</v>
      </c>
      <c r="T38" s="418">
        <v>0.85</v>
      </c>
      <c r="U38" s="418">
        <v>0.85</v>
      </c>
      <c r="V38" s="418">
        <v>0.85</v>
      </c>
      <c r="W38" s="418">
        <v>0.85</v>
      </c>
      <c r="X38" s="418">
        <v>0.85</v>
      </c>
      <c r="Y38" s="418">
        <v>0.85</v>
      </c>
      <c r="Z38" s="419">
        <v>0.84999999999999976</v>
      </c>
      <c r="AA38" s="363"/>
      <c r="AB38" s="363"/>
      <c r="AC38" s="363"/>
      <c r="AD38" s="363"/>
      <c r="AE38" s="363"/>
      <c r="AF38" s="363"/>
      <c r="AG38" s="363"/>
      <c r="AH38" s="363"/>
      <c r="AI38" s="363"/>
      <c r="AJ38" s="363"/>
      <c r="AK38" s="363"/>
      <c r="AL38" s="363"/>
      <c r="AM38" s="360"/>
      <c r="AN38" s="360"/>
      <c r="AO38" s="360"/>
      <c r="AP38" s="360" t="s">
        <v>1015</v>
      </c>
      <c r="AQ38" s="360" t="s">
        <v>1016</v>
      </c>
      <c r="AR38" s="360" t="s">
        <v>1071</v>
      </c>
      <c r="AS38" s="360" t="s">
        <v>1018</v>
      </c>
      <c r="AT38" s="360"/>
      <c r="AU38" s="360"/>
    </row>
    <row r="39" spans="1:47" ht="78.75">
      <c r="A39" s="360" t="s">
        <v>1080</v>
      </c>
      <c r="B39" s="360" t="s">
        <v>236</v>
      </c>
      <c r="C39" s="360" t="s">
        <v>1009</v>
      </c>
      <c r="D39" s="360" t="s">
        <v>1010</v>
      </c>
      <c r="E39" s="416" t="s">
        <v>1077</v>
      </c>
      <c r="F39" s="360" t="s">
        <v>1078</v>
      </c>
      <c r="G39" s="362">
        <v>2</v>
      </c>
      <c r="H39" s="360" t="s">
        <v>55</v>
      </c>
      <c r="I39" s="360" t="s">
        <v>1079</v>
      </c>
      <c r="J39" s="360" t="s">
        <v>32</v>
      </c>
      <c r="K39" s="360" t="s">
        <v>33</v>
      </c>
      <c r="L39" s="360" t="s">
        <v>34</v>
      </c>
      <c r="M39" s="362" t="s">
        <v>35</v>
      </c>
      <c r="N39" s="418">
        <v>0.9</v>
      </c>
      <c r="O39" s="418">
        <v>0.9</v>
      </c>
      <c r="P39" s="418">
        <v>0.9</v>
      </c>
      <c r="Q39" s="418">
        <v>0.9</v>
      </c>
      <c r="R39" s="418">
        <v>0.9</v>
      </c>
      <c r="S39" s="418">
        <v>0.9</v>
      </c>
      <c r="T39" s="418">
        <v>0.9</v>
      </c>
      <c r="U39" s="418">
        <v>0.9</v>
      </c>
      <c r="V39" s="418">
        <v>0.9</v>
      </c>
      <c r="W39" s="418">
        <v>0.9</v>
      </c>
      <c r="X39" s="418">
        <v>0.9</v>
      </c>
      <c r="Y39" s="418">
        <v>0.9</v>
      </c>
      <c r="Z39" s="419">
        <v>0.90000000000000024</v>
      </c>
      <c r="AA39" s="363"/>
      <c r="AB39" s="363"/>
      <c r="AC39" s="363"/>
      <c r="AD39" s="363"/>
      <c r="AE39" s="363"/>
      <c r="AF39" s="363"/>
      <c r="AG39" s="363"/>
      <c r="AH39" s="363"/>
      <c r="AI39" s="363"/>
      <c r="AJ39" s="363"/>
      <c r="AK39" s="363"/>
      <c r="AL39" s="363"/>
      <c r="AM39" s="360"/>
      <c r="AN39" s="360"/>
      <c r="AO39" s="360"/>
      <c r="AP39" s="360" t="s">
        <v>1015</v>
      </c>
      <c r="AQ39" s="360" t="s">
        <v>1020</v>
      </c>
      <c r="AR39" s="360" t="s">
        <v>1071</v>
      </c>
      <c r="AS39" s="360" t="s">
        <v>1021</v>
      </c>
      <c r="AT39" s="360"/>
      <c r="AU39" s="360"/>
    </row>
    <row r="40" spans="1:47" ht="78.75">
      <c r="A40" s="360" t="s">
        <v>1081</v>
      </c>
      <c r="B40" s="360" t="s">
        <v>236</v>
      </c>
      <c r="C40" s="360" t="s">
        <v>1009</v>
      </c>
      <c r="D40" s="360" t="s">
        <v>1010</v>
      </c>
      <c r="E40" s="416" t="s">
        <v>1077</v>
      </c>
      <c r="F40" s="360" t="s">
        <v>1078</v>
      </c>
      <c r="G40" s="362">
        <v>2</v>
      </c>
      <c r="H40" s="360" t="s">
        <v>55</v>
      </c>
      <c r="I40" s="360" t="s">
        <v>1079</v>
      </c>
      <c r="J40" s="360" t="s">
        <v>32</v>
      </c>
      <c r="K40" s="360" t="s">
        <v>33</v>
      </c>
      <c r="L40" s="360" t="s">
        <v>34</v>
      </c>
      <c r="M40" s="362" t="s">
        <v>35</v>
      </c>
      <c r="N40" s="418">
        <v>0.95</v>
      </c>
      <c r="O40" s="418">
        <v>0.95</v>
      </c>
      <c r="P40" s="418">
        <v>0.95</v>
      </c>
      <c r="Q40" s="418">
        <v>0.95</v>
      </c>
      <c r="R40" s="418">
        <v>0.95</v>
      </c>
      <c r="S40" s="418">
        <v>0.95</v>
      </c>
      <c r="T40" s="418">
        <v>0.95</v>
      </c>
      <c r="U40" s="418">
        <v>0.95</v>
      </c>
      <c r="V40" s="418">
        <v>0.95</v>
      </c>
      <c r="W40" s="418">
        <v>0.95</v>
      </c>
      <c r="X40" s="418">
        <v>0.95</v>
      </c>
      <c r="Y40" s="418">
        <v>0.95</v>
      </c>
      <c r="Z40" s="419">
        <v>0.94999999999999984</v>
      </c>
      <c r="AA40" s="363"/>
      <c r="AB40" s="363"/>
      <c r="AC40" s="363"/>
      <c r="AD40" s="363"/>
      <c r="AE40" s="363"/>
      <c r="AF40" s="363"/>
      <c r="AG40" s="363"/>
      <c r="AH40" s="363"/>
      <c r="AI40" s="363"/>
      <c r="AJ40" s="363"/>
      <c r="AK40" s="363"/>
      <c r="AL40" s="363"/>
      <c r="AM40" s="360"/>
      <c r="AN40" s="360"/>
      <c r="AO40" s="360"/>
      <c r="AP40" s="360" t="s">
        <v>1015</v>
      </c>
      <c r="AQ40" s="360" t="s">
        <v>1023</v>
      </c>
      <c r="AR40" s="360" t="s">
        <v>1071</v>
      </c>
      <c r="AS40" s="360" t="s">
        <v>1024</v>
      </c>
      <c r="AT40" s="360"/>
      <c r="AU40" s="360"/>
    </row>
    <row r="41" spans="1:47" ht="78.75">
      <c r="A41" s="360" t="s">
        <v>1082</v>
      </c>
      <c r="B41" s="360" t="s">
        <v>236</v>
      </c>
      <c r="C41" s="360" t="s">
        <v>1009</v>
      </c>
      <c r="D41" s="360" t="s">
        <v>1010</v>
      </c>
      <c r="E41" s="416" t="s">
        <v>1077</v>
      </c>
      <c r="F41" s="360" t="s">
        <v>1078</v>
      </c>
      <c r="G41" s="362">
        <v>2</v>
      </c>
      <c r="H41" s="360" t="s">
        <v>55</v>
      </c>
      <c r="I41" s="360" t="s">
        <v>1079</v>
      </c>
      <c r="J41" s="360" t="s">
        <v>32</v>
      </c>
      <c r="K41" s="360" t="s">
        <v>33</v>
      </c>
      <c r="L41" s="360" t="s">
        <v>34</v>
      </c>
      <c r="M41" s="362" t="s">
        <v>35</v>
      </c>
      <c r="N41" s="418">
        <v>0.85</v>
      </c>
      <c r="O41" s="418">
        <v>0.85</v>
      </c>
      <c r="P41" s="418">
        <v>0.85</v>
      </c>
      <c r="Q41" s="418">
        <v>0.85</v>
      </c>
      <c r="R41" s="418">
        <v>0.85</v>
      </c>
      <c r="S41" s="418">
        <v>0.85</v>
      </c>
      <c r="T41" s="418">
        <v>0.85</v>
      </c>
      <c r="U41" s="418">
        <v>0.85</v>
      </c>
      <c r="V41" s="418">
        <v>0.85</v>
      </c>
      <c r="W41" s="418">
        <v>0.85</v>
      </c>
      <c r="X41" s="418">
        <v>0.85</v>
      </c>
      <c r="Y41" s="418">
        <v>0.85</v>
      </c>
      <c r="Z41" s="419">
        <v>0.84999999999999976</v>
      </c>
      <c r="AA41" s="363"/>
      <c r="AB41" s="363"/>
      <c r="AC41" s="363"/>
      <c r="AD41" s="363"/>
      <c r="AE41" s="363"/>
      <c r="AF41" s="363"/>
      <c r="AG41" s="363"/>
      <c r="AH41" s="363"/>
      <c r="AI41" s="363"/>
      <c r="AJ41" s="363"/>
      <c r="AK41" s="363"/>
      <c r="AL41" s="363"/>
      <c r="AM41" s="360"/>
      <c r="AN41" s="360"/>
      <c r="AO41" s="360"/>
      <c r="AP41" s="360" t="s">
        <v>1015</v>
      </c>
      <c r="AQ41" s="360" t="s">
        <v>1026</v>
      </c>
      <c r="AR41" s="360" t="s">
        <v>1071</v>
      </c>
      <c r="AS41" s="360" t="s">
        <v>1027</v>
      </c>
      <c r="AT41" s="360"/>
      <c r="AU41" s="360"/>
    </row>
    <row r="42" spans="1:47" ht="78.75">
      <c r="A42" s="360" t="s">
        <v>1083</v>
      </c>
      <c r="B42" s="360" t="s">
        <v>236</v>
      </c>
      <c r="C42" s="360" t="s">
        <v>1009</v>
      </c>
      <c r="D42" s="360" t="s">
        <v>1010</v>
      </c>
      <c r="E42" s="416" t="s">
        <v>1077</v>
      </c>
      <c r="F42" s="360" t="s">
        <v>1078</v>
      </c>
      <c r="G42" s="362">
        <v>2</v>
      </c>
      <c r="H42" s="360" t="s">
        <v>55</v>
      </c>
      <c r="I42" s="360" t="s">
        <v>1079</v>
      </c>
      <c r="J42" s="360" t="s">
        <v>32</v>
      </c>
      <c r="K42" s="360" t="s">
        <v>33</v>
      </c>
      <c r="L42" s="360" t="s">
        <v>34</v>
      </c>
      <c r="M42" s="362" t="s">
        <v>35</v>
      </c>
      <c r="N42" s="418">
        <v>0.85</v>
      </c>
      <c r="O42" s="418">
        <v>0.85</v>
      </c>
      <c r="P42" s="418">
        <v>0.85</v>
      </c>
      <c r="Q42" s="418">
        <v>0.85</v>
      </c>
      <c r="R42" s="418">
        <v>0.85</v>
      </c>
      <c r="S42" s="418">
        <v>0.85</v>
      </c>
      <c r="T42" s="418">
        <v>0.85</v>
      </c>
      <c r="U42" s="418">
        <v>0.85</v>
      </c>
      <c r="V42" s="418">
        <v>0.85</v>
      </c>
      <c r="W42" s="418">
        <v>0.85</v>
      </c>
      <c r="X42" s="418">
        <v>0.85</v>
      </c>
      <c r="Y42" s="418">
        <v>0.85</v>
      </c>
      <c r="Z42" s="419">
        <v>0.84999999999999976</v>
      </c>
      <c r="AA42" s="363"/>
      <c r="AB42" s="363"/>
      <c r="AC42" s="363"/>
      <c r="AD42" s="363"/>
      <c r="AE42" s="363"/>
      <c r="AF42" s="363"/>
      <c r="AG42" s="363"/>
      <c r="AH42" s="363"/>
      <c r="AI42" s="363"/>
      <c r="AJ42" s="363"/>
      <c r="AK42" s="363"/>
      <c r="AL42" s="363"/>
      <c r="AM42" s="360"/>
      <c r="AN42" s="360"/>
      <c r="AO42" s="360"/>
      <c r="AP42" s="360" t="s">
        <v>1015</v>
      </c>
      <c r="AQ42" s="360" t="s">
        <v>1029</v>
      </c>
      <c r="AR42" s="360" t="s">
        <v>1071</v>
      </c>
      <c r="AS42" s="360" t="s">
        <v>1030</v>
      </c>
      <c r="AT42" s="360"/>
      <c r="AU42" s="360"/>
    </row>
    <row r="43" spans="1:47" ht="173.25">
      <c r="A43" s="360" t="s">
        <v>1084</v>
      </c>
      <c r="B43" s="360" t="s">
        <v>244</v>
      </c>
      <c r="C43" s="360" t="s">
        <v>1067</v>
      </c>
      <c r="D43" s="360" t="s">
        <v>1010</v>
      </c>
      <c r="E43" s="416" t="s">
        <v>1085</v>
      </c>
      <c r="F43" s="360" t="s">
        <v>1086</v>
      </c>
      <c r="G43" s="362">
        <v>1</v>
      </c>
      <c r="H43" s="360" t="s">
        <v>1013</v>
      </c>
      <c r="I43" s="360" t="s">
        <v>1087</v>
      </c>
      <c r="J43" s="360" t="s">
        <v>1088</v>
      </c>
      <c r="K43" s="360" t="s">
        <v>33</v>
      </c>
      <c r="L43" s="360" t="s">
        <v>34</v>
      </c>
      <c r="M43" s="362" t="s">
        <v>35</v>
      </c>
      <c r="N43" s="420">
        <v>2.0833333333333335</v>
      </c>
      <c r="O43" s="420">
        <v>2.0833333333333335</v>
      </c>
      <c r="P43" s="420">
        <v>2.0833333333333335</v>
      </c>
      <c r="Q43" s="420">
        <v>2.0833333333333335</v>
      </c>
      <c r="R43" s="420">
        <v>2.0833333333333335</v>
      </c>
      <c r="S43" s="420">
        <v>2.0833333333333335</v>
      </c>
      <c r="T43" s="420">
        <v>2.0833333333333335</v>
      </c>
      <c r="U43" s="420">
        <v>2.0833333333333335</v>
      </c>
      <c r="V43" s="420">
        <v>2.0833333333333335</v>
      </c>
      <c r="W43" s="420">
        <v>2.0833333333333335</v>
      </c>
      <c r="X43" s="420">
        <v>2.0833333333333335</v>
      </c>
      <c r="Y43" s="420">
        <v>2.0833333333333335</v>
      </c>
      <c r="Z43" s="417">
        <v>24.999999999999996</v>
      </c>
      <c r="AA43" s="363"/>
      <c r="AB43" s="363"/>
      <c r="AC43" s="363"/>
      <c r="AD43" s="363"/>
      <c r="AE43" s="363"/>
      <c r="AF43" s="363"/>
      <c r="AG43" s="363"/>
      <c r="AH43" s="363"/>
      <c r="AI43" s="363"/>
      <c r="AJ43" s="363"/>
      <c r="AK43" s="363"/>
      <c r="AL43" s="363"/>
      <c r="AM43" s="360"/>
      <c r="AN43" s="360"/>
      <c r="AO43" s="360"/>
      <c r="AP43" s="360" t="s">
        <v>1089</v>
      </c>
      <c r="AQ43" s="360" t="s">
        <v>1016</v>
      </c>
      <c r="AR43" s="360" t="s">
        <v>1071</v>
      </c>
      <c r="AS43" s="360" t="s">
        <v>1018</v>
      </c>
      <c r="AT43" s="360"/>
      <c r="AU43" s="360"/>
    </row>
    <row r="44" spans="1:47" ht="173.25">
      <c r="A44" s="360" t="s">
        <v>1090</v>
      </c>
      <c r="B44" s="360" t="s">
        <v>244</v>
      </c>
      <c r="C44" s="360" t="s">
        <v>1067</v>
      </c>
      <c r="D44" s="360" t="s">
        <v>1010</v>
      </c>
      <c r="E44" s="416" t="s">
        <v>1085</v>
      </c>
      <c r="F44" s="360" t="s">
        <v>1086</v>
      </c>
      <c r="G44" s="362">
        <v>1</v>
      </c>
      <c r="H44" s="360" t="s">
        <v>1013</v>
      </c>
      <c r="I44" s="360" t="s">
        <v>1087</v>
      </c>
      <c r="J44" s="360" t="s">
        <v>1088</v>
      </c>
      <c r="K44" s="360" t="s">
        <v>33</v>
      </c>
      <c r="L44" s="360" t="s">
        <v>34</v>
      </c>
      <c r="M44" s="362" t="s">
        <v>35</v>
      </c>
      <c r="N44" s="363">
        <v>5.5</v>
      </c>
      <c r="O44" s="363">
        <v>5.5</v>
      </c>
      <c r="P44" s="363">
        <v>5.5</v>
      </c>
      <c r="Q44" s="363">
        <v>5.5</v>
      </c>
      <c r="R44" s="363">
        <v>5.5</v>
      </c>
      <c r="S44" s="363">
        <v>5.5</v>
      </c>
      <c r="T44" s="363">
        <v>5.5</v>
      </c>
      <c r="U44" s="363">
        <v>5.5</v>
      </c>
      <c r="V44" s="363">
        <v>5.5</v>
      </c>
      <c r="W44" s="363">
        <v>5.5</v>
      </c>
      <c r="X44" s="363">
        <v>5.5</v>
      </c>
      <c r="Y44" s="363">
        <v>5.5</v>
      </c>
      <c r="Z44" s="417">
        <v>66</v>
      </c>
      <c r="AA44" s="363"/>
      <c r="AB44" s="363"/>
      <c r="AC44" s="363"/>
      <c r="AD44" s="363"/>
      <c r="AE44" s="363"/>
      <c r="AF44" s="363"/>
      <c r="AG44" s="363"/>
      <c r="AH44" s="363"/>
      <c r="AI44" s="363"/>
      <c r="AJ44" s="363"/>
      <c r="AK44" s="363"/>
      <c r="AL44" s="363"/>
      <c r="AM44" s="360"/>
      <c r="AN44" s="360"/>
      <c r="AO44" s="360"/>
      <c r="AP44" s="360" t="s">
        <v>1089</v>
      </c>
      <c r="AQ44" s="360" t="s">
        <v>1020</v>
      </c>
      <c r="AR44" s="360" t="s">
        <v>1071</v>
      </c>
      <c r="AS44" s="360" t="s">
        <v>1021</v>
      </c>
      <c r="AT44" s="360"/>
      <c r="AU44" s="360"/>
    </row>
    <row r="45" spans="1:47" ht="173.25">
      <c r="A45" s="360" t="s">
        <v>1091</v>
      </c>
      <c r="B45" s="360" t="s">
        <v>244</v>
      </c>
      <c r="C45" s="360" t="s">
        <v>1067</v>
      </c>
      <c r="D45" s="360" t="s">
        <v>1010</v>
      </c>
      <c r="E45" s="416" t="s">
        <v>1085</v>
      </c>
      <c r="F45" s="360" t="s">
        <v>1086</v>
      </c>
      <c r="G45" s="362">
        <v>1</v>
      </c>
      <c r="H45" s="360" t="s">
        <v>1013</v>
      </c>
      <c r="I45" s="360" t="s">
        <v>1087</v>
      </c>
      <c r="J45" s="360" t="s">
        <v>1088</v>
      </c>
      <c r="K45" s="360" t="s">
        <v>33</v>
      </c>
      <c r="L45" s="360" t="s">
        <v>34</v>
      </c>
      <c r="M45" s="362" t="s">
        <v>35</v>
      </c>
      <c r="N45" s="420">
        <v>11</v>
      </c>
      <c r="O45" s="420">
        <v>11</v>
      </c>
      <c r="P45" s="420">
        <v>11</v>
      </c>
      <c r="Q45" s="420">
        <v>11</v>
      </c>
      <c r="R45" s="420">
        <v>11</v>
      </c>
      <c r="S45" s="420">
        <v>11</v>
      </c>
      <c r="T45" s="420">
        <v>11</v>
      </c>
      <c r="U45" s="420">
        <v>11</v>
      </c>
      <c r="V45" s="420">
        <v>11</v>
      </c>
      <c r="W45" s="420">
        <v>11</v>
      </c>
      <c r="X45" s="420">
        <v>11</v>
      </c>
      <c r="Y45" s="420">
        <v>11</v>
      </c>
      <c r="Z45" s="417">
        <v>132</v>
      </c>
      <c r="AA45" s="363"/>
      <c r="AB45" s="363"/>
      <c r="AC45" s="363"/>
      <c r="AD45" s="363"/>
      <c r="AE45" s="363"/>
      <c r="AF45" s="363"/>
      <c r="AG45" s="363"/>
      <c r="AH45" s="363"/>
      <c r="AI45" s="363"/>
      <c r="AJ45" s="363"/>
      <c r="AK45" s="363"/>
      <c r="AL45" s="363"/>
      <c r="AM45" s="360"/>
      <c r="AN45" s="360"/>
      <c r="AO45" s="360"/>
      <c r="AP45" s="360" t="s">
        <v>1089</v>
      </c>
      <c r="AQ45" s="360" t="s">
        <v>1023</v>
      </c>
      <c r="AR45" s="360" t="s">
        <v>1071</v>
      </c>
      <c r="AS45" s="360" t="s">
        <v>1024</v>
      </c>
      <c r="AT45" s="360"/>
      <c r="AU45" s="360"/>
    </row>
    <row r="46" spans="1:47" ht="173.25">
      <c r="A46" s="360" t="s">
        <v>1092</v>
      </c>
      <c r="B46" s="360" t="s">
        <v>244</v>
      </c>
      <c r="C46" s="360" t="s">
        <v>1067</v>
      </c>
      <c r="D46" s="360" t="s">
        <v>1010</v>
      </c>
      <c r="E46" s="416" t="s">
        <v>1085</v>
      </c>
      <c r="F46" s="360" t="s">
        <v>1086</v>
      </c>
      <c r="G46" s="362">
        <v>1</v>
      </c>
      <c r="H46" s="360" t="s">
        <v>1013</v>
      </c>
      <c r="I46" s="360" t="s">
        <v>1087</v>
      </c>
      <c r="J46" s="360" t="s">
        <v>1088</v>
      </c>
      <c r="K46" s="360" t="s">
        <v>33</v>
      </c>
      <c r="L46" s="360" t="s">
        <v>34</v>
      </c>
      <c r="M46" s="362" t="s">
        <v>35</v>
      </c>
      <c r="N46" s="363">
        <v>4.5</v>
      </c>
      <c r="O46" s="363">
        <v>3.5</v>
      </c>
      <c r="P46" s="363">
        <v>6</v>
      </c>
      <c r="Q46" s="363">
        <v>6.5</v>
      </c>
      <c r="R46" s="363">
        <v>6</v>
      </c>
      <c r="S46" s="363">
        <v>6.5</v>
      </c>
      <c r="T46" s="363">
        <v>7.5</v>
      </c>
      <c r="U46" s="363">
        <v>7</v>
      </c>
      <c r="V46" s="363">
        <v>7</v>
      </c>
      <c r="W46" s="363">
        <v>7.5</v>
      </c>
      <c r="X46" s="363">
        <v>6.5</v>
      </c>
      <c r="Y46" s="363">
        <v>6.5</v>
      </c>
      <c r="Z46" s="417">
        <v>75</v>
      </c>
      <c r="AA46" s="363"/>
      <c r="AB46" s="363"/>
      <c r="AC46" s="363"/>
      <c r="AD46" s="363"/>
      <c r="AE46" s="363"/>
      <c r="AF46" s="363"/>
      <c r="AG46" s="363"/>
      <c r="AH46" s="363"/>
      <c r="AI46" s="363"/>
      <c r="AJ46" s="363"/>
      <c r="AK46" s="363"/>
      <c r="AL46" s="363"/>
      <c r="AM46" s="360"/>
      <c r="AN46" s="360"/>
      <c r="AO46" s="360"/>
      <c r="AP46" s="360" t="s">
        <v>1089</v>
      </c>
      <c r="AQ46" s="360" t="s">
        <v>1026</v>
      </c>
      <c r="AR46" s="360" t="s">
        <v>1071</v>
      </c>
      <c r="AS46" s="360" t="s">
        <v>1027</v>
      </c>
      <c r="AT46" s="360"/>
      <c r="AU46" s="360"/>
    </row>
    <row r="47" spans="1:47" ht="173.25">
      <c r="A47" s="360" t="s">
        <v>1093</v>
      </c>
      <c r="B47" s="360" t="s">
        <v>244</v>
      </c>
      <c r="C47" s="360" t="s">
        <v>1067</v>
      </c>
      <c r="D47" s="360" t="s">
        <v>1010</v>
      </c>
      <c r="E47" s="416" t="s">
        <v>1085</v>
      </c>
      <c r="F47" s="360" t="s">
        <v>1086</v>
      </c>
      <c r="G47" s="362">
        <v>1</v>
      </c>
      <c r="H47" s="360" t="s">
        <v>1013</v>
      </c>
      <c r="I47" s="360" t="s">
        <v>1087</v>
      </c>
      <c r="J47" s="360" t="s">
        <v>1088</v>
      </c>
      <c r="K47" s="360" t="s">
        <v>33</v>
      </c>
      <c r="L47" s="360" t="s">
        <v>34</v>
      </c>
      <c r="M47" s="362" t="s">
        <v>35</v>
      </c>
      <c r="N47" s="363">
        <v>2.75</v>
      </c>
      <c r="O47" s="363">
        <v>2.75</v>
      </c>
      <c r="P47" s="363">
        <v>2.75</v>
      </c>
      <c r="Q47" s="363">
        <v>2.75</v>
      </c>
      <c r="R47" s="363">
        <v>2.75</v>
      </c>
      <c r="S47" s="363">
        <v>2.75</v>
      </c>
      <c r="T47" s="363">
        <v>2.75</v>
      </c>
      <c r="U47" s="363">
        <v>2.75</v>
      </c>
      <c r="V47" s="363">
        <v>2.75</v>
      </c>
      <c r="W47" s="363">
        <v>2.75</v>
      </c>
      <c r="X47" s="363">
        <v>2.75</v>
      </c>
      <c r="Y47" s="363">
        <v>2.75</v>
      </c>
      <c r="Z47" s="417">
        <v>33</v>
      </c>
      <c r="AA47" s="363"/>
      <c r="AB47" s="363"/>
      <c r="AC47" s="363"/>
      <c r="AD47" s="363"/>
      <c r="AE47" s="363"/>
      <c r="AF47" s="363"/>
      <c r="AG47" s="363"/>
      <c r="AH47" s="363"/>
      <c r="AI47" s="363"/>
      <c r="AJ47" s="363"/>
      <c r="AK47" s="363"/>
      <c r="AL47" s="363"/>
      <c r="AM47" s="360"/>
      <c r="AN47" s="360"/>
      <c r="AO47" s="360"/>
      <c r="AP47" s="360" t="s">
        <v>1089</v>
      </c>
      <c r="AQ47" s="360" t="s">
        <v>1029</v>
      </c>
      <c r="AR47" s="360" t="s">
        <v>1071</v>
      </c>
      <c r="AS47" s="360" t="s">
        <v>1030</v>
      </c>
      <c r="AT47" s="360"/>
      <c r="AU47" s="360"/>
    </row>
    <row r="48" spans="1:47" ht="283.5">
      <c r="A48" s="360" t="s">
        <v>1094</v>
      </c>
      <c r="B48" s="360" t="s">
        <v>244</v>
      </c>
      <c r="C48" s="360" t="s">
        <v>1067</v>
      </c>
      <c r="D48" s="360" t="s">
        <v>1010</v>
      </c>
      <c r="E48" s="416" t="s">
        <v>1095</v>
      </c>
      <c r="F48" s="360" t="s">
        <v>1096</v>
      </c>
      <c r="G48" s="362">
        <v>3</v>
      </c>
      <c r="H48" s="360" t="s">
        <v>1013</v>
      </c>
      <c r="I48" s="360" t="s">
        <v>1097</v>
      </c>
      <c r="J48" s="360" t="s">
        <v>357</v>
      </c>
      <c r="K48" s="360" t="s">
        <v>33</v>
      </c>
      <c r="L48" s="360" t="s">
        <v>34</v>
      </c>
      <c r="M48" s="362" t="s">
        <v>35</v>
      </c>
      <c r="N48" s="363">
        <v>65</v>
      </c>
      <c r="O48" s="363">
        <v>65</v>
      </c>
      <c r="P48" s="363">
        <v>65</v>
      </c>
      <c r="Q48" s="363">
        <v>65</v>
      </c>
      <c r="R48" s="363">
        <v>65</v>
      </c>
      <c r="S48" s="363">
        <v>65</v>
      </c>
      <c r="T48" s="363">
        <v>65</v>
      </c>
      <c r="U48" s="363">
        <v>65</v>
      </c>
      <c r="V48" s="363">
        <v>65</v>
      </c>
      <c r="W48" s="363">
        <v>65</v>
      </c>
      <c r="X48" s="363">
        <v>65</v>
      </c>
      <c r="Y48" s="363">
        <v>65</v>
      </c>
      <c r="Z48" s="417">
        <v>780</v>
      </c>
      <c r="AA48" s="363"/>
      <c r="AB48" s="363"/>
      <c r="AC48" s="363"/>
      <c r="AD48" s="363"/>
      <c r="AE48" s="363"/>
      <c r="AF48" s="363"/>
      <c r="AG48" s="363"/>
      <c r="AH48" s="363"/>
      <c r="AI48" s="363"/>
      <c r="AJ48" s="363"/>
      <c r="AK48" s="363"/>
      <c r="AL48" s="363"/>
      <c r="AM48" s="360"/>
      <c r="AN48" s="360"/>
      <c r="AO48" s="360"/>
      <c r="AP48" s="360" t="s">
        <v>1098</v>
      </c>
      <c r="AQ48" s="360" t="s">
        <v>1016</v>
      </c>
      <c r="AR48" s="360" t="s">
        <v>1071</v>
      </c>
      <c r="AS48" s="360" t="s">
        <v>1018</v>
      </c>
      <c r="AT48" s="360"/>
      <c r="AU48" s="360"/>
    </row>
    <row r="49" spans="1:47" ht="283.5">
      <c r="A49" s="360" t="s">
        <v>1099</v>
      </c>
      <c r="B49" s="360" t="s">
        <v>244</v>
      </c>
      <c r="C49" s="360" t="s">
        <v>1067</v>
      </c>
      <c r="D49" s="360" t="s">
        <v>1010</v>
      </c>
      <c r="E49" s="416" t="s">
        <v>1095</v>
      </c>
      <c r="F49" s="360" t="s">
        <v>1096</v>
      </c>
      <c r="G49" s="362">
        <v>3</v>
      </c>
      <c r="H49" s="360" t="s">
        <v>324</v>
      </c>
      <c r="I49" s="360" t="s">
        <v>1097</v>
      </c>
      <c r="J49" s="360" t="s">
        <v>357</v>
      </c>
      <c r="K49" s="360" t="s">
        <v>33</v>
      </c>
      <c r="L49" s="360" t="s">
        <v>34</v>
      </c>
      <c r="M49" s="362" t="s">
        <v>35</v>
      </c>
      <c r="N49" s="363">
        <v>10</v>
      </c>
      <c r="O49" s="363">
        <v>10</v>
      </c>
      <c r="P49" s="363">
        <v>10</v>
      </c>
      <c r="Q49" s="363">
        <v>10</v>
      </c>
      <c r="R49" s="363">
        <v>10</v>
      </c>
      <c r="S49" s="363">
        <v>10</v>
      </c>
      <c r="T49" s="363">
        <v>10</v>
      </c>
      <c r="U49" s="363">
        <v>10</v>
      </c>
      <c r="V49" s="363">
        <v>10</v>
      </c>
      <c r="W49" s="363">
        <v>10</v>
      </c>
      <c r="X49" s="363">
        <v>10</v>
      </c>
      <c r="Y49" s="363">
        <v>10</v>
      </c>
      <c r="Z49" s="417">
        <v>120</v>
      </c>
      <c r="AA49" s="363"/>
      <c r="AB49" s="363"/>
      <c r="AC49" s="363"/>
      <c r="AD49" s="363"/>
      <c r="AE49" s="363"/>
      <c r="AF49" s="363"/>
      <c r="AG49" s="363"/>
      <c r="AH49" s="363"/>
      <c r="AI49" s="363"/>
      <c r="AJ49" s="363"/>
      <c r="AK49" s="363"/>
      <c r="AL49" s="363"/>
      <c r="AM49" s="360"/>
      <c r="AN49" s="360"/>
      <c r="AO49" s="360"/>
      <c r="AP49" s="360" t="s">
        <v>1098</v>
      </c>
      <c r="AQ49" s="360" t="s">
        <v>1020</v>
      </c>
      <c r="AR49" s="360" t="s">
        <v>1071</v>
      </c>
      <c r="AS49" s="360" t="s">
        <v>1021</v>
      </c>
      <c r="AT49" s="360"/>
      <c r="AU49" s="360"/>
    </row>
    <row r="50" spans="1:47" ht="283.5">
      <c r="A50" s="360" t="s">
        <v>1100</v>
      </c>
      <c r="B50" s="360" t="s">
        <v>244</v>
      </c>
      <c r="C50" s="360" t="s">
        <v>1067</v>
      </c>
      <c r="D50" s="360" t="s">
        <v>1010</v>
      </c>
      <c r="E50" s="416" t="s">
        <v>1095</v>
      </c>
      <c r="F50" s="360" t="s">
        <v>1096</v>
      </c>
      <c r="G50" s="362">
        <v>3</v>
      </c>
      <c r="H50" s="360" t="s">
        <v>324</v>
      </c>
      <c r="I50" s="360" t="s">
        <v>1097</v>
      </c>
      <c r="J50" s="360" t="s">
        <v>357</v>
      </c>
      <c r="K50" s="360" t="s">
        <v>33</v>
      </c>
      <c r="L50" s="360" t="s">
        <v>34</v>
      </c>
      <c r="M50" s="362" t="s">
        <v>35</v>
      </c>
      <c r="N50" s="363">
        <v>20</v>
      </c>
      <c r="O50" s="363">
        <v>20</v>
      </c>
      <c r="P50" s="363">
        <v>20</v>
      </c>
      <c r="Q50" s="363">
        <v>20</v>
      </c>
      <c r="R50" s="363">
        <v>20</v>
      </c>
      <c r="S50" s="363">
        <v>20</v>
      </c>
      <c r="T50" s="363">
        <v>20</v>
      </c>
      <c r="U50" s="363">
        <v>20</v>
      </c>
      <c r="V50" s="363">
        <v>20</v>
      </c>
      <c r="W50" s="363">
        <v>20</v>
      </c>
      <c r="X50" s="363">
        <v>20</v>
      </c>
      <c r="Y50" s="363">
        <v>20</v>
      </c>
      <c r="Z50" s="417">
        <v>240</v>
      </c>
      <c r="AA50" s="363"/>
      <c r="AB50" s="363"/>
      <c r="AC50" s="363"/>
      <c r="AD50" s="363"/>
      <c r="AE50" s="363"/>
      <c r="AF50" s="363"/>
      <c r="AG50" s="363"/>
      <c r="AH50" s="363"/>
      <c r="AI50" s="363"/>
      <c r="AJ50" s="363"/>
      <c r="AK50" s="363"/>
      <c r="AL50" s="363"/>
      <c r="AM50" s="360"/>
      <c r="AN50" s="360"/>
      <c r="AO50" s="360"/>
      <c r="AP50" s="360" t="s">
        <v>1098</v>
      </c>
      <c r="AQ50" s="360" t="s">
        <v>1023</v>
      </c>
      <c r="AR50" s="360" t="s">
        <v>1071</v>
      </c>
      <c r="AS50" s="360" t="s">
        <v>1024</v>
      </c>
      <c r="AT50" s="360"/>
      <c r="AU50" s="360"/>
    </row>
    <row r="51" spans="1:47" ht="283.5">
      <c r="A51" s="360" t="s">
        <v>1101</v>
      </c>
      <c r="B51" s="360" t="s">
        <v>244</v>
      </c>
      <c r="C51" s="360" t="s">
        <v>1067</v>
      </c>
      <c r="D51" s="360" t="s">
        <v>1010</v>
      </c>
      <c r="E51" s="416" t="s">
        <v>1095</v>
      </c>
      <c r="F51" s="360" t="s">
        <v>1096</v>
      </c>
      <c r="G51" s="362">
        <v>3</v>
      </c>
      <c r="H51" s="360" t="s">
        <v>324</v>
      </c>
      <c r="I51" s="360" t="s">
        <v>1097</v>
      </c>
      <c r="J51" s="360" t="s">
        <v>357</v>
      </c>
      <c r="K51" s="360" t="s">
        <v>33</v>
      </c>
      <c r="L51" s="360" t="s">
        <v>34</v>
      </c>
      <c r="M51" s="362" t="s">
        <v>35</v>
      </c>
      <c r="N51" s="363">
        <v>17</v>
      </c>
      <c r="O51" s="363">
        <v>17</v>
      </c>
      <c r="P51" s="363">
        <v>26</v>
      </c>
      <c r="Q51" s="363">
        <v>26</v>
      </c>
      <c r="R51" s="363">
        <v>30</v>
      </c>
      <c r="S51" s="363">
        <v>30</v>
      </c>
      <c r="T51" s="363">
        <v>27</v>
      </c>
      <c r="U51" s="363">
        <v>27</v>
      </c>
      <c r="V51" s="363">
        <v>26</v>
      </c>
      <c r="W51" s="363">
        <v>26</v>
      </c>
      <c r="X51" s="363">
        <v>24</v>
      </c>
      <c r="Y51" s="363">
        <v>24</v>
      </c>
      <c r="Z51" s="417">
        <v>300</v>
      </c>
      <c r="AA51" s="363"/>
      <c r="AB51" s="363"/>
      <c r="AC51" s="363"/>
      <c r="AD51" s="363"/>
      <c r="AE51" s="363"/>
      <c r="AF51" s="363"/>
      <c r="AG51" s="363"/>
      <c r="AH51" s="363"/>
      <c r="AI51" s="363"/>
      <c r="AJ51" s="363"/>
      <c r="AK51" s="363"/>
      <c r="AL51" s="363"/>
      <c r="AM51" s="360"/>
      <c r="AN51" s="360"/>
      <c r="AO51" s="360"/>
      <c r="AP51" s="360" t="s">
        <v>1098</v>
      </c>
      <c r="AQ51" s="360" t="s">
        <v>1026</v>
      </c>
      <c r="AR51" s="360" t="s">
        <v>1071</v>
      </c>
      <c r="AS51" s="360" t="s">
        <v>1027</v>
      </c>
      <c r="AT51" s="360"/>
      <c r="AU51" s="360"/>
    </row>
    <row r="52" spans="1:47" ht="283.5">
      <c r="A52" s="360" t="s">
        <v>1102</v>
      </c>
      <c r="B52" s="360" t="s">
        <v>244</v>
      </c>
      <c r="C52" s="360" t="s">
        <v>1067</v>
      </c>
      <c r="D52" s="360" t="s">
        <v>1010</v>
      </c>
      <c r="E52" s="416" t="s">
        <v>1095</v>
      </c>
      <c r="F52" s="360" t="s">
        <v>1096</v>
      </c>
      <c r="G52" s="362">
        <v>3</v>
      </c>
      <c r="H52" s="360" t="s">
        <v>324</v>
      </c>
      <c r="I52" s="360" t="s">
        <v>1097</v>
      </c>
      <c r="J52" s="360" t="s">
        <v>357</v>
      </c>
      <c r="K52" s="360" t="s">
        <v>33</v>
      </c>
      <c r="L52" s="360" t="s">
        <v>34</v>
      </c>
      <c r="M52" s="362" t="s">
        <v>35</v>
      </c>
      <c r="N52" s="363">
        <v>30</v>
      </c>
      <c r="O52" s="363">
        <v>30</v>
      </c>
      <c r="P52" s="363">
        <v>30</v>
      </c>
      <c r="Q52" s="363">
        <v>30</v>
      </c>
      <c r="R52" s="363">
        <v>30</v>
      </c>
      <c r="S52" s="363">
        <v>30</v>
      </c>
      <c r="T52" s="363">
        <v>30</v>
      </c>
      <c r="U52" s="363">
        <v>30</v>
      </c>
      <c r="V52" s="363">
        <v>30</v>
      </c>
      <c r="W52" s="363">
        <v>30</v>
      </c>
      <c r="X52" s="363">
        <v>30</v>
      </c>
      <c r="Y52" s="363">
        <v>30</v>
      </c>
      <c r="Z52" s="417">
        <v>360</v>
      </c>
      <c r="AA52" s="363"/>
      <c r="AB52" s="363"/>
      <c r="AC52" s="363"/>
      <c r="AD52" s="363"/>
      <c r="AE52" s="363"/>
      <c r="AF52" s="363"/>
      <c r="AG52" s="363"/>
      <c r="AH52" s="363"/>
      <c r="AI52" s="363"/>
      <c r="AJ52" s="363"/>
      <c r="AK52" s="363"/>
      <c r="AL52" s="363"/>
      <c r="AM52" s="360"/>
      <c r="AN52" s="360"/>
      <c r="AO52" s="360"/>
      <c r="AP52" s="360" t="s">
        <v>1098</v>
      </c>
      <c r="AQ52" s="360" t="s">
        <v>1029</v>
      </c>
      <c r="AR52" s="360" t="s">
        <v>1071</v>
      </c>
      <c r="AS52" s="360" t="s">
        <v>1030</v>
      </c>
      <c r="AT52" s="360"/>
      <c r="AU52" s="360"/>
    </row>
    <row r="53" spans="1:47" ht="141.75">
      <c r="A53" s="360" t="s">
        <v>1103</v>
      </c>
      <c r="B53" s="360" t="s">
        <v>122</v>
      </c>
      <c r="C53" s="360" t="s">
        <v>376</v>
      </c>
      <c r="D53" s="360" t="s">
        <v>1010</v>
      </c>
      <c r="E53" s="416" t="s">
        <v>1104</v>
      </c>
      <c r="F53" s="360" t="s">
        <v>1105</v>
      </c>
      <c r="G53" s="362">
        <v>3</v>
      </c>
      <c r="H53" s="360" t="s">
        <v>67</v>
      </c>
      <c r="I53" s="360" t="s">
        <v>1106</v>
      </c>
      <c r="J53" s="360" t="s">
        <v>649</v>
      </c>
      <c r="K53" s="360" t="s">
        <v>391</v>
      </c>
      <c r="L53" s="360" t="s">
        <v>180</v>
      </c>
      <c r="M53" s="362" t="s">
        <v>35</v>
      </c>
      <c r="N53" s="363">
        <v>3</v>
      </c>
      <c r="O53" s="363">
        <v>3</v>
      </c>
      <c r="P53" s="363">
        <v>3</v>
      </c>
      <c r="Q53" s="363">
        <v>3</v>
      </c>
      <c r="R53" s="363">
        <v>3</v>
      </c>
      <c r="S53" s="363">
        <v>3</v>
      </c>
      <c r="T53" s="363">
        <v>3</v>
      </c>
      <c r="U53" s="363">
        <v>3</v>
      </c>
      <c r="V53" s="363">
        <v>3</v>
      </c>
      <c r="W53" s="363">
        <v>3</v>
      </c>
      <c r="X53" s="363">
        <v>3</v>
      </c>
      <c r="Y53" s="363">
        <v>3</v>
      </c>
      <c r="Z53" s="417">
        <v>3</v>
      </c>
      <c r="AA53" s="363"/>
      <c r="AB53" s="363"/>
      <c r="AC53" s="363"/>
      <c r="AD53" s="363"/>
      <c r="AE53" s="363"/>
      <c r="AF53" s="363"/>
      <c r="AG53" s="363"/>
      <c r="AH53" s="363"/>
      <c r="AI53" s="363"/>
      <c r="AJ53" s="363"/>
      <c r="AK53" s="363"/>
      <c r="AL53" s="363"/>
      <c r="AM53" s="360"/>
      <c r="AN53" s="360"/>
      <c r="AO53" s="360"/>
      <c r="AP53" s="360" t="s">
        <v>916</v>
      </c>
      <c r="AQ53" s="360" t="s">
        <v>1016</v>
      </c>
      <c r="AR53" s="360" t="s">
        <v>1107</v>
      </c>
      <c r="AS53" s="360" t="s">
        <v>1018</v>
      </c>
      <c r="AT53" s="360"/>
      <c r="AU53" s="360"/>
    </row>
    <row r="54" spans="1:47" ht="141.75">
      <c r="A54" s="360" t="s">
        <v>1108</v>
      </c>
      <c r="B54" s="360" t="s">
        <v>122</v>
      </c>
      <c r="C54" s="360" t="s">
        <v>376</v>
      </c>
      <c r="D54" s="360" t="s">
        <v>1010</v>
      </c>
      <c r="E54" s="416" t="s">
        <v>1104</v>
      </c>
      <c r="F54" s="360" t="s">
        <v>1105</v>
      </c>
      <c r="G54" s="362">
        <v>3</v>
      </c>
      <c r="H54" s="360" t="s">
        <v>67</v>
      </c>
      <c r="I54" s="360" t="s">
        <v>1106</v>
      </c>
      <c r="J54" s="360" t="s">
        <v>649</v>
      </c>
      <c r="K54" s="360" t="s">
        <v>391</v>
      </c>
      <c r="L54" s="360" t="s">
        <v>180</v>
      </c>
      <c r="M54" s="362" t="s">
        <v>35</v>
      </c>
      <c r="N54" s="363">
        <v>3</v>
      </c>
      <c r="O54" s="363">
        <v>3</v>
      </c>
      <c r="P54" s="363">
        <v>3</v>
      </c>
      <c r="Q54" s="363">
        <v>3</v>
      </c>
      <c r="R54" s="363">
        <v>3</v>
      </c>
      <c r="S54" s="363">
        <v>3</v>
      </c>
      <c r="T54" s="363">
        <v>3</v>
      </c>
      <c r="U54" s="363">
        <v>3</v>
      </c>
      <c r="V54" s="363">
        <v>3</v>
      </c>
      <c r="W54" s="363">
        <v>3</v>
      </c>
      <c r="X54" s="363">
        <v>3</v>
      </c>
      <c r="Y54" s="363">
        <v>3</v>
      </c>
      <c r="Z54" s="417">
        <v>3</v>
      </c>
      <c r="AA54" s="363"/>
      <c r="AB54" s="363"/>
      <c r="AC54" s="363"/>
      <c r="AD54" s="363"/>
      <c r="AE54" s="363"/>
      <c r="AF54" s="363"/>
      <c r="AG54" s="363"/>
      <c r="AH54" s="363"/>
      <c r="AI54" s="363"/>
      <c r="AJ54" s="363"/>
      <c r="AK54" s="363"/>
      <c r="AL54" s="363"/>
      <c r="AM54" s="360"/>
      <c r="AN54" s="360"/>
      <c r="AO54" s="360"/>
      <c r="AP54" s="360" t="s">
        <v>916</v>
      </c>
      <c r="AQ54" s="360" t="s">
        <v>1020</v>
      </c>
      <c r="AR54" s="360" t="s">
        <v>1107</v>
      </c>
      <c r="AS54" s="360" t="s">
        <v>1021</v>
      </c>
      <c r="AT54" s="360"/>
      <c r="AU54" s="360"/>
    </row>
    <row r="55" spans="1:47" ht="141.75">
      <c r="A55" s="360" t="s">
        <v>1109</v>
      </c>
      <c r="B55" s="360" t="s">
        <v>122</v>
      </c>
      <c r="C55" s="360" t="s">
        <v>376</v>
      </c>
      <c r="D55" s="360" t="s">
        <v>1010</v>
      </c>
      <c r="E55" s="416" t="s">
        <v>1104</v>
      </c>
      <c r="F55" s="360" t="s">
        <v>1105</v>
      </c>
      <c r="G55" s="362">
        <v>3</v>
      </c>
      <c r="H55" s="360" t="s">
        <v>67</v>
      </c>
      <c r="I55" s="360" t="s">
        <v>1106</v>
      </c>
      <c r="J55" s="360" t="s">
        <v>649</v>
      </c>
      <c r="K55" s="360" t="s">
        <v>391</v>
      </c>
      <c r="L55" s="360" t="s">
        <v>180</v>
      </c>
      <c r="M55" s="362" t="s">
        <v>35</v>
      </c>
      <c r="N55" s="363">
        <v>3</v>
      </c>
      <c r="O55" s="363">
        <v>3</v>
      </c>
      <c r="P55" s="363">
        <v>3</v>
      </c>
      <c r="Q55" s="363">
        <v>3</v>
      </c>
      <c r="R55" s="363">
        <v>3</v>
      </c>
      <c r="S55" s="363">
        <v>3</v>
      </c>
      <c r="T55" s="363">
        <v>3</v>
      </c>
      <c r="U55" s="363">
        <v>3</v>
      </c>
      <c r="V55" s="363">
        <v>3</v>
      </c>
      <c r="W55" s="363">
        <v>3</v>
      </c>
      <c r="X55" s="363">
        <v>3</v>
      </c>
      <c r="Y55" s="363">
        <v>3</v>
      </c>
      <c r="Z55" s="417">
        <v>3</v>
      </c>
      <c r="AA55" s="363"/>
      <c r="AB55" s="363"/>
      <c r="AC55" s="363"/>
      <c r="AD55" s="363"/>
      <c r="AE55" s="363"/>
      <c r="AF55" s="363"/>
      <c r="AG55" s="363"/>
      <c r="AH55" s="363"/>
      <c r="AI55" s="363"/>
      <c r="AJ55" s="363"/>
      <c r="AK55" s="363"/>
      <c r="AL55" s="363"/>
      <c r="AM55" s="360"/>
      <c r="AN55" s="360"/>
      <c r="AO55" s="360"/>
      <c r="AP55" s="360" t="s">
        <v>916</v>
      </c>
      <c r="AQ55" s="360" t="s">
        <v>1023</v>
      </c>
      <c r="AR55" s="360" t="s">
        <v>1107</v>
      </c>
      <c r="AS55" s="360" t="s">
        <v>1024</v>
      </c>
      <c r="AT55" s="360"/>
      <c r="AU55" s="360"/>
    </row>
    <row r="56" spans="1:47" ht="141.75">
      <c r="A56" s="360" t="s">
        <v>1110</v>
      </c>
      <c r="B56" s="360" t="s">
        <v>122</v>
      </c>
      <c r="C56" s="360" t="s">
        <v>376</v>
      </c>
      <c r="D56" s="360" t="s">
        <v>1010</v>
      </c>
      <c r="E56" s="416" t="s">
        <v>1104</v>
      </c>
      <c r="F56" s="360" t="s">
        <v>1105</v>
      </c>
      <c r="G56" s="362">
        <v>3</v>
      </c>
      <c r="H56" s="360" t="s">
        <v>67</v>
      </c>
      <c r="I56" s="360" t="s">
        <v>1106</v>
      </c>
      <c r="J56" s="360" t="s">
        <v>649</v>
      </c>
      <c r="K56" s="360" t="s">
        <v>391</v>
      </c>
      <c r="L56" s="360" t="s">
        <v>180</v>
      </c>
      <c r="M56" s="362" t="s">
        <v>35</v>
      </c>
      <c r="N56" s="363">
        <v>3</v>
      </c>
      <c r="O56" s="363">
        <v>3</v>
      </c>
      <c r="P56" s="363">
        <v>3</v>
      </c>
      <c r="Q56" s="363">
        <v>3</v>
      </c>
      <c r="R56" s="363">
        <v>3</v>
      </c>
      <c r="S56" s="363">
        <v>3</v>
      </c>
      <c r="T56" s="363">
        <v>3</v>
      </c>
      <c r="U56" s="363">
        <v>3</v>
      </c>
      <c r="V56" s="363">
        <v>3</v>
      </c>
      <c r="W56" s="363">
        <v>3</v>
      </c>
      <c r="X56" s="363">
        <v>3</v>
      </c>
      <c r="Y56" s="363">
        <v>3</v>
      </c>
      <c r="Z56" s="417">
        <v>3</v>
      </c>
      <c r="AA56" s="363"/>
      <c r="AB56" s="363"/>
      <c r="AC56" s="363"/>
      <c r="AD56" s="363"/>
      <c r="AE56" s="363"/>
      <c r="AF56" s="363"/>
      <c r="AG56" s="363"/>
      <c r="AH56" s="363"/>
      <c r="AI56" s="363"/>
      <c r="AJ56" s="363"/>
      <c r="AK56" s="363"/>
      <c r="AL56" s="363"/>
      <c r="AM56" s="360"/>
      <c r="AN56" s="360"/>
      <c r="AO56" s="360"/>
      <c r="AP56" s="360" t="s">
        <v>916</v>
      </c>
      <c r="AQ56" s="360" t="s">
        <v>1026</v>
      </c>
      <c r="AR56" s="360" t="s">
        <v>1107</v>
      </c>
      <c r="AS56" s="360" t="s">
        <v>1027</v>
      </c>
      <c r="AT56" s="360"/>
      <c r="AU56" s="360"/>
    </row>
    <row r="57" spans="1:47" ht="141.75">
      <c r="A57" s="360" t="s">
        <v>1111</v>
      </c>
      <c r="B57" s="360" t="s">
        <v>122</v>
      </c>
      <c r="C57" s="360" t="s">
        <v>376</v>
      </c>
      <c r="D57" s="360" t="s">
        <v>1010</v>
      </c>
      <c r="E57" s="416" t="s">
        <v>1104</v>
      </c>
      <c r="F57" s="360" t="s">
        <v>1105</v>
      </c>
      <c r="G57" s="362">
        <v>3</v>
      </c>
      <c r="H57" s="360" t="s">
        <v>67</v>
      </c>
      <c r="I57" s="360" t="s">
        <v>1106</v>
      </c>
      <c r="J57" s="360" t="s">
        <v>649</v>
      </c>
      <c r="K57" s="360" t="s">
        <v>391</v>
      </c>
      <c r="L57" s="360" t="s">
        <v>180</v>
      </c>
      <c r="M57" s="362" t="s">
        <v>35</v>
      </c>
      <c r="N57" s="363">
        <v>3</v>
      </c>
      <c r="O57" s="363">
        <v>3</v>
      </c>
      <c r="P57" s="363">
        <v>3</v>
      </c>
      <c r="Q57" s="363">
        <v>3</v>
      </c>
      <c r="R57" s="363">
        <v>3</v>
      </c>
      <c r="S57" s="363">
        <v>3</v>
      </c>
      <c r="T57" s="363">
        <v>3</v>
      </c>
      <c r="U57" s="363">
        <v>3</v>
      </c>
      <c r="V57" s="363">
        <v>3</v>
      </c>
      <c r="W57" s="363">
        <v>3</v>
      </c>
      <c r="X57" s="363">
        <v>3</v>
      </c>
      <c r="Y57" s="363">
        <v>3</v>
      </c>
      <c r="Z57" s="417">
        <v>3</v>
      </c>
      <c r="AA57" s="363"/>
      <c r="AB57" s="363"/>
      <c r="AC57" s="363"/>
      <c r="AD57" s="363"/>
      <c r="AE57" s="363"/>
      <c r="AF57" s="363"/>
      <c r="AG57" s="363"/>
      <c r="AH57" s="363"/>
      <c r="AI57" s="363"/>
      <c r="AJ57" s="363"/>
      <c r="AK57" s="363"/>
      <c r="AL57" s="363"/>
      <c r="AM57" s="360"/>
      <c r="AN57" s="360"/>
      <c r="AO57" s="360"/>
      <c r="AP57" s="360" t="s">
        <v>916</v>
      </c>
      <c r="AQ57" s="360" t="s">
        <v>1029</v>
      </c>
      <c r="AR57" s="360" t="s">
        <v>1107</v>
      </c>
      <c r="AS57" s="360" t="s">
        <v>1030</v>
      </c>
      <c r="AT57" s="360"/>
      <c r="AU57" s="360"/>
    </row>
    <row r="58" spans="1:47" ht="110.25">
      <c r="A58" s="360" t="s">
        <v>1112</v>
      </c>
      <c r="B58" s="360" t="s">
        <v>122</v>
      </c>
      <c r="C58" s="360" t="s">
        <v>376</v>
      </c>
      <c r="D58" s="360" t="s">
        <v>1010</v>
      </c>
      <c r="E58" s="416" t="s">
        <v>1113</v>
      </c>
      <c r="F58" s="360" t="s">
        <v>1114</v>
      </c>
      <c r="G58" s="362">
        <v>3</v>
      </c>
      <c r="H58" s="360" t="s">
        <v>67</v>
      </c>
      <c r="I58" s="360" t="s">
        <v>1115</v>
      </c>
      <c r="J58" s="360" t="s">
        <v>1116</v>
      </c>
      <c r="K58" s="360" t="s">
        <v>391</v>
      </c>
      <c r="L58" s="360" t="s">
        <v>180</v>
      </c>
      <c r="M58" s="362" t="s">
        <v>35</v>
      </c>
      <c r="N58" s="363">
        <v>8</v>
      </c>
      <c r="O58" s="363">
        <v>8</v>
      </c>
      <c r="P58" s="363">
        <v>8</v>
      </c>
      <c r="Q58" s="363">
        <v>8</v>
      </c>
      <c r="R58" s="363">
        <v>8</v>
      </c>
      <c r="S58" s="363">
        <v>8</v>
      </c>
      <c r="T58" s="363">
        <v>8</v>
      </c>
      <c r="U58" s="363">
        <v>8</v>
      </c>
      <c r="V58" s="363">
        <v>8</v>
      </c>
      <c r="W58" s="363">
        <v>8</v>
      </c>
      <c r="X58" s="363">
        <v>8</v>
      </c>
      <c r="Y58" s="363">
        <v>8</v>
      </c>
      <c r="Z58" s="417">
        <v>8</v>
      </c>
      <c r="AA58" s="363"/>
      <c r="AB58" s="363"/>
      <c r="AC58" s="363"/>
      <c r="AD58" s="363"/>
      <c r="AE58" s="363"/>
      <c r="AF58" s="363"/>
      <c r="AG58" s="363"/>
      <c r="AH58" s="363"/>
      <c r="AI58" s="363"/>
      <c r="AJ58" s="363"/>
      <c r="AK58" s="363"/>
      <c r="AL58" s="363"/>
      <c r="AM58" s="360"/>
      <c r="AN58" s="360"/>
      <c r="AO58" s="360"/>
      <c r="AP58" s="360" t="s">
        <v>916</v>
      </c>
      <c r="AQ58" s="360" t="s">
        <v>1016</v>
      </c>
      <c r="AR58" s="360" t="s">
        <v>1107</v>
      </c>
      <c r="AS58" s="360" t="s">
        <v>1018</v>
      </c>
      <c r="AT58" s="360"/>
      <c r="AU58" s="360"/>
    </row>
    <row r="59" spans="1:47" ht="110.25">
      <c r="A59" s="360" t="s">
        <v>1117</v>
      </c>
      <c r="B59" s="360" t="s">
        <v>122</v>
      </c>
      <c r="C59" s="360" t="s">
        <v>376</v>
      </c>
      <c r="D59" s="360" t="s">
        <v>1010</v>
      </c>
      <c r="E59" s="416" t="s">
        <v>1113</v>
      </c>
      <c r="F59" s="360" t="s">
        <v>1114</v>
      </c>
      <c r="G59" s="362">
        <v>3</v>
      </c>
      <c r="H59" s="360" t="s">
        <v>67</v>
      </c>
      <c r="I59" s="360" t="s">
        <v>1115</v>
      </c>
      <c r="J59" s="360" t="s">
        <v>1116</v>
      </c>
      <c r="K59" s="360" t="s">
        <v>391</v>
      </c>
      <c r="L59" s="360" t="s">
        <v>180</v>
      </c>
      <c r="M59" s="362" t="s">
        <v>35</v>
      </c>
      <c r="N59" s="363">
        <v>8</v>
      </c>
      <c r="O59" s="363">
        <v>8</v>
      </c>
      <c r="P59" s="363">
        <v>8</v>
      </c>
      <c r="Q59" s="363">
        <v>8</v>
      </c>
      <c r="R59" s="363">
        <v>8</v>
      </c>
      <c r="S59" s="363">
        <v>8</v>
      </c>
      <c r="T59" s="363">
        <v>8</v>
      </c>
      <c r="U59" s="363">
        <v>8</v>
      </c>
      <c r="V59" s="363">
        <v>8</v>
      </c>
      <c r="W59" s="363">
        <v>8</v>
      </c>
      <c r="X59" s="363">
        <v>8</v>
      </c>
      <c r="Y59" s="363">
        <v>8</v>
      </c>
      <c r="Z59" s="417">
        <v>8</v>
      </c>
      <c r="AA59" s="363"/>
      <c r="AB59" s="363"/>
      <c r="AC59" s="363"/>
      <c r="AD59" s="363"/>
      <c r="AE59" s="363"/>
      <c r="AF59" s="363"/>
      <c r="AG59" s="363"/>
      <c r="AH59" s="363"/>
      <c r="AI59" s="363"/>
      <c r="AJ59" s="363"/>
      <c r="AK59" s="363"/>
      <c r="AL59" s="363"/>
      <c r="AM59" s="360"/>
      <c r="AN59" s="360"/>
      <c r="AO59" s="360"/>
      <c r="AP59" s="360" t="s">
        <v>916</v>
      </c>
      <c r="AQ59" s="360" t="s">
        <v>1020</v>
      </c>
      <c r="AR59" s="360" t="s">
        <v>1107</v>
      </c>
      <c r="AS59" s="360" t="s">
        <v>1021</v>
      </c>
      <c r="AT59" s="360"/>
      <c r="AU59" s="360"/>
    </row>
    <row r="60" spans="1:47" ht="110.25">
      <c r="A60" s="360" t="s">
        <v>1118</v>
      </c>
      <c r="B60" s="360" t="s">
        <v>122</v>
      </c>
      <c r="C60" s="360" t="s">
        <v>376</v>
      </c>
      <c r="D60" s="360" t="s">
        <v>1010</v>
      </c>
      <c r="E60" s="416" t="s">
        <v>1113</v>
      </c>
      <c r="F60" s="360" t="s">
        <v>1114</v>
      </c>
      <c r="G60" s="362">
        <v>3</v>
      </c>
      <c r="H60" s="360" t="s">
        <v>67</v>
      </c>
      <c r="I60" s="360" t="s">
        <v>1115</v>
      </c>
      <c r="J60" s="360" t="s">
        <v>1116</v>
      </c>
      <c r="K60" s="360" t="s">
        <v>391</v>
      </c>
      <c r="L60" s="360" t="s">
        <v>180</v>
      </c>
      <c r="M60" s="362" t="s">
        <v>35</v>
      </c>
      <c r="N60" s="363">
        <v>8</v>
      </c>
      <c r="O60" s="363">
        <v>8</v>
      </c>
      <c r="P60" s="363">
        <v>8</v>
      </c>
      <c r="Q60" s="363">
        <v>8</v>
      </c>
      <c r="R60" s="363">
        <v>8</v>
      </c>
      <c r="S60" s="363">
        <v>8</v>
      </c>
      <c r="T60" s="363">
        <v>8</v>
      </c>
      <c r="U60" s="363">
        <v>8</v>
      </c>
      <c r="V60" s="363">
        <v>8</v>
      </c>
      <c r="W60" s="363">
        <v>8</v>
      </c>
      <c r="X60" s="363">
        <v>8</v>
      </c>
      <c r="Y60" s="363">
        <v>8</v>
      </c>
      <c r="Z60" s="417">
        <v>8</v>
      </c>
      <c r="AA60" s="363"/>
      <c r="AB60" s="363"/>
      <c r="AC60" s="363"/>
      <c r="AD60" s="363"/>
      <c r="AE60" s="363"/>
      <c r="AF60" s="363"/>
      <c r="AG60" s="363"/>
      <c r="AH60" s="363"/>
      <c r="AI60" s="363"/>
      <c r="AJ60" s="363"/>
      <c r="AK60" s="363"/>
      <c r="AL60" s="363"/>
      <c r="AM60" s="360"/>
      <c r="AN60" s="360"/>
      <c r="AO60" s="360"/>
      <c r="AP60" s="360" t="s">
        <v>916</v>
      </c>
      <c r="AQ60" s="360" t="s">
        <v>1023</v>
      </c>
      <c r="AR60" s="360" t="s">
        <v>1107</v>
      </c>
      <c r="AS60" s="360" t="s">
        <v>1024</v>
      </c>
      <c r="AT60" s="360"/>
      <c r="AU60" s="360"/>
    </row>
    <row r="61" spans="1:47" ht="110.25">
      <c r="A61" s="360" t="s">
        <v>1119</v>
      </c>
      <c r="B61" s="360" t="s">
        <v>122</v>
      </c>
      <c r="C61" s="360" t="s">
        <v>376</v>
      </c>
      <c r="D61" s="360" t="s">
        <v>1010</v>
      </c>
      <c r="E61" s="416" t="s">
        <v>1113</v>
      </c>
      <c r="F61" s="360" t="s">
        <v>1114</v>
      </c>
      <c r="G61" s="362">
        <v>3</v>
      </c>
      <c r="H61" s="360" t="s">
        <v>67</v>
      </c>
      <c r="I61" s="360" t="s">
        <v>1115</v>
      </c>
      <c r="J61" s="360" t="s">
        <v>1116</v>
      </c>
      <c r="K61" s="360" t="s">
        <v>391</v>
      </c>
      <c r="L61" s="360" t="s">
        <v>180</v>
      </c>
      <c r="M61" s="362" t="s">
        <v>35</v>
      </c>
      <c r="N61" s="363">
        <v>8</v>
      </c>
      <c r="O61" s="363">
        <v>8</v>
      </c>
      <c r="P61" s="363">
        <v>8</v>
      </c>
      <c r="Q61" s="363">
        <v>8</v>
      </c>
      <c r="R61" s="363">
        <v>8</v>
      </c>
      <c r="S61" s="363">
        <v>8</v>
      </c>
      <c r="T61" s="363">
        <v>8</v>
      </c>
      <c r="U61" s="363">
        <v>8</v>
      </c>
      <c r="V61" s="363">
        <v>8</v>
      </c>
      <c r="W61" s="363">
        <v>8</v>
      </c>
      <c r="X61" s="363">
        <v>8</v>
      </c>
      <c r="Y61" s="363">
        <v>8</v>
      </c>
      <c r="Z61" s="417">
        <v>8</v>
      </c>
      <c r="AA61" s="363"/>
      <c r="AB61" s="363"/>
      <c r="AC61" s="363"/>
      <c r="AD61" s="363"/>
      <c r="AE61" s="363"/>
      <c r="AF61" s="363"/>
      <c r="AG61" s="363"/>
      <c r="AH61" s="363"/>
      <c r="AI61" s="363"/>
      <c r="AJ61" s="363"/>
      <c r="AK61" s="363"/>
      <c r="AL61" s="363"/>
      <c r="AM61" s="360"/>
      <c r="AN61" s="360"/>
      <c r="AO61" s="360"/>
      <c r="AP61" s="360" t="s">
        <v>916</v>
      </c>
      <c r="AQ61" s="360" t="s">
        <v>1026</v>
      </c>
      <c r="AR61" s="360" t="s">
        <v>1107</v>
      </c>
      <c r="AS61" s="360" t="s">
        <v>1027</v>
      </c>
      <c r="AT61" s="360"/>
      <c r="AU61" s="360"/>
    </row>
    <row r="62" spans="1:47" ht="110.25">
      <c r="A62" s="360" t="s">
        <v>1120</v>
      </c>
      <c r="B62" s="360" t="s">
        <v>122</v>
      </c>
      <c r="C62" s="360" t="s">
        <v>376</v>
      </c>
      <c r="D62" s="360" t="s">
        <v>1010</v>
      </c>
      <c r="E62" s="416" t="s">
        <v>1113</v>
      </c>
      <c r="F62" s="360" t="s">
        <v>1114</v>
      </c>
      <c r="G62" s="362">
        <v>3</v>
      </c>
      <c r="H62" s="360" t="s">
        <v>67</v>
      </c>
      <c r="I62" s="360" t="s">
        <v>1115</v>
      </c>
      <c r="J62" s="360" t="s">
        <v>1116</v>
      </c>
      <c r="K62" s="360" t="s">
        <v>391</v>
      </c>
      <c r="L62" s="360" t="s">
        <v>180</v>
      </c>
      <c r="M62" s="362" t="s">
        <v>35</v>
      </c>
      <c r="N62" s="363">
        <v>8</v>
      </c>
      <c r="O62" s="363">
        <v>8</v>
      </c>
      <c r="P62" s="363">
        <v>8</v>
      </c>
      <c r="Q62" s="363">
        <v>8</v>
      </c>
      <c r="R62" s="363">
        <v>8</v>
      </c>
      <c r="S62" s="363">
        <v>8</v>
      </c>
      <c r="T62" s="363">
        <v>8</v>
      </c>
      <c r="U62" s="363">
        <v>8</v>
      </c>
      <c r="V62" s="363">
        <v>8</v>
      </c>
      <c r="W62" s="363">
        <v>8</v>
      </c>
      <c r="X62" s="363">
        <v>8</v>
      </c>
      <c r="Y62" s="363">
        <v>8</v>
      </c>
      <c r="Z62" s="417">
        <v>8</v>
      </c>
      <c r="AA62" s="363"/>
      <c r="AB62" s="363"/>
      <c r="AC62" s="363"/>
      <c r="AD62" s="363"/>
      <c r="AE62" s="363"/>
      <c r="AF62" s="363"/>
      <c r="AG62" s="363"/>
      <c r="AH62" s="363"/>
      <c r="AI62" s="363"/>
      <c r="AJ62" s="363"/>
      <c r="AK62" s="363"/>
      <c r="AL62" s="363"/>
      <c r="AM62" s="360"/>
      <c r="AN62" s="360"/>
      <c r="AO62" s="360"/>
      <c r="AP62" s="360" t="s">
        <v>916</v>
      </c>
      <c r="AQ62" s="360" t="s">
        <v>1029</v>
      </c>
      <c r="AR62" s="360" t="s">
        <v>1107</v>
      </c>
      <c r="AS62" s="360" t="s">
        <v>1030</v>
      </c>
      <c r="AT62" s="360"/>
      <c r="AU62" s="360"/>
    </row>
    <row r="63" spans="1:47" ht="126">
      <c r="A63" s="360" t="s">
        <v>1121</v>
      </c>
      <c r="B63" s="360" t="s">
        <v>122</v>
      </c>
      <c r="C63" s="360" t="s">
        <v>376</v>
      </c>
      <c r="D63" s="360" t="s">
        <v>1010</v>
      </c>
      <c r="E63" s="416" t="s">
        <v>1122</v>
      </c>
      <c r="F63" s="360" t="s">
        <v>1123</v>
      </c>
      <c r="G63" s="362">
        <v>3</v>
      </c>
      <c r="H63" s="360" t="s">
        <v>257</v>
      </c>
      <c r="I63" s="360" t="s">
        <v>1124</v>
      </c>
      <c r="J63" s="360" t="s">
        <v>32</v>
      </c>
      <c r="K63" s="360" t="s">
        <v>33</v>
      </c>
      <c r="L63" s="360" t="s">
        <v>180</v>
      </c>
      <c r="M63" s="362" t="s">
        <v>35</v>
      </c>
      <c r="N63" s="418">
        <v>0.96</v>
      </c>
      <c r="O63" s="418">
        <v>0.96</v>
      </c>
      <c r="P63" s="418">
        <v>0.96</v>
      </c>
      <c r="Q63" s="418">
        <v>0.96</v>
      </c>
      <c r="R63" s="418">
        <v>0.96</v>
      </c>
      <c r="S63" s="418">
        <v>0.96</v>
      </c>
      <c r="T63" s="418">
        <v>0.96</v>
      </c>
      <c r="U63" s="418">
        <v>0.96</v>
      </c>
      <c r="V63" s="418">
        <v>0.96</v>
      </c>
      <c r="W63" s="418">
        <v>0.96</v>
      </c>
      <c r="X63" s="418">
        <v>0.96</v>
      </c>
      <c r="Y63" s="418">
        <v>0.96</v>
      </c>
      <c r="Z63" s="419">
        <v>0.9600000000000003</v>
      </c>
      <c r="AA63" s="363"/>
      <c r="AB63" s="363"/>
      <c r="AC63" s="363"/>
      <c r="AD63" s="363"/>
      <c r="AE63" s="363"/>
      <c r="AF63" s="363"/>
      <c r="AG63" s="363"/>
      <c r="AH63" s="363"/>
      <c r="AI63" s="363"/>
      <c r="AJ63" s="363"/>
      <c r="AK63" s="363"/>
      <c r="AL63" s="363"/>
      <c r="AM63" s="360"/>
      <c r="AN63" s="360"/>
      <c r="AO63" s="360"/>
      <c r="AP63" s="360" t="s">
        <v>916</v>
      </c>
      <c r="AQ63" s="360" t="s">
        <v>1016</v>
      </c>
      <c r="AR63" s="360" t="s">
        <v>1125</v>
      </c>
      <c r="AS63" s="360" t="s">
        <v>1018</v>
      </c>
      <c r="AT63" s="360"/>
      <c r="AU63" s="360"/>
    </row>
    <row r="64" spans="1:47" ht="126">
      <c r="A64" s="360" t="s">
        <v>1126</v>
      </c>
      <c r="B64" s="360" t="s">
        <v>122</v>
      </c>
      <c r="C64" s="360" t="s">
        <v>376</v>
      </c>
      <c r="D64" s="360" t="s">
        <v>1010</v>
      </c>
      <c r="E64" s="416" t="s">
        <v>1122</v>
      </c>
      <c r="F64" s="360" t="s">
        <v>1123</v>
      </c>
      <c r="G64" s="362">
        <v>3</v>
      </c>
      <c r="H64" s="360" t="s">
        <v>257</v>
      </c>
      <c r="I64" s="360" t="s">
        <v>1124</v>
      </c>
      <c r="J64" s="360" t="s">
        <v>32</v>
      </c>
      <c r="K64" s="360" t="s">
        <v>33</v>
      </c>
      <c r="L64" s="360" t="s">
        <v>180</v>
      </c>
      <c r="M64" s="362" t="s">
        <v>35</v>
      </c>
      <c r="N64" s="418">
        <v>0.9</v>
      </c>
      <c r="O64" s="418">
        <v>0.9</v>
      </c>
      <c r="P64" s="418">
        <v>0.9</v>
      </c>
      <c r="Q64" s="418">
        <v>0.9</v>
      </c>
      <c r="R64" s="418">
        <v>0.9</v>
      </c>
      <c r="S64" s="418">
        <v>0.9</v>
      </c>
      <c r="T64" s="418">
        <v>0.9</v>
      </c>
      <c r="U64" s="418">
        <v>0.9</v>
      </c>
      <c r="V64" s="418">
        <v>0.9</v>
      </c>
      <c r="W64" s="418">
        <v>0.9</v>
      </c>
      <c r="X64" s="418">
        <v>0.9</v>
      </c>
      <c r="Y64" s="418">
        <v>0.9</v>
      </c>
      <c r="Z64" s="419">
        <v>0.9</v>
      </c>
      <c r="AA64" s="363"/>
      <c r="AB64" s="363"/>
      <c r="AC64" s="363"/>
      <c r="AD64" s="363"/>
      <c r="AE64" s="363"/>
      <c r="AF64" s="363"/>
      <c r="AG64" s="363"/>
      <c r="AH64" s="363"/>
      <c r="AI64" s="363"/>
      <c r="AJ64" s="363"/>
      <c r="AK64" s="363"/>
      <c r="AL64" s="363"/>
      <c r="AM64" s="360"/>
      <c r="AN64" s="360"/>
      <c r="AO64" s="360"/>
      <c r="AP64" s="360" t="s">
        <v>916</v>
      </c>
      <c r="AQ64" s="360" t="s">
        <v>1020</v>
      </c>
      <c r="AR64" s="360" t="s">
        <v>1125</v>
      </c>
      <c r="AS64" s="360" t="s">
        <v>1021</v>
      </c>
      <c r="AT64" s="360"/>
      <c r="AU64" s="360"/>
    </row>
    <row r="65" spans="1:47" ht="126">
      <c r="A65" s="360" t="s">
        <v>1127</v>
      </c>
      <c r="B65" s="360" t="s">
        <v>122</v>
      </c>
      <c r="C65" s="360" t="s">
        <v>376</v>
      </c>
      <c r="D65" s="360" t="s">
        <v>1010</v>
      </c>
      <c r="E65" s="416" t="s">
        <v>1122</v>
      </c>
      <c r="F65" s="360" t="s">
        <v>1123</v>
      </c>
      <c r="G65" s="362">
        <v>3</v>
      </c>
      <c r="H65" s="360" t="s">
        <v>253</v>
      </c>
      <c r="I65" s="360" t="s">
        <v>1124</v>
      </c>
      <c r="J65" s="360" t="s">
        <v>32</v>
      </c>
      <c r="K65" s="360" t="s">
        <v>33</v>
      </c>
      <c r="L65" s="360" t="s">
        <v>180</v>
      </c>
      <c r="M65" s="362" t="s">
        <v>35</v>
      </c>
      <c r="N65" s="418">
        <v>0.97499999999999998</v>
      </c>
      <c r="O65" s="418">
        <v>0.97499999999999998</v>
      </c>
      <c r="P65" s="418">
        <v>0.97499999999999998</v>
      </c>
      <c r="Q65" s="418">
        <v>0.97499999999999998</v>
      </c>
      <c r="R65" s="418">
        <v>0.97499999999999998</v>
      </c>
      <c r="S65" s="418">
        <v>0.97499999999999998</v>
      </c>
      <c r="T65" s="418">
        <v>0.97499999999999998</v>
      </c>
      <c r="U65" s="418">
        <v>0.97499999999999998</v>
      </c>
      <c r="V65" s="418">
        <v>0.97499999999999998</v>
      </c>
      <c r="W65" s="418">
        <v>0.97499999999999998</v>
      </c>
      <c r="X65" s="418">
        <v>0.97499999999999998</v>
      </c>
      <c r="Y65" s="418">
        <v>0.97499999999999998</v>
      </c>
      <c r="Z65" s="419">
        <v>0.97499999999999976</v>
      </c>
      <c r="AA65" s="363"/>
      <c r="AB65" s="363"/>
      <c r="AC65" s="363"/>
      <c r="AD65" s="363"/>
      <c r="AE65" s="363"/>
      <c r="AF65" s="363"/>
      <c r="AG65" s="363"/>
      <c r="AH65" s="363"/>
      <c r="AI65" s="363"/>
      <c r="AJ65" s="363"/>
      <c r="AK65" s="363"/>
      <c r="AL65" s="363"/>
      <c r="AM65" s="360"/>
      <c r="AN65" s="360"/>
      <c r="AO65" s="360"/>
      <c r="AP65" s="360" t="s">
        <v>916</v>
      </c>
      <c r="AQ65" s="360" t="s">
        <v>1023</v>
      </c>
      <c r="AR65" s="360" t="s">
        <v>1125</v>
      </c>
      <c r="AS65" s="360" t="s">
        <v>1024</v>
      </c>
      <c r="AT65" s="360"/>
      <c r="AU65" s="360"/>
    </row>
    <row r="66" spans="1:47" ht="126">
      <c r="A66" s="360" t="s">
        <v>1128</v>
      </c>
      <c r="B66" s="360" t="s">
        <v>122</v>
      </c>
      <c r="C66" s="360" t="s">
        <v>376</v>
      </c>
      <c r="D66" s="360" t="s">
        <v>1010</v>
      </c>
      <c r="E66" s="416" t="s">
        <v>1122</v>
      </c>
      <c r="F66" s="360" t="s">
        <v>1123</v>
      </c>
      <c r="G66" s="362">
        <v>3</v>
      </c>
      <c r="H66" s="360" t="s">
        <v>257</v>
      </c>
      <c r="I66" s="360" t="s">
        <v>1124</v>
      </c>
      <c r="J66" s="360" t="s">
        <v>32</v>
      </c>
      <c r="K66" s="360" t="s">
        <v>33</v>
      </c>
      <c r="L66" s="360" t="s">
        <v>180</v>
      </c>
      <c r="M66" s="362" t="s">
        <v>35</v>
      </c>
      <c r="N66" s="418">
        <v>0.9</v>
      </c>
      <c r="O66" s="418">
        <v>0.9</v>
      </c>
      <c r="P66" s="418">
        <v>0.9</v>
      </c>
      <c r="Q66" s="418">
        <v>0.9</v>
      </c>
      <c r="R66" s="418">
        <v>0.9</v>
      </c>
      <c r="S66" s="418">
        <v>0.9</v>
      </c>
      <c r="T66" s="418">
        <v>0.9</v>
      </c>
      <c r="U66" s="418">
        <v>0.9</v>
      </c>
      <c r="V66" s="418">
        <v>0.9</v>
      </c>
      <c r="W66" s="418">
        <v>0.9</v>
      </c>
      <c r="X66" s="418">
        <v>0.9</v>
      </c>
      <c r="Y66" s="418">
        <v>0.9</v>
      </c>
      <c r="Z66" s="419">
        <v>0.9</v>
      </c>
      <c r="AA66" s="363"/>
      <c r="AB66" s="363"/>
      <c r="AC66" s="363"/>
      <c r="AD66" s="363"/>
      <c r="AE66" s="363"/>
      <c r="AF66" s="363"/>
      <c r="AG66" s="363"/>
      <c r="AH66" s="363"/>
      <c r="AI66" s="363"/>
      <c r="AJ66" s="363"/>
      <c r="AK66" s="363"/>
      <c r="AL66" s="363"/>
      <c r="AM66" s="360"/>
      <c r="AN66" s="360"/>
      <c r="AO66" s="360"/>
      <c r="AP66" s="360" t="s">
        <v>916</v>
      </c>
      <c r="AQ66" s="360" t="s">
        <v>1026</v>
      </c>
      <c r="AR66" s="360" t="s">
        <v>1125</v>
      </c>
      <c r="AS66" s="360" t="s">
        <v>1027</v>
      </c>
      <c r="AT66" s="360"/>
      <c r="AU66" s="360"/>
    </row>
    <row r="67" spans="1:47" ht="126">
      <c r="A67" s="360" t="s">
        <v>1129</v>
      </c>
      <c r="B67" s="360" t="s">
        <v>122</v>
      </c>
      <c r="C67" s="360" t="s">
        <v>376</v>
      </c>
      <c r="D67" s="360" t="s">
        <v>1010</v>
      </c>
      <c r="E67" s="416" t="s">
        <v>1122</v>
      </c>
      <c r="F67" s="360" t="s">
        <v>1123</v>
      </c>
      <c r="G67" s="362">
        <v>3</v>
      </c>
      <c r="H67" s="360" t="s">
        <v>257</v>
      </c>
      <c r="I67" s="360" t="s">
        <v>1130</v>
      </c>
      <c r="J67" s="360" t="s">
        <v>32</v>
      </c>
      <c r="K67" s="360" t="s">
        <v>33</v>
      </c>
      <c r="L67" s="360" t="s">
        <v>180</v>
      </c>
      <c r="M67" s="362" t="s">
        <v>35</v>
      </c>
      <c r="N67" s="418">
        <v>0.96</v>
      </c>
      <c r="O67" s="418">
        <v>0.96</v>
      </c>
      <c r="P67" s="418">
        <v>0.96</v>
      </c>
      <c r="Q67" s="418">
        <v>0.96</v>
      </c>
      <c r="R67" s="418">
        <v>0.96</v>
      </c>
      <c r="S67" s="418">
        <v>0.96</v>
      </c>
      <c r="T67" s="418">
        <v>0.96</v>
      </c>
      <c r="U67" s="418">
        <v>0.96</v>
      </c>
      <c r="V67" s="418">
        <v>0.96</v>
      </c>
      <c r="W67" s="418">
        <v>0.96</v>
      </c>
      <c r="X67" s="418">
        <v>0.96</v>
      </c>
      <c r="Y67" s="418">
        <v>0.96</v>
      </c>
      <c r="Z67" s="419">
        <v>0.9600000000000003</v>
      </c>
      <c r="AA67" s="363"/>
      <c r="AB67" s="363"/>
      <c r="AC67" s="363"/>
      <c r="AD67" s="363"/>
      <c r="AE67" s="363"/>
      <c r="AF67" s="363"/>
      <c r="AG67" s="363"/>
      <c r="AH67" s="363"/>
      <c r="AI67" s="363"/>
      <c r="AJ67" s="363"/>
      <c r="AK67" s="363"/>
      <c r="AL67" s="363"/>
      <c r="AM67" s="360"/>
      <c r="AN67" s="360"/>
      <c r="AO67" s="360"/>
      <c r="AP67" s="360" t="s">
        <v>916</v>
      </c>
      <c r="AQ67" s="360" t="s">
        <v>1029</v>
      </c>
      <c r="AR67" s="360" t="s">
        <v>1125</v>
      </c>
      <c r="AS67" s="360" t="s">
        <v>1030</v>
      </c>
      <c r="AT67" s="360"/>
      <c r="AU67" s="360"/>
    </row>
    <row r="68" spans="1:47" ht="110.25">
      <c r="A68" s="360" t="s">
        <v>1131</v>
      </c>
      <c r="B68" s="360" t="s">
        <v>122</v>
      </c>
      <c r="C68" s="360" t="s">
        <v>381</v>
      </c>
      <c r="D68" s="360" t="s">
        <v>1010</v>
      </c>
      <c r="E68" s="416" t="s">
        <v>1132</v>
      </c>
      <c r="F68" s="360" t="s">
        <v>1133</v>
      </c>
      <c r="G68" s="362">
        <v>3</v>
      </c>
      <c r="H68" s="360" t="s">
        <v>257</v>
      </c>
      <c r="I68" s="360" t="s">
        <v>1134</v>
      </c>
      <c r="J68" s="360" t="s">
        <v>32</v>
      </c>
      <c r="K68" s="360" t="s">
        <v>33</v>
      </c>
      <c r="L68" s="360" t="s">
        <v>180</v>
      </c>
      <c r="M68" s="362" t="s">
        <v>35</v>
      </c>
      <c r="N68" s="418">
        <v>0.97</v>
      </c>
      <c r="O68" s="418">
        <v>0.97</v>
      </c>
      <c r="P68" s="418">
        <v>0.97</v>
      </c>
      <c r="Q68" s="418">
        <v>0.97</v>
      </c>
      <c r="R68" s="418">
        <v>0.97</v>
      </c>
      <c r="S68" s="418">
        <v>0.97</v>
      </c>
      <c r="T68" s="418">
        <v>0.97</v>
      </c>
      <c r="U68" s="418">
        <v>0.97</v>
      </c>
      <c r="V68" s="418">
        <v>0.97</v>
      </c>
      <c r="W68" s="418">
        <v>0.97</v>
      </c>
      <c r="X68" s="418">
        <v>0.97</v>
      </c>
      <c r="Y68" s="418">
        <v>0.97</v>
      </c>
      <c r="Z68" s="419">
        <v>0.97000000000000008</v>
      </c>
      <c r="AA68" s="363"/>
      <c r="AB68" s="363"/>
      <c r="AC68" s="363"/>
      <c r="AD68" s="363"/>
      <c r="AE68" s="363"/>
      <c r="AF68" s="363"/>
      <c r="AG68" s="363"/>
      <c r="AH68" s="363"/>
      <c r="AI68" s="363"/>
      <c r="AJ68" s="363"/>
      <c r="AK68" s="363"/>
      <c r="AL68" s="363"/>
      <c r="AM68" s="360"/>
      <c r="AN68" s="360"/>
      <c r="AO68" s="360"/>
      <c r="AP68" s="360" t="s">
        <v>916</v>
      </c>
      <c r="AQ68" s="360" t="s">
        <v>1016</v>
      </c>
      <c r="AR68" s="360" t="s">
        <v>1125</v>
      </c>
      <c r="AS68" s="360" t="s">
        <v>1018</v>
      </c>
      <c r="AT68" s="360"/>
      <c r="AU68" s="360"/>
    </row>
    <row r="69" spans="1:47" ht="110.25">
      <c r="A69" s="360" t="s">
        <v>1135</v>
      </c>
      <c r="B69" s="360" t="s">
        <v>122</v>
      </c>
      <c r="C69" s="360" t="s">
        <v>381</v>
      </c>
      <c r="D69" s="360" t="s">
        <v>1010</v>
      </c>
      <c r="E69" s="416" t="s">
        <v>1132</v>
      </c>
      <c r="F69" s="360" t="s">
        <v>1133</v>
      </c>
      <c r="G69" s="362">
        <v>3</v>
      </c>
      <c r="H69" s="360" t="s">
        <v>257</v>
      </c>
      <c r="I69" s="360" t="s">
        <v>1134</v>
      </c>
      <c r="J69" s="360" t="s">
        <v>32</v>
      </c>
      <c r="K69" s="360" t="s">
        <v>33</v>
      </c>
      <c r="L69" s="360" t="s">
        <v>180</v>
      </c>
      <c r="M69" s="362" t="s">
        <v>35</v>
      </c>
      <c r="N69" s="418">
        <v>0.97</v>
      </c>
      <c r="O69" s="418">
        <v>0.97</v>
      </c>
      <c r="P69" s="418">
        <v>0.97</v>
      </c>
      <c r="Q69" s="418">
        <v>0.97</v>
      </c>
      <c r="R69" s="418">
        <v>0.97</v>
      </c>
      <c r="S69" s="418">
        <v>0.97</v>
      </c>
      <c r="T69" s="418">
        <v>0.97</v>
      </c>
      <c r="U69" s="418">
        <v>0.97</v>
      </c>
      <c r="V69" s="418">
        <v>0.97</v>
      </c>
      <c r="W69" s="418">
        <v>0.97</v>
      </c>
      <c r="X69" s="418">
        <v>0.97</v>
      </c>
      <c r="Y69" s="418">
        <v>0.97</v>
      </c>
      <c r="Z69" s="419">
        <v>0.97</v>
      </c>
      <c r="AA69" s="363"/>
      <c r="AB69" s="363"/>
      <c r="AC69" s="363"/>
      <c r="AD69" s="363"/>
      <c r="AE69" s="363"/>
      <c r="AF69" s="363"/>
      <c r="AG69" s="363"/>
      <c r="AH69" s="363"/>
      <c r="AI69" s="363"/>
      <c r="AJ69" s="363"/>
      <c r="AK69" s="363"/>
      <c r="AL69" s="363"/>
      <c r="AM69" s="360"/>
      <c r="AN69" s="360"/>
      <c r="AO69" s="360"/>
      <c r="AP69" s="360" t="s">
        <v>916</v>
      </c>
      <c r="AQ69" s="360" t="s">
        <v>1020</v>
      </c>
      <c r="AR69" s="360" t="s">
        <v>1125</v>
      </c>
      <c r="AS69" s="360" t="s">
        <v>1021</v>
      </c>
      <c r="AT69" s="360"/>
      <c r="AU69" s="360"/>
    </row>
    <row r="70" spans="1:47" ht="110.25">
      <c r="A70" s="360" t="s">
        <v>1136</v>
      </c>
      <c r="B70" s="360" t="s">
        <v>244</v>
      </c>
      <c r="C70" s="360" t="s">
        <v>381</v>
      </c>
      <c r="D70" s="360" t="s">
        <v>1010</v>
      </c>
      <c r="E70" s="416" t="s">
        <v>1132</v>
      </c>
      <c r="F70" s="360" t="s">
        <v>1133</v>
      </c>
      <c r="G70" s="362">
        <v>3</v>
      </c>
      <c r="H70" s="360" t="s">
        <v>257</v>
      </c>
      <c r="I70" s="360" t="s">
        <v>1134</v>
      </c>
      <c r="J70" s="360" t="s">
        <v>32</v>
      </c>
      <c r="K70" s="360" t="s">
        <v>33</v>
      </c>
      <c r="L70" s="360" t="s">
        <v>180</v>
      </c>
      <c r="M70" s="362" t="s">
        <v>35</v>
      </c>
      <c r="N70" s="418">
        <v>0.98</v>
      </c>
      <c r="O70" s="418">
        <v>0.98</v>
      </c>
      <c r="P70" s="418">
        <v>0.98</v>
      </c>
      <c r="Q70" s="418">
        <v>0.98</v>
      </c>
      <c r="R70" s="418">
        <v>0.98</v>
      </c>
      <c r="S70" s="418">
        <v>0.98</v>
      </c>
      <c r="T70" s="418">
        <v>0.98</v>
      </c>
      <c r="U70" s="418">
        <v>0.98</v>
      </c>
      <c r="V70" s="418">
        <v>0.98</v>
      </c>
      <c r="W70" s="418">
        <v>0.98</v>
      </c>
      <c r="X70" s="418">
        <v>0.98</v>
      </c>
      <c r="Y70" s="418">
        <v>0.98</v>
      </c>
      <c r="Z70" s="419">
        <v>0.98000000000000032</v>
      </c>
      <c r="AA70" s="363"/>
      <c r="AB70" s="363"/>
      <c r="AC70" s="363"/>
      <c r="AD70" s="363"/>
      <c r="AE70" s="363"/>
      <c r="AF70" s="363"/>
      <c r="AG70" s="363"/>
      <c r="AH70" s="363"/>
      <c r="AI70" s="363"/>
      <c r="AJ70" s="363"/>
      <c r="AK70" s="363"/>
      <c r="AL70" s="363"/>
      <c r="AM70" s="360"/>
      <c r="AN70" s="360"/>
      <c r="AO70" s="360"/>
      <c r="AP70" s="360" t="s">
        <v>916</v>
      </c>
      <c r="AQ70" s="360" t="s">
        <v>1023</v>
      </c>
      <c r="AR70" s="360" t="s">
        <v>1125</v>
      </c>
      <c r="AS70" s="360" t="s">
        <v>1024</v>
      </c>
      <c r="AT70" s="360"/>
      <c r="AU70" s="360"/>
    </row>
    <row r="71" spans="1:47" ht="110.25">
      <c r="A71" s="360" t="s">
        <v>1137</v>
      </c>
      <c r="B71" s="360" t="s">
        <v>122</v>
      </c>
      <c r="C71" s="360" t="s">
        <v>381</v>
      </c>
      <c r="D71" s="360" t="s">
        <v>1010</v>
      </c>
      <c r="E71" s="416" t="s">
        <v>1132</v>
      </c>
      <c r="F71" s="360" t="s">
        <v>1133</v>
      </c>
      <c r="G71" s="362">
        <v>3</v>
      </c>
      <c r="H71" s="360" t="s">
        <v>257</v>
      </c>
      <c r="I71" s="360" t="s">
        <v>1134</v>
      </c>
      <c r="J71" s="360" t="s">
        <v>32</v>
      </c>
      <c r="K71" s="360" t="s">
        <v>33</v>
      </c>
      <c r="L71" s="360" t="s">
        <v>180</v>
      </c>
      <c r="M71" s="362" t="s">
        <v>35</v>
      </c>
      <c r="N71" s="418">
        <v>0.97</v>
      </c>
      <c r="O71" s="418">
        <v>0.97</v>
      </c>
      <c r="P71" s="418">
        <v>0.97</v>
      </c>
      <c r="Q71" s="418">
        <v>0.97</v>
      </c>
      <c r="R71" s="418">
        <v>0.97</v>
      </c>
      <c r="S71" s="418">
        <v>0.97</v>
      </c>
      <c r="T71" s="418">
        <v>0.97</v>
      </c>
      <c r="U71" s="418">
        <v>0.97</v>
      </c>
      <c r="V71" s="418">
        <v>0.97</v>
      </c>
      <c r="W71" s="418">
        <v>0.97</v>
      </c>
      <c r="X71" s="418">
        <v>0.97</v>
      </c>
      <c r="Y71" s="418">
        <v>0.97</v>
      </c>
      <c r="Z71" s="419">
        <v>0.97000000000000008</v>
      </c>
      <c r="AA71" s="363"/>
      <c r="AB71" s="363"/>
      <c r="AC71" s="363"/>
      <c r="AD71" s="363"/>
      <c r="AE71" s="363"/>
      <c r="AF71" s="363"/>
      <c r="AG71" s="363"/>
      <c r="AH71" s="363"/>
      <c r="AI71" s="363"/>
      <c r="AJ71" s="363"/>
      <c r="AK71" s="363"/>
      <c r="AL71" s="363"/>
      <c r="AM71" s="360"/>
      <c r="AN71" s="360"/>
      <c r="AO71" s="360"/>
      <c r="AP71" s="360" t="s">
        <v>916</v>
      </c>
      <c r="AQ71" s="360" t="s">
        <v>1026</v>
      </c>
      <c r="AR71" s="360" t="s">
        <v>1125</v>
      </c>
      <c r="AS71" s="360" t="s">
        <v>1027</v>
      </c>
      <c r="AT71" s="360"/>
      <c r="AU71" s="360"/>
    </row>
    <row r="72" spans="1:47" ht="110.25">
      <c r="A72" s="360" t="s">
        <v>1138</v>
      </c>
      <c r="B72" s="360" t="s">
        <v>122</v>
      </c>
      <c r="C72" s="360" t="s">
        <v>381</v>
      </c>
      <c r="D72" s="360" t="s">
        <v>1010</v>
      </c>
      <c r="E72" s="416" t="s">
        <v>1132</v>
      </c>
      <c r="F72" s="360" t="s">
        <v>1133</v>
      </c>
      <c r="G72" s="362">
        <v>3</v>
      </c>
      <c r="H72" s="360" t="s">
        <v>257</v>
      </c>
      <c r="I72" s="360" t="s">
        <v>1134</v>
      </c>
      <c r="J72" s="360" t="s">
        <v>32</v>
      </c>
      <c r="K72" s="360" t="s">
        <v>33</v>
      </c>
      <c r="L72" s="360" t="s">
        <v>180</v>
      </c>
      <c r="M72" s="362" t="s">
        <v>35</v>
      </c>
      <c r="N72" s="418">
        <v>0.98</v>
      </c>
      <c r="O72" s="418">
        <v>0.98</v>
      </c>
      <c r="P72" s="418">
        <v>0.98</v>
      </c>
      <c r="Q72" s="418">
        <v>0.98</v>
      </c>
      <c r="R72" s="418">
        <v>0.98</v>
      </c>
      <c r="S72" s="418">
        <v>0.98</v>
      </c>
      <c r="T72" s="418">
        <v>0.98</v>
      </c>
      <c r="U72" s="418">
        <v>0.98</v>
      </c>
      <c r="V72" s="418">
        <v>0.98</v>
      </c>
      <c r="W72" s="418">
        <v>0.98</v>
      </c>
      <c r="X72" s="418">
        <v>0.98</v>
      </c>
      <c r="Y72" s="418">
        <v>0.98</v>
      </c>
      <c r="Z72" s="419">
        <v>0.98000000000000032</v>
      </c>
      <c r="AA72" s="363"/>
      <c r="AB72" s="363"/>
      <c r="AC72" s="363"/>
      <c r="AD72" s="363"/>
      <c r="AE72" s="363"/>
      <c r="AF72" s="363"/>
      <c r="AG72" s="363"/>
      <c r="AH72" s="363"/>
      <c r="AI72" s="363"/>
      <c r="AJ72" s="363"/>
      <c r="AK72" s="363"/>
      <c r="AL72" s="363"/>
      <c r="AM72" s="360"/>
      <c r="AN72" s="360"/>
      <c r="AO72" s="360"/>
      <c r="AP72" s="360" t="s">
        <v>916</v>
      </c>
      <c r="AQ72" s="360" t="s">
        <v>1029</v>
      </c>
      <c r="AR72" s="360" t="s">
        <v>1125</v>
      </c>
      <c r="AS72" s="360" t="s">
        <v>1030</v>
      </c>
      <c r="AT72" s="360"/>
      <c r="AU72" s="360"/>
    </row>
    <row r="73" spans="1:47" ht="126">
      <c r="A73" s="360" t="s">
        <v>1139</v>
      </c>
      <c r="B73" s="360" t="s">
        <v>26</v>
      </c>
      <c r="C73" s="360" t="s">
        <v>973</v>
      </c>
      <c r="D73" s="360" t="s">
        <v>1010</v>
      </c>
      <c r="E73" s="416" t="s">
        <v>1140</v>
      </c>
      <c r="F73" s="360" t="s">
        <v>1141</v>
      </c>
      <c r="G73" s="362">
        <v>2</v>
      </c>
      <c r="H73" s="360" t="s">
        <v>264</v>
      </c>
      <c r="I73" s="360" t="s">
        <v>1142</v>
      </c>
      <c r="J73" s="360" t="s">
        <v>357</v>
      </c>
      <c r="K73" s="360" t="s">
        <v>33</v>
      </c>
      <c r="L73" s="360" t="s">
        <v>34</v>
      </c>
      <c r="M73" s="362" t="s">
        <v>35</v>
      </c>
      <c r="N73" s="363">
        <v>180</v>
      </c>
      <c r="O73" s="363">
        <v>180</v>
      </c>
      <c r="P73" s="363">
        <v>180</v>
      </c>
      <c r="Q73" s="363">
        <v>180</v>
      </c>
      <c r="R73" s="363">
        <v>180</v>
      </c>
      <c r="S73" s="363">
        <v>180</v>
      </c>
      <c r="T73" s="363">
        <v>180</v>
      </c>
      <c r="U73" s="363">
        <v>180</v>
      </c>
      <c r="V73" s="363">
        <v>180</v>
      </c>
      <c r="W73" s="363">
        <v>180</v>
      </c>
      <c r="X73" s="363">
        <v>180</v>
      </c>
      <c r="Y73" s="363">
        <v>180</v>
      </c>
      <c r="Z73" s="417">
        <v>2160</v>
      </c>
      <c r="AA73" s="363"/>
      <c r="AB73" s="363"/>
      <c r="AC73" s="363"/>
      <c r="AD73" s="363"/>
      <c r="AE73" s="363"/>
      <c r="AF73" s="363"/>
      <c r="AG73" s="363"/>
      <c r="AH73" s="363"/>
      <c r="AI73" s="363"/>
      <c r="AJ73" s="363"/>
      <c r="AK73" s="363"/>
      <c r="AL73" s="363"/>
      <c r="AM73" s="360"/>
      <c r="AN73" s="360"/>
      <c r="AO73" s="360"/>
      <c r="AP73" s="360" t="s">
        <v>1098</v>
      </c>
      <c r="AQ73" s="360" t="s">
        <v>1016</v>
      </c>
      <c r="AR73" s="360" t="s">
        <v>1037</v>
      </c>
      <c r="AS73" s="360" t="s">
        <v>1018</v>
      </c>
      <c r="AT73" s="360" t="s">
        <v>144</v>
      </c>
      <c r="AU73" s="360"/>
    </row>
    <row r="74" spans="1:47" ht="126">
      <c r="A74" s="360" t="s">
        <v>1143</v>
      </c>
      <c r="B74" s="360" t="s">
        <v>26</v>
      </c>
      <c r="C74" s="360" t="s">
        <v>973</v>
      </c>
      <c r="D74" s="360" t="s">
        <v>1010</v>
      </c>
      <c r="E74" s="416" t="s">
        <v>1140</v>
      </c>
      <c r="F74" s="360" t="s">
        <v>1141</v>
      </c>
      <c r="G74" s="362">
        <v>2</v>
      </c>
      <c r="H74" s="360" t="s">
        <v>264</v>
      </c>
      <c r="I74" s="360" t="s">
        <v>1142</v>
      </c>
      <c r="J74" s="360" t="s">
        <v>357</v>
      </c>
      <c r="K74" s="360" t="s">
        <v>33</v>
      </c>
      <c r="L74" s="360" t="s">
        <v>34</v>
      </c>
      <c r="M74" s="362" t="s">
        <v>35</v>
      </c>
      <c r="N74" s="363">
        <v>62</v>
      </c>
      <c r="O74" s="363">
        <v>68</v>
      </c>
      <c r="P74" s="363">
        <v>68</v>
      </c>
      <c r="Q74" s="363">
        <v>68</v>
      </c>
      <c r="R74" s="363">
        <v>68</v>
      </c>
      <c r="S74" s="363">
        <v>68</v>
      </c>
      <c r="T74" s="363">
        <v>69</v>
      </c>
      <c r="U74" s="363">
        <v>68</v>
      </c>
      <c r="V74" s="363">
        <v>68</v>
      </c>
      <c r="W74" s="363">
        <v>68</v>
      </c>
      <c r="X74" s="363">
        <v>68</v>
      </c>
      <c r="Y74" s="363">
        <v>69</v>
      </c>
      <c r="Z74" s="417">
        <v>812</v>
      </c>
      <c r="AA74" s="363"/>
      <c r="AB74" s="363"/>
      <c r="AC74" s="363"/>
      <c r="AD74" s="363"/>
      <c r="AE74" s="363"/>
      <c r="AF74" s="363"/>
      <c r="AG74" s="363"/>
      <c r="AH74" s="363"/>
      <c r="AI74" s="363"/>
      <c r="AJ74" s="363"/>
      <c r="AK74" s="363"/>
      <c r="AL74" s="363"/>
      <c r="AM74" s="360"/>
      <c r="AN74" s="360"/>
      <c r="AO74" s="360"/>
      <c r="AP74" s="360" t="s">
        <v>1098</v>
      </c>
      <c r="AQ74" s="360" t="s">
        <v>1020</v>
      </c>
      <c r="AR74" s="360" t="s">
        <v>1037</v>
      </c>
      <c r="AS74" s="360" t="s">
        <v>1021</v>
      </c>
      <c r="AT74" s="360" t="s">
        <v>144</v>
      </c>
      <c r="AU74" s="360"/>
    </row>
    <row r="75" spans="1:47" ht="126">
      <c r="A75" s="360" t="s">
        <v>1144</v>
      </c>
      <c r="B75" s="360" t="s">
        <v>26</v>
      </c>
      <c r="C75" s="360" t="s">
        <v>973</v>
      </c>
      <c r="D75" s="360" t="s">
        <v>1010</v>
      </c>
      <c r="E75" s="416" t="s">
        <v>1140</v>
      </c>
      <c r="F75" s="360" t="s">
        <v>1141</v>
      </c>
      <c r="G75" s="362">
        <v>2</v>
      </c>
      <c r="H75" s="360" t="s">
        <v>264</v>
      </c>
      <c r="I75" s="360" t="s">
        <v>1142</v>
      </c>
      <c r="J75" s="360" t="s">
        <v>357</v>
      </c>
      <c r="K75" s="360" t="s">
        <v>33</v>
      </c>
      <c r="L75" s="360" t="s">
        <v>34</v>
      </c>
      <c r="M75" s="362" t="s">
        <v>35</v>
      </c>
      <c r="N75" s="363">
        <v>185</v>
      </c>
      <c r="O75" s="363">
        <v>185</v>
      </c>
      <c r="P75" s="363">
        <v>185</v>
      </c>
      <c r="Q75" s="363">
        <v>185</v>
      </c>
      <c r="R75" s="363">
        <v>185</v>
      </c>
      <c r="S75" s="363">
        <v>185</v>
      </c>
      <c r="T75" s="363">
        <v>185</v>
      </c>
      <c r="U75" s="363">
        <v>185</v>
      </c>
      <c r="V75" s="363">
        <v>185</v>
      </c>
      <c r="W75" s="363">
        <v>185</v>
      </c>
      <c r="X75" s="363">
        <v>185</v>
      </c>
      <c r="Y75" s="363">
        <v>185</v>
      </c>
      <c r="Z75" s="417">
        <v>2220</v>
      </c>
      <c r="AA75" s="363"/>
      <c r="AB75" s="363"/>
      <c r="AC75" s="363"/>
      <c r="AD75" s="363"/>
      <c r="AE75" s="363"/>
      <c r="AF75" s="363"/>
      <c r="AG75" s="363"/>
      <c r="AH75" s="363"/>
      <c r="AI75" s="363"/>
      <c r="AJ75" s="363"/>
      <c r="AK75" s="363"/>
      <c r="AL75" s="363"/>
      <c r="AM75" s="360"/>
      <c r="AN75" s="360"/>
      <c r="AO75" s="360"/>
      <c r="AP75" s="360" t="s">
        <v>1098</v>
      </c>
      <c r="AQ75" s="360" t="s">
        <v>1023</v>
      </c>
      <c r="AR75" s="360" t="s">
        <v>1037</v>
      </c>
      <c r="AS75" s="360" t="s">
        <v>1024</v>
      </c>
      <c r="AT75" s="360" t="s">
        <v>144</v>
      </c>
      <c r="AU75" s="360"/>
    </row>
    <row r="76" spans="1:47" ht="126">
      <c r="A76" s="360" t="s">
        <v>1145</v>
      </c>
      <c r="B76" s="360" t="s">
        <v>26</v>
      </c>
      <c r="C76" s="360" t="s">
        <v>973</v>
      </c>
      <c r="D76" s="360" t="s">
        <v>1010</v>
      </c>
      <c r="E76" s="416" t="s">
        <v>1140</v>
      </c>
      <c r="F76" s="360" t="s">
        <v>1141</v>
      </c>
      <c r="G76" s="362">
        <v>2</v>
      </c>
      <c r="H76" s="360" t="s">
        <v>264</v>
      </c>
      <c r="I76" s="360" t="s">
        <v>1142</v>
      </c>
      <c r="J76" s="360" t="s">
        <v>357</v>
      </c>
      <c r="K76" s="360" t="s">
        <v>33</v>
      </c>
      <c r="L76" s="360" t="s">
        <v>34</v>
      </c>
      <c r="M76" s="362" t="s">
        <v>35</v>
      </c>
      <c r="N76" s="363">
        <v>75</v>
      </c>
      <c r="O76" s="363">
        <v>75</v>
      </c>
      <c r="P76" s="363">
        <v>75</v>
      </c>
      <c r="Q76" s="363">
        <v>75</v>
      </c>
      <c r="R76" s="363">
        <v>75</v>
      </c>
      <c r="S76" s="363">
        <v>75</v>
      </c>
      <c r="T76" s="363">
        <v>75</v>
      </c>
      <c r="U76" s="363">
        <v>75</v>
      </c>
      <c r="V76" s="363">
        <v>75</v>
      </c>
      <c r="W76" s="363">
        <v>75</v>
      </c>
      <c r="X76" s="363">
        <v>75</v>
      </c>
      <c r="Y76" s="363">
        <v>75</v>
      </c>
      <c r="Z76" s="417">
        <v>900</v>
      </c>
      <c r="AA76" s="363"/>
      <c r="AB76" s="363"/>
      <c r="AC76" s="363"/>
      <c r="AD76" s="363"/>
      <c r="AE76" s="363"/>
      <c r="AF76" s="363"/>
      <c r="AG76" s="363"/>
      <c r="AH76" s="363"/>
      <c r="AI76" s="363"/>
      <c r="AJ76" s="363"/>
      <c r="AK76" s="363"/>
      <c r="AL76" s="363"/>
      <c r="AM76" s="360"/>
      <c r="AN76" s="360"/>
      <c r="AO76" s="360"/>
      <c r="AP76" s="360" t="s">
        <v>1098</v>
      </c>
      <c r="AQ76" s="360" t="s">
        <v>1026</v>
      </c>
      <c r="AR76" s="360" t="s">
        <v>1037</v>
      </c>
      <c r="AS76" s="360" t="s">
        <v>1027</v>
      </c>
      <c r="AT76" s="360" t="s">
        <v>144</v>
      </c>
      <c r="AU76" s="360"/>
    </row>
    <row r="77" spans="1:47" ht="126">
      <c r="A77" s="360" t="s">
        <v>1146</v>
      </c>
      <c r="B77" s="360" t="s">
        <v>26</v>
      </c>
      <c r="C77" s="360" t="s">
        <v>973</v>
      </c>
      <c r="D77" s="360" t="s">
        <v>1010</v>
      </c>
      <c r="E77" s="416" t="s">
        <v>1140</v>
      </c>
      <c r="F77" s="360" t="s">
        <v>1141</v>
      </c>
      <c r="G77" s="362">
        <v>2</v>
      </c>
      <c r="H77" s="360" t="s">
        <v>264</v>
      </c>
      <c r="I77" s="360" t="s">
        <v>1142</v>
      </c>
      <c r="J77" s="360" t="s">
        <v>357</v>
      </c>
      <c r="K77" s="360" t="s">
        <v>33</v>
      </c>
      <c r="L77" s="360" t="s">
        <v>34</v>
      </c>
      <c r="M77" s="362" t="s">
        <v>35</v>
      </c>
      <c r="N77" s="363">
        <v>60</v>
      </c>
      <c r="O77" s="363">
        <v>60</v>
      </c>
      <c r="P77" s="363">
        <v>60</v>
      </c>
      <c r="Q77" s="363">
        <v>60</v>
      </c>
      <c r="R77" s="363">
        <v>60</v>
      </c>
      <c r="S77" s="363">
        <v>60</v>
      </c>
      <c r="T77" s="363">
        <v>60</v>
      </c>
      <c r="U77" s="363">
        <v>60</v>
      </c>
      <c r="V77" s="363">
        <v>60</v>
      </c>
      <c r="W77" s="363">
        <v>60</v>
      </c>
      <c r="X77" s="363">
        <v>60</v>
      </c>
      <c r="Y77" s="363">
        <v>60</v>
      </c>
      <c r="Z77" s="417">
        <v>720</v>
      </c>
      <c r="AA77" s="363"/>
      <c r="AB77" s="363"/>
      <c r="AC77" s="363"/>
      <c r="AD77" s="363"/>
      <c r="AE77" s="363"/>
      <c r="AF77" s="363"/>
      <c r="AG77" s="363"/>
      <c r="AH77" s="363"/>
      <c r="AI77" s="363"/>
      <c r="AJ77" s="363"/>
      <c r="AK77" s="363"/>
      <c r="AL77" s="363"/>
      <c r="AM77" s="360"/>
      <c r="AN77" s="360"/>
      <c r="AO77" s="360"/>
      <c r="AP77" s="360" t="s">
        <v>1098</v>
      </c>
      <c r="AQ77" s="360" t="s">
        <v>1029</v>
      </c>
      <c r="AR77" s="360" t="s">
        <v>1037</v>
      </c>
      <c r="AS77" s="360" t="s">
        <v>1030</v>
      </c>
      <c r="AT77" s="360" t="s">
        <v>144</v>
      </c>
      <c r="AU77" s="360"/>
    </row>
    <row r="78" spans="1:47" ht="78.75">
      <c r="A78" s="360" t="s">
        <v>1147</v>
      </c>
      <c r="B78" s="360" t="s">
        <v>122</v>
      </c>
      <c r="C78" s="360" t="s">
        <v>376</v>
      </c>
      <c r="D78" s="360" t="s">
        <v>1010</v>
      </c>
      <c r="E78" s="416" t="s">
        <v>1148</v>
      </c>
      <c r="F78" s="360" t="s">
        <v>1149</v>
      </c>
      <c r="G78" s="362">
        <v>3</v>
      </c>
      <c r="H78" s="360" t="s">
        <v>324</v>
      </c>
      <c r="I78" s="360" t="s">
        <v>1150</v>
      </c>
      <c r="J78" s="360" t="s">
        <v>357</v>
      </c>
      <c r="K78" s="360" t="s">
        <v>33</v>
      </c>
      <c r="L78" s="360" t="s">
        <v>34</v>
      </c>
      <c r="M78" s="362" t="s">
        <v>35</v>
      </c>
      <c r="N78" s="363">
        <v>3750</v>
      </c>
      <c r="O78" s="363">
        <v>3750</v>
      </c>
      <c r="P78" s="363">
        <v>3750</v>
      </c>
      <c r="Q78" s="363">
        <v>3750</v>
      </c>
      <c r="R78" s="363">
        <v>3750</v>
      </c>
      <c r="S78" s="363">
        <v>3750</v>
      </c>
      <c r="T78" s="363">
        <v>3750</v>
      </c>
      <c r="U78" s="363">
        <v>3750</v>
      </c>
      <c r="V78" s="363">
        <v>3750</v>
      </c>
      <c r="W78" s="363">
        <v>3750</v>
      </c>
      <c r="X78" s="363">
        <v>3750</v>
      </c>
      <c r="Y78" s="363">
        <v>3750</v>
      </c>
      <c r="Z78" s="417">
        <v>45000</v>
      </c>
      <c r="AA78" s="363"/>
      <c r="AB78" s="363"/>
      <c r="AC78" s="363"/>
      <c r="AD78" s="363"/>
      <c r="AE78" s="363"/>
      <c r="AF78" s="363"/>
      <c r="AG78" s="363"/>
      <c r="AH78" s="363"/>
      <c r="AI78" s="363"/>
      <c r="AJ78" s="363"/>
      <c r="AK78" s="363"/>
      <c r="AL78" s="363"/>
      <c r="AM78" s="360"/>
      <c r="AN78" s="360"/>
      <c r="AO78" s="360"/>
      <c r="AP78" s="360" t="s">
        <v>1098</v>
      </c>
      <c r="AQ78" s="360" t="s">
        <v>1016</v>
      </c>
      <c r="AR78" s="360" t="s">
        <v>1037</v>
      </c>
      <c r="AS78" s="360" t="s">
        <v>1018</v>
      </c>
      <c r="AT78" s="360"/>
      <c r="AU78" s="360"/>
    </row>
    <row r="79" spans="1:47" ht="78.75">
      <c r="A79" s="360" t="s">
        <v>1151</v>
      </c>
      <c r="B79" s="360" t="s">
        <v>122</v>
      </c>
      <c r="C79" s="360" t="s">
        <v>376</v>
      </c>
      <c r="D79" s="360" t="s">
        <v>1010</v>
      </c>
      <c r="E79" s="416" t="s">
        <v>1148</v>
      </c>
      <c r="F79" s="360" t="s">
        <v>1149</v>
      </c>
      <c r="G79" s="362">
        <v>3</v>
      </c>
      <c r="H79" s="360" t="s">
        <v>324</v>
      </c>
      <c r="I79" s="360" t="s">
        <v>1150</v>
      </c>
      <c r="J79" s="360" t="s">
        <v>357</v>
      </c>
      <c r="K79" s="360" t="s">
        <v>33</v>
      </c>
      <c r="L79" s="360" t="s">
        <v>34</v>
      </c>
      <c r="M79" s="362" t="s">
        <v>35</v>
      </c>
      <c r="N79" s="363">
        <v>1663</v>
      </c>
      <c r="O79" s="363">
        <v>1667</v>
      </c>
      <c r="P79" s="363">
        <v>1667</v>
      </c>
      <c r="Q79" s="363">
        <v>1667</v>
      </c>
      <c r="R79" s="363">
        <v>1667</v>
      </c>
      <c r="S79" s="363">
        <v>1667</v>
      </c>
      <c r="T79" s="363">
        <v>1667</v>
      </c>
      <c r="U79" s="363">
        <v>1667</v>
      </c>
      <c r="V79" s="363">
        <v>1667</v>
      </c>
      <c r="W79" s="363">
        <v>1667</v>
      </c>
      <c r="X79" s="363">
        <v>1667</v>
      </c>
      <c r="Y79" s="363">
        <v>1667</v>
      </c>
      <c r="Z79" s="417">
        <v>20000</v>
      </c>
      <c r="AA79" s="363"/>
      <c r="AB79" s="363"/>
      <c r="AC79" s="363"/>
      <c r="AD79" s="363"/>
      <c r="AE79" s="363"/>
      <c r="AF79" s="363"/>
      <c r="AG79" s="363"/>
      <c r="AH79" s="363"/>
      <c r="AI79" s="363"/>
      <c r="AJ79" s="363"/>
      <c r="AK79" s="363"/>
      <c r="AL79" s="363"/>
      <c r="AM79" s="360"/>
      <c r="AN79" s="360"/>
      <c r="AO79" s="360"/>
      <c r="AP79" s="360" t="s">
        <v>1098</v>
      </c>
      <c r="AQ79" s="360" t="s">
        <v>1020</v>
      </c>
      <c r="AR79" s="360" t="s">
        <v>1037</v>
      </c>
      <c r="AS79" s="360" t="s">
        <v>1021</v>
      </c>
      <c r="AT79" s="360"/>
      <c r="AU79" s="360"/>
    </row>
    <row r="80" spans="1:47" ht="78.75">
      <c r="A80" s="360" t="s">
        <v>1152</v>
      </c>
      <c r="B80" s="360" t="s">
        <v>122</v>
      </c>
      <c r="C80" s="360" t="s">
        <v>376</v>
      </c>
      <c r="D80" s="360" t="s">
        <v>1010</v>
      </c>
      <c r="E80" s="416" t="s">
        <v>1148</v>
      </c>
      <c r="F80" s="360" t="s">
        <v>1149</v>
      </c>
      <c r="G80" s="362">
        <v>3</v>
      </c>
      <c r="H80" s="360" t="s">
        <v>324</v>
      </c>
      <c r="I80" s="360" t="s">
        <v>1150</v>
      </c>
      <c r="J80" s="360" t="s">
        <v>357</v>
      </c>
      <c r="K80" s="360" t="s">
        <v>33</v>
      </c>
      <c r="L80" s="360" t="s">
        <v>34</v>
      </c>
      <c r="M80" s="362" t="s">
        <v>35</v>
      </c>
      <c r="N80" s="363">
        <v>2600</v>
      </c>
      <c r="O80" s="363">
        <v>2600</v>
      </c>
      <c r="P80" s="363">
        <v>2600</v>
      </c>
      <c r="Q80" s="363">
        <v>2600</v>
      </c>
      <c r="R80" s="363">
        <v>2600</v>
      </c>
      <c r="S80" s="363">
        <v>2600</v>
      </c>
      <c r="T80" s="363">
        <v>2600</v>
      </c>
      <c r="U80" s="363">
        <v>2600</v>
      </c>
      <c r="V80" s="363">
        <v>2600</v>
      </c>
      <c r="W80" s="363">
        <v>2600</v>
      </c>
      <c r="X80" s="363">
        <v>2600</v>
      </c>
      <c r="Y80" s="363">
        <v>2600</v>
      </c>
      <c r="Z80" s="417">
        <v>31200</v>
      </c>
      <c r="AA80" s="363"/>
      <c r="AB80" s="363"/>
      <c r="AC80" s="363"/>
      <c r="AD80" s="363"/>
      <c r="AE80" s="363"/>
      <c r="AF80" s="363"/>
      <c r="AG80" s="363"/>
      <c r="AH80" s="363"/>
      <c r="AI80" s="363"/>
      <c r="AJ80" s="363"/>
      <c r="AK80" s="363"/>
      <c r="AL80" s="363"/>
      <c r="AM80" s="360"/>
      <c r="AN80" s="360"/>
      <c r="AO80" s="360"/>
      <c r="AP80" s="360" t="s">
        <v>1098</v>
      </c>
      <c r="AQ80" s="360" t="s">
        <v>1023</v>
      </c>
      <c r="AR80" s="360" t="s">
        <v>1037</v>
      </c>
      <c r="AS80" s="360" t="s">
        <v>1024</v>
      </c>
      <c r="AT80" s="360"/>
      <c r="AU80" s="360"/>
    </row>
    <row r="81" spans="1:47" ht="78.75">
      <c r="A81" s="360" t="s">
        <v>1153</v>
      </c>
      <c r="B81" s="360" t="s">
        <v>122</v>
      </c>
      <c r="C81" s="360" t="s">
        <v>376</v>
      </c>
      <c r="D81" s="360" t="s">
        <v>1010</v>
      </c>
      <c r="E81" s="416" t="s">
        <v>1148</v>
      </c>
      <c r="F81" s="360" t="s">
        <v>1149</v>
      </c>
      <c r="G81" s="362">
        <v>3</v>
      </c>
      <c r="H81" s="360" t="s">
        <v>324</v>
      </c>
      <c r="I81" s="360" t="s">
        <v>1150</v>
      </c>
      <c r="J81" s="360" t="s">
        <v>357</v>
      </c>
      <c r="K81" s="360" t="s">
        <v>33</v>
      </c>
      <c r="L81" s="360" t="s">
        <v>34</v>
      </c>
      <c r="M81" s="362" t="s">
        <v>35</v>
      </c>
      <c r="N81" s="363">
        <v>1400</v>
      </c>
      <c r="O81" s="363">
        <v>1300</v>
      </c>
      <c r="P81" s="363">
        <v>1500</v>
      </c>
      <c r="Q81" s="363">
        <v>1400</v>
      </c>
      <c r="R81" s="363">
        <v>1500</v>
      </c>
      <c r="S81" s="363">
        <v>1600</v>
      </c>
      <c r="T81" s="363">
        <v>1600</v>
      </c>
      <c r="U81" s="363">
        <v>1500</v>
      </c>
      <c r="V81" s="363">
        <v>1600</v>
      </c>
      <c r="W81" s="363">
        <v>1500</v>
      </c>
      <c r="X81" s="363">
        <v>1600</v>
      </c>
      <c r="Y81" s="363">
        <v>1500</v>
      </c>
      <c r="Z81" s="417">
        <v>18000</v>
      </c>
      <c r="AA81" s="363"/>
      <c r="AB81" s="363"/>
      <c r="AC81" s="363"/>
      <c r="AD81" s="363"/>
      <c r="AE81" s="363"/>
      <c r="AF81" s="363"/>
      <c r="AG81" s="363"/>
      <c r="AH81" s="363"/>
      <c r="AI81" s="363"/>
      <c r="AJ81" s="363"/>
      <c r="AK81" s="363"/>
      <c r="AL81" s="363"/>
      <c r="AM81" s="360"/>
      <c r="AN81" s="360"/>
      <c r="AO81" s="360"/>
      <c r="AP81" s="360" t="s">
        <v>1098</v>
      </c>
      <c r="AQ81" s="360" t="s">
        <v>1026</v>
      </c>
      <c r="AR81" s="360" t="s">
        <v>1037</v>
      </c>
      <c r="AS81" s="360" t="s">
        <v>1027</v>
      </c>
      <c r="AT81" s="360"/>
      <c r="AU81" s="360"/>
    </row>
    <row r="82" spans="1:47" ht="78.75">
      <c r="A82" s="360" t="s">
        <v>1154</v>
      </c>
      <c r="B82" s="360" t="s">
        <v>122</v>
      </c>
      <c r="C82" s="360" t="s">
        <v>376</v>
      </c>
      <c r="D82" s="360" t="s">
        <v>1010</v>
      </c>
      <c r="E82" s="416" t="s">
        <v>1148</v>
      </c>
      <c r="F82" s="360" t="s">
        <v>1149</v>
      </c>
      <c r="G82" s="362">
        <v>3</v>
      </c>
      <c r="H82" s="360" t="s">
        <v>324</v>
      </c>
      <c r="I82" s="360" t="s">
        <v>1150</v>
      </c>
      <c r="J82" s="360" t="s">
        <v>357</v>
      </c>
      <c r="K82" s="360" t="s">
        <v>33</v>
      </c>
      <c r="L82" s="360" t="s">
        <v>34</v>
      </c>
      <c r="M82" s="362" t="s">
        <v>35</v>
      </c>
      <c r="N82" s="363">
        <v>1750</v>
      </c>
      <c r="O82" s="363">
        <v>1750</v>
      </c>
      <c r="P82" s="363">
        <v>1750</v>
      </c>
      <c r="Q82" s="363">
        <v>1750</v>
      </c>
      <c r="R82" s="363">
        <v>1750</v>
      </c>
      <c r="S82" s="363">
        <v>1750</v>
      </c>
      <c r="T82" s="363">
        <v>1750</v>
      </c>
      <c r="U82" s="363">
        <v>1750</v>
      </c>
      <c r="V82" s="363">
        <v>1750</v>
      </c>
      <c r="W82" s="363">
        <v>1750</v>
      </c>
      <c r="X82" s="363">
        <v>1750</v>
      </c>
      <c r="Y82" s="363">
        <v>1750</v>
      </c>
      <c r="Z82" s="417">
        <v>21000</v>
      </c>
      <c r="AA82" s="363"/>
      <c r="AB82" s="363"/>
      <c r="AC82" s="363"/>
      <c r="AD82" s="363"/>
      <c r="AE82" s="363"/>
      <c r="AF82" s="363"/>
      <c r="AG82" s="363"/>
      <c r="AH82" s="363"/>
      <c r="AI82" s="363"/>
      <c r="AJ82" s="363"/>
      <c r="AK82" s="363"/>
      <c r="AL82" s="363"/>
      <c r="AM82" s="360"/>
      <c r="AN82" s="360"/>
      <c r="AO82" s="360"/>
      <c r="AP82" s="360" t="s">
        <v>1098</v>
      </c>
      <c r="AQ82" s="360" t="s">
        <v>1029</v>
      </c>
      <c r="AR82" s="360" t="s">
        <v>1037</v>
      </c>
      <c r="AS82" s="360" t="s">
        <v>1030</v>
      </c>
      <c r="AT82" s="360"/>
      <c r="AU82" s="360"/>
    </row>
    <row r="83" spans="1:47" ht="110.25">
      <c r="A83" s="360" t="s">
        <v>1155</v>
      </c>
      <c r="B83" s="360" t="s">
        <v>122</v>
      </c>
      <c r="C83" s="360" t="s">
        <v>376</v>
      </c>
      <c r="D83" s="360" t="s">
        <v>1010</v>
      </c>
      <c r="E83" s="416" t="s">
        <v>1156</v>
      </c>
      <c r="F83" s="360" t="s">
        <v>1157</v>
      </c>
      <c r="G83" s="362">
        <v>3</v>
      </c>
      <c r="H83" s="360" t="s">
        <v>324</v>
      </c>
      <c r="I83" s="360" t="s">
        <v>1158</v>
      </c>
      <c r="J83" s="360" t="s">
        <v>357</v>
      </c>
      <c r="K83" s="360" t="s">
        <v>33</v>
      </c>
      <c r="L83" s="360" t="s">
        <v>34</v>
      </c>
      <c r="M83" s="362" t="s">
        <v>35</v>
      </c>
      <c r="N83" s="363">
        <v>2</v>
      </c>
      <c r="O83" s="363">
        <v>2</v>
      </c>
      <c r="P83" s="363">
        <v>3</v>
      </c>
      <c r="Q83" s="363">
        <v>2</v>
      </c>
      <c r="R83" s="363">
        <v>2</v>
      </c>
      <c r="S83" s="363">
        <v>3</v>
      </c>
      <c r="T83" s="363">
        <v>2</v>
      </c>
      <c r="U83" s="363">
        <v>2</v>
      </c>
      <c r="V83" s="363">
        <v>3</v>
      </c>
      <c r="W83" s="363">
        <v>2</v>
      </c>
      <c r="X83" s="363">
        <v>2</v>
      </c>
      <c r="Y83" s="363">
        <v>3</v>
      </c>
      <c r="Z83" s="417">
        <v>28</v>
      </c>
      <c r="AA83" s="363"/>
      <c r="AB83" s="363"/>
      <c r="AC83" s="363"/>
      <c r="AD83" s="363"/>
      <c r="AE83" s="363"/>
      <c r="AF83" s="363"/>
      <c r="AG83" s="363"/>
      <c r="AH83" s="363"/>
      <c r="AI83" s="363"/>
      <c r="AJ83" s="363"/>
      <c r="AK83" s="363"/>
      <c r="AL83" s="363"/>
      <c r="AM83" s="360"/>
      <c r="AN83" s="360"/>
      <c r="AO83" s="360"/>
      <c r="AP83" s="360" t="s">
        <v>1159</v>
      </c>
      <c r="AQ83" s="360" t="s">
        <v>1016</v>
      </c>
      <c r="AR83" s="360" t="s">
        <v>1160</v>
      </c>
      <c r="AS83" s="360" t="s">
        <v>1018</v>
      </c>
      <c r="AT83" s="360" t="s">
        <v>114</v>
      </c>
      <c r="AU83" s="360"/>
    </row>
    <row r="84" spans="1:47" ht="110.25">
      <c r="A84" s="360" t="s">
        <v>1161</v>
      </c>
      <c r="B84" s="360" t="s">
        <v>122</v>
      </c>
      <c r="C84" s="360" t="s">
        <v>376</v>
      </c>
      <c r="D84" s="360" t="s">
        <v>1010</v>
      </c>
      <c r="E84" s="416" t="s">
        <v>1156</v>
      </c>
      <c r="F84" s="360" t="s">
        <v>1157</v>
      </c>
      <c r="G84" s="362">
        <v>3</v>
      </c>
      <c r="H84" s="360" t="s">
        <v>324</v>
      </c>
      <c r="I84" s="360" t="s">
        <v>1158</v>
      </c>
      <c r="J84" s="360" t="s">
        <v>357</v>
      </c>
      <c r="K84" s="360" t="s">
        <v>33</v>
      </c>
      <c r="L84" s="360" t="s">
        <v>34</v>
      </c>
      <c r="M84" s="362" t="s">
        <v>35</v>
      </c>
      <c r="N84" s="363">
        <v>1</v>
      </c>
      <c r="O84" s="363">
        <v>1</v>
      </c>
      <c r="P84" s="363">
        <v>1</v>
      </c>
      <c r="Q84" s="363">
        <v>1</v>
      </c>
      <c r="R84" s="363">
        <v>1</v>
      </c>
      <c r="S84" s="363">
        <v>1</v>
      </c>
      <c r="T84" s="363">
        <v>1</v>
      </c>
      <c r="U84" s="363">
        <v>1</v>
      </c>
      <c r="V84" s="363">
        <v>1</v>
      </c>
      <c r="W84" s="363">
        <v>1</v>
      </c>
      <c r="X84" s="363">
        <v>1</v>
      </c>
      <c r="Y84" s="363">
        <v>1</v>
      </c>
      <c r="Z84" s="417">
        <v>12</v>
      </c>
      <c r="AA84" s="363"/>
      <c r="AB84" s="363"/>
      <c r="AC84" s="363"/>
      <c r="AD84" s="363"/>
      <c r="AE84" s="363"/>
      <c r="AF84" s="363"/>
      <c r="AG84" s="363"/>
      <c r="AH84" s="363"/>
      <c r="AI84" s="363"/>
      <c r="AJ84" s="363"/>
      <c r="AK84" s="363"/>
      <c r="AL84" s="363"/>
      <c r="AM84" s="360"/>
      <c r="AN84" s="360"/>
      <c r="AO84" s="360"/>
      <c r="AP84" s="360" t="s">
        <v>1159</v>
      </c>
      <c r="AQ84" s="360" t="s">
        <v>1020</v>
      </c>
      <c r="AR84" s="360" t="s">
        <v>1160</v>
      </c>
      <c r="AS84" s="360" t="s">
        <v>1021</v>
      </c>
      <c r="AT84" s="360" t="s">
        <v>114</v>
      </c>
      <c r="AU84" s="360"/>
    </row>
    <row r="85" spans="1:47" ht="110.25">
      <c r="A85" s="360" t="s">
        <v>1162</v>
      </c>
      <c r="B85" s="360" t="s">
        <v>122</v>
      </c>
      <c r="C85" s="360" t="s">
        <v>376</v>
      </c>
      <c r="D85" s="360" t="s">
        <v>1010</v>
      </c>
      <c r="E85" s="416" t="s">
        <v>1156</v>
      </c>
      <c r="F85" s="360" t="s">
        <v>1157</v>
      </c>
      <c r="G85" s="362">
        <v>3</v>
      </c>
      <c r="H85" s="360" t="s">
        <v>324</v>
      </c>
      <c r="I85" s="360" t="s">
        <v>1158</v>
      </c>
      <c r="J85" s="360" t="s">
        <v>357</v>
      </c>
      <c r="K85" s="360" t="s">
        <v>33</v>
      </c>
      <c r="L85" s="360" t="s">
        <v>34</v>
      </c>
      <c r="M85" s="362" t="s">
        <v>35</v>
      </c>
      <c r="N85" s="363">
        <v>2</v>
      </c>
      <c r="O85" s="363">
        <v>2</v>
      </c>
      <c r="P85" s="363">
        <v>2</v>
      </c>
      <c r="Q85" s="363">
        <v>2</v>
      </c>
      <c r="R85" s="363">
        <v>2</v>
      </c>
      <c r="S85" s="363">
        <v>2</v>
      </c>
      <c r="T85" s="363">
        <v>2</v>
      </c>
      <c r="U85" s="363">
        <v>2</v>
      </c>
      <c r="V85" s="363">
        <v>2</v>
      </c>
      <c r="W85" s="363">
        <v>2</v>
      </c>
      <c r="X85" s="363">
        <v>2</v>
      </c>
      <c r="Y85" s="363">
        <v>2</v>
      </c>
      <c r="Z85" s="417">
        <v>24</v>
      </c>
      <c r="AA85" s="363"/>
      <c r="AB85" s="363"/>
      <c r="AC85" s="363"/>
      <c r="AD85" s="363"/>
      <c r="AE85" s="363"/>
      <c r="AF85" s="363"/>
      <c r="AG85" s="363"/>
      <c r="AH85" s="363"/>
      <c r="AI85" s="363"/>
      <c r="AJ85" s="363"/>
      <c r="AK85" s="363"/>
      <c r="AL85" s="363"/>
      <c r="AM85" s="360"/>
      <c r="AN85" s="360"/>
      <c r="AO85" s="360"/>
      <c r="AP85" s="360" t="s">
        <v>1159</v>
      </c>
      <c r="AQ85" s="360" t="s">
        <v>1023</v>
      </c>
      <c r="AR85" s="360" t="s">
        <v>1160</v>
      </c>
      <c r="AS85" s="360" t="s">
        <v>1024</v>
      </c>
      <c r="AT85" s="360" t="s">
        <v>114</v>
      </c>
      <c r="AU85" s="360"/>
    </row>
    <row r="86" spans="1:47" ht="110.25">
      <c r="A86" s="360" t="s">
        <v>1163</v>
      </c>
      <c r="B86" s="360" t="s">
        <v>122</v>
      </c>
      <c r="C86" s="360" t="s">
        <v>376</v>
      </c>
      <c r="D86" s="360" t="s">
        <v>1010</v>
      </c>
      <c r="E86" s="416" t="s">
        <v>1156</v>
      </c>
      <c r="F86" s="360" t="s">
        <v>1157</v>
      </c>
      <c r="G86" s="362">
        <v>3</v>
      </c>
      <c r="H86" s="360" t="s">
        <v>324</v>
      </c>
      <c r="I86" s="360" t="s">
        <v>1158</v>
      </c>
      <c r="J86" s="360" t="s">
        <v>357</v>
      </c>
      <c r="K86" s="360" t="s">
        <v>33</v>
      </c>
      <c r="L86" s="360" t="s">
        <v>34</v>
      </c>
      <c r="M86" s="362" t="s">
        <v>35</v>
      </c>
      <c r="N86" s="363">
        <v>2</v>
      </c>
      <c r="O86" s="363">
        <v>2</v>
      </c>
      <c r="P86" s="363">
        <v>2</v>
      </c>
      <c r="Q86" s="363">
        <v>2</v>
      </c>
      <c r="R86" s="363">
        <v>2</v>
      </c>
      <c r="S86" s="363">
        <v>2</v>
      </c>
      <c r="T86" s="363">
        <v>2</v>
      </c>
      <c r="U86" s="363">
        <v>2</v>
      </c>
      <c r="V86" s="363">
        <v>2</v>
      </c>
      <c r="W86" s="363">
        <v>2</v>
      </c>
      <c r="X86" s="363">
        <v>2</v>
      </c>
      <c r="Y86" s="363">
        <v>2</v>
      </c>
      <c r="Z86" s="417">
        <v>24</v>
      </c>
      <c r="AA86" s="363"/>
      <c r="AB86" s="363"/>
      <c r="AC86" s="363"/>
      <c r="AD86" s="363"/>
      <c r="AE86" s="363"/>
      <c r="AF86" s="363"/>
      <c r="AG86" s="363"/>
      <c r="AH86" s="363"/>
      <c r="AI86" s="363"/>
      <c r="AJ86" s="363"/>
      <c r="AK86" s="363"/>
      <c r="AL86" s="363"/>
      <c r="AM86" s="360"/>
      <c r="AN86" s="360"/>
      <c r="AO86" s="360"/>
      <c r="AP86" s="360" t="s">
        <v>1159</v>
      </c>
      <c r="AQ86" s="360" t="s">
        <v>1026</v>
      </c>
      <c r="AR86" s="360" t="s">
        <v>1160</v>
      </c>
      <c r="AS86" s="360" t="s">
        <v>1027</v>
      </c>
      <c r="AT86" s="360" t="s">
        <v>114</v>
      </c>
      <c r="AU86" s="360"/>
    </row>
    <row r="87" spans="1:47" ht="110.25">
      <c r="A87" s="360" t="s">
        <v>1164</v>
      </c>
      <c r="B87" s="360" t="s">
        <v>122</v>
      </c>
      <c r="C87" s="360" t="s">
        <v>376</v>
      </c>
      <c r="D87" s="360" t="s">
        <v>1010</v>
      </c>
      <c r="E87" s="416" t="s">
        <v>1156</v>
      </c>
      <c r="F87" s="360" t="s">
        <v>1157</v>
      </c>
      <c r="G87" s="362">
        <v>3</v>
      </c>
      <c r="H87" s="360" t="s">
        <v>324</v>
      </c>
      <c r="I87" s="360" t="s">
        <v>1158</v>
      </c>
      <c r="J87" s="360" t="s">
        <v>357</v>
      </c>
      <c r="K87" s="360" t="s">
        <v>33</v>
      </c>
      <c r="L87" s="360" t="s">
        <v>34</v>
      </c>
      <c r="M87" s="362" t="s">
        <v>35</v>
      </c>
      <c r="N87" s="363">
        <v>1</v>
      </c>
      <c r="O87" s="363">
        <v>1</v>
      </c>
      <c r="P87" s="363">
        <v>1</v>
      </c>
      <c r="Q87" s="363">
        <v>1</v>
      </c>
      <c r="R87" s="363">
        <v>1</v>
      </c>
      <c r="S87" s="363">
        <v>1</v>
      </c>
      <c r="T87" s="363">
        <v>1</v>
      </c>
      <c r="U87" s="363">
        <v>1</v>
      </c>
      <c r="V87" s="363">
        <v>1</v>
      </c>
      <c r="W87" s="363">
        <v>1</v>
      </c>
      <c r="X87" s="363">
        <v>1</v>
      </c>
      <c r="Y87" s="363">
        <v>1</v>
      </c>
      <c r="Z87" s="417">
        <v>12</v>
      </c>
      <c r="AA87" s="363"/>
      <c r="AB87" s="363"/>
      <c r="AC87" s="363"/>
      <c r="AD87" s="363"/>
      <c r="AE87" s="363"/>
      <c r="AF87" s="363"/>
      <c r="AG87" s="363"/>
      <c r="AH87" s="363"/>
      <c r="AI87" s="363"/>
      <c r="AJ87" s="363"/>
      <c r="AK87" s="363"/>
      <c r="AL87" s="363"/>
      <c r="AM87" s="360"/>
      <c r="AN87" s="360"/>
      <c r="AO87" s="360"/>
      <c r="AP87" s="360" t="s">
        <v>1159</v>
      </c>
      <c r="AQ87" s="360" t="s">
        <v>1029</v>
      </c>
      <c r="AR87" s="360" t="s">
        <v>1160</v>
      </c>
      <c r="AS87" s="360" t="s">
        <v>1030</v>
      </c>
      <c r="AT87" s="360" t="s">
        <v>114</v>
      </c>
      <c r="AU87" s="360"/>
    </row>
    <row r="88" spans="1:47" ht="94.5">
      <c r="A88" s="360" t="s">
        <v>1165</v>
      </c>
      <c r="B88" s="360" t="s">
        <v>244</v>
      </c>
      <c r="C88" s="360" t="s">
        <v>381</v>
      </c>
      <c r="D88" s="360" t="s">
        <v>1010</v>
      </c>
      <c r="E88" s="416" t="s">
        <v>1166</v>
      </c>
      <c r="F88" s="360" t="s">
        <v>1167</v>
      </c>
      <c r="G88" s="362">
        <v>1</v>
      </c>
      <c r="H88" s="360" t="s">
        <v>324</v>
      </c>
      <c r="I88" s="360" t="s">
        <v>1168</v>
      </c>
      <c r="J88" s="360" t="s">
        <v>357</v>
      </c>
      <c r="K88" s="360" t="s">
        <v>33</v>
      </c>
      <c r="L88" s="360" t="s">
        <v>34</v>
      </c>
      <c r="M88" s="362" t="s">
        <v>35</v>
      </c>
      <c r="N88" s="363">
        <v>125</v>
      </c>
      <c r="O88" s="363">
        <v>125</v>
      </c>
      <c r="P88" s="363">
        <v>125</v>
      </c>
      <c r="Q88" s="363">
        <v>125</v>
      </c>
      <c r="R88" s="363">
        <v>125</v>
      </c>
      <c r="S88" s="363">
        <v>125</v>
      </c>
      <c r="T88" s="363">
        <v>125</v>
      </c>
      <c r="U88" s="363">
        <v>125</v>
      </c>
      <c r="V88" s="363">
        <v>125</v>
      </c>
      <c r="W88" s="363">
        <v>125</v>
      </c>
      <c r="X88" s="363">
        <v>125</v>
      </c>
      <c r="Y88" s="363">
        <v>125</v>
      </c>
      <c r="Z88" s="417">
        <v>1500</v>
      </c>
      <c r="AA88" s="363"/>
      <c r="AB88" s="363"/>
      <c r="AC88" s="363"/>
      <c r="AD88" s="363"/>
      <c r="AE88" s="363"/>
      <c r="AF88" s="363"/>
      <c r="AG88" s="363"/>
      <c r="AH88" s="363"/>
      <c r="AI88" s="363"/>
      <c r="AJ88" s="363"/>
      <c r="AK88" s="363"/>
      <c r="AL88" s="363"/>
      <c r="AM88" s="360"/>
      <c r="AN88" s="360"/>
      <c r="AO88" s="360"/>
      <c r="AP88" s="360" t="s">
        <v>1169</v>
      </c>
      <c r="AQ88" s="360" t="s">
        <v>1016</v>
      </c>
      <c r="AR88" s="360" t="s">
        <v>1170</v>
      </c>
      <c r="AS88" s="360" t="s">
        <v>1018</v>
      </c>
      <c r="AT88" s="360"/>
      <c r="AU88" s="360"/>
    </row>
    <row r="89" spans="1:47" ht="94.5">
      <c r="A89" s="360" t="s">
        <v>1171</v>
      </c>
      <c r="B89" s="360" t="s">
        <v>244</v>
      </c>
      <c r="C89" s="360" t="s">
        <v>381</v>
      </c>
      <c r="D89" s="360" t="s">
        <v>1010</v>
      </c>
      <c r="E89" s="416" t="s">
        <v>1166</v>
      </c>
      <c r="F89" s="360" t="s">
        <v>1167</v>
      </c>
      <c r="G89" s="362">
        <v>1</v>
      </c>
      <c r="H89" s="360" t="s">
        <v>78</v>
      </c>
      <c r="I89" s="360" t="s">
        <v>1168</v>
      </c>
      <c r="J89" s="360" t="s">
        <v>357</v>
      </c>
      <c r="K89" s="360" t="s">
        <v>33</v>
      </c>
      <c r="L89" s="360" t="s">
        <v>34</v>
      </c>
      <c r="M89" s="362" t="s">
        <v>35</v>
      </c>
      <c r="N89" s="363">
        <v>80</v>
      </c>
      <c r="O89" s="363">
        <v>80</v>
      </c>
      <c r="P89" s="363">
        <v>84</v>
      </c>
      <c r="Q89" s="363">
        <v>84</v>
      </c>
      <c r="R89" s="363">
        <v>84</v>
      </c>
      <c r="S89" s="363">
        <v>84</v>
      </c>
      <c r="T89" s="363">
        <v>84</v>
      </c>
      <c r="U89" s="363">
        <v>84</v>
      </c>
      <c r="V89" s="363">
        <v>84</v>
      </c>
      <c r="W89" s="363">
        <v>84</v>
      </c>
      <c r="X89" s="363">
        <v>84</v>
      </c>
      <c r="Y89" s="363">
        <v>84</v>
      </c>
      <c r="Z89" s="417">
        <v>1000</v>
      </c>
      <c r="AA89" s="363"/>
      <c r="AB89" s="363"/>
      <c r="AC89" s="363"/>
      <c r="AD89" s="363"/>
      <c r="AE89" s="363"/>
      <c r="AF89" s="363"/>
      <c r="AG89" s="363"/>
      <c r="AH89" s="363"/>
      <c r="AI89" s="363"/>
      <c r="AJ89" s="363"/>
      <c r="AK89" s="363"/>
      <c r="AL89" s="363"/>
      <c r="AM89" s="360"/>
      <c r="AN89" s="360"/>
      <c r="AO89" s="360"/>
      <c r="AP89" s="360" t="s">
        <v>1169</v>
      </c>
      <c r="AQ89" s="360" t="s">
        <v>1020</v>
      </c>
      <c r="AR89" s="360" t="s">
        <v>1170</v>
      </c>
      <c r="AS89" s="360" t="s">
        <v>1021</v>
      </c>
      <c r="AT89" s="360"/>
      <c r="AU89" s="360"/>
    </row>
    <row r="90" spans="1:47" ht="94.5">
      <c r="A90" s="360" t="s">
        <v>1172</v>
      </c>
      <c r="B90" s="360" t="s">
        <v>244</v>
      </c>
      <c r="C90" s="360" t="s">
        <v>381</v>
      </c>
      <c r="D90" s="360" t="s">
        <v>1010</v>
      </c>
      <c r="E90" s="416" t="s">
        <v>1166</v>
      </c>
      <c r="F90" s="360" t="s">
        <v>1167</v>
      </c>
      <c r="G90" s="362">
        <v>1</v>
      </c>
      <c r="H90" s="360" t="s">
        <v>78</v>
      </c>
      <c r="I90" s="360" t="s">
        <v>1168</v>
      </c>
      <c r="J90" s="360" t="s">
        <v>357</v>
      </c>
      <c r="K90" s="360" t="s">
        <v>33</v>
      </c>
      <c r="L90" s="360" t="s">
        <v>34</v>
      </c>
      <c r="M90" s="362" t="s">
        <v>35</v>
      </c>
      <c r="N90" s="363">
        <v>125</v>
      </c>
      <c r="O90" s="363">
        <v>125</v>
      </c>
      <c r="P90" s="363">
        <v>125</v>
      </c>
      <c r="Q90" s="363">
        <v>125</v>
      </c>
      <c r="R90" s="363">
        <v>125</v>
      </c>
      <c r="S90" s="363">
        <v>125</v>
      </c>
      <c r="T90" s="363">
        <v>125</v>
      </c>
      <c r="U90" s="363">
        <v>125</v>
      </c>
      <c r="V90" s="363">
        <v>125</v>
      </c>
      <c r="W90" s="363">
        <v>125</v>
      </c>
      <c r="X90" s="363">
        <v>125</v>
      </c>
      <c r="Y90" s="363">
        <v>125</v>
      </c>
      <c r="Z90" s="417">
        <v>1500</v>
      </c>
      <c r="AA90" s="363"/>
      <c r="AB90" s="363"/>
      <c r="AC90" s="363"/>
      <c r="AD90" s="363"/>
      <c r="AE90" s="363"/>
      <c r="AF90" s="363"/>
      <c r="AG90" s="363"/>
      <c r="AH90" s="363"/>
      <c r="AI90" s="363"/>
      <c r="AJ90" s="363"/>
      <c r="AK90" s="363"/>
      <c r="AL90" s="363"/>
      <c r="AM90" s="360"/>
      <c r="AN90" s="360"/>
      <c r="AO90" s="360"/>
      <c r="AP90" s="360" t="s">
        <v>1169</v>
      </c>
      <c r="AQ90" s="360" t="s">
        <v>1023</v>
      </c>
      <c r="AR90" s="360" t="s">
        <v>1170</v>
      </c>
      <c r="AS90" s="360" t="s">
        <v>1024</v>
      </c>
      <c r="AT90" s="360"/>
      <c r="AU90" s="360"/>
    </row>
    <row r="91" spans="1:47" ht="94.5">
      <c r="A91" s="360" t="s">
        <v>1173</v>
      </c>
      <c r="B91" s="360" t="s">
        <v>244</v>
      </c>
      <c r="C91" s="360" t="s">
        <v>381</v>
      </c>
      <c r="D91" s="360" t="s">
        <v>1010</v>
      </c>
      <c r="E91" s="416" t="s">
        <v>1166</v>
      </c>
      <c r="F91" s="360" t="s">
        <v>1167</v>
      </c>
      <c r="G91" s="362">
        <v>1</v>
      </c>
      <c r="H91" s="360" t="s">
        <v>78</v>
      </c>
      <c r="I91" s="360" t="s">
        <v>1168</v>
      </c>
      <c r="J91" s="360" t="s">
        <v>357</v>
      </c>
      <c r="K91" s="360" t="s">
        <v>33</v>
      </c>
      <c r="L91" s="360" t="s">
        <v>34</v>
      </c>
      <c r="M91" s="362" t="s">
        <v>35</v>
      </c>
      <c r="N91" s="363">
        <v>100</v>
      </c>
      <c r="O91" s="363">
        <v>100</v>
      </c>
      <c r="P91" s="363">
        <v>100</v>
      </c>
      <c r="Q91" s="363">
        <v>100</v>
      </c>
      <c r="R91" s="363">
        <v>100</v>
      </c>
      <c r="S91" s="363">
        <v>100</v>
      </c>
      <c r="T91" s="363">
        <v>100</v>
      </c>
      <c r="U91" s="363">
        <v>100</v>
      </c>
      <c r="V91" s="363">
        <v>100</v>
      </c>
      <c r="W91" s="363">
        <v>100</v>
      </c>
      <c r="X91" s="363">
        <v>100</v>
      </c>
      <c r="Y91" s="363">
        <v>100</v>
      </c>
      <c r="Z91" s="417">
        <v>1200</v>
      </c>
      <c r="AA91" s="363"/>
      <c r="AB91" s="363"/>
      <c r="AC91" s="363"/>
      <c r="AD91" s="363"/>
      <c r="AE91" s="363"/>
      <c r="AF91" s="363"/>
      <c r="AG91" s="363"/>
      <c r="AH91" s="363"/>
      <c r="AI91" s="363"/>
      <c r="AJ91" s="363"/>
      <c r="AK91" s="363"/>
      <c r="AL91" s="363"/>
      <c r="AM91" s="360"/>
      <c r="AN91" s="360"/>
      <c r="AO91" s="360"/>
      <c r="AP91" s="360" t="s">
        <v>1169</v>
      </c>
      <c r="AQ91" s="360" t="s">
        <v>1026</v>
      </c>
      <c r="AR91" s="360" t="s">
        <v>1170</v>
      </c>
      <c r="AS91" s="360" t="s">
        <v>1027</v>
      </c>
      <c r="AT91" s="360"/>
      <c r="AU91" s="360"/>
    </row>
    <row r="92" spans="1:47" ht="94.5">
      <c r="A92" s="360" t="s">
        <v>1174</v>
      </c>
      <c r="B92" s="360" t="s">
        <v>244</v>
      </c>
      <c r="C92" s="360" t="s">
        <v>381</v>
      </c>
      <c r="D92" s="360" t="s">
        <v>1010</v>
      </c>
      <c r="E92" s="416" t="s">
        <v>1166</v>
      </c>
      <c r="F92" s="360" t="s">
        <v>1167</v>
      </c>
      <c r="G92" s="362">
        <v>1</v>
      </c>
      <c r="H92" s="360" t="s">
        <v>78</v>
      </c>
      <c r="I92" s="360" t="s">
        <v>1168</v>
      </c>
      <c r="J92" s="360" t="s">
        <v>357</v>
      </c>
      <c r="K92" s="360" t="s">
        <v>33</v>
      </c>
      <c r="L92" s="360" t="s">
        <v>34</v>
      </c>
      <c r="M92" s="362" t="s">
        <v>1175</v>
      </c>
      <c r="N92" s="363">
        <v>100</v>
      </c>
      <c r="O92" s="363">
        <v>100</v>
      </c>
      <c r="P92" s="363">
        <v>100</v>
      </c>
      <c r="Q92" s="363">
        <v>100</v>
      </c>
      <c r="R92" s="363">
        <v>100</v>
      </c>
      <c r="S92" s="363">
        <v>100</v>
      </c>
      <c r="T92" s="363">
        <v>100</v>
      </c>
      <c r="U92" s="363">
        <v>100</v>
      </c>
      <c r="V92" s="363">
        <v>100</v>
      </c>
      <c r="W92" s="363">
        <v>100</v>
      </c>
      <c r="X92" s="363">
        <v>100</v>
      </c>
      <c r="Y92" s="363">
        <v>100</v>
      </c>
      <c r="Z92" s="417">
        <v>1200</v>
      </c>
      <c r="AA92" s="363"/>
      <c r="AB92" s="363"/>
      <c r="AC92" s="363"/>
      <c r="AD92" s="363"/>
      <c r="AE92" s="363"/>
      <c r="AF92" s="363"/>
      <c r="AG92" s="363"/>
      <c r="AH92" s="363"/>
      <c r="AI92" s="363"/>
      <c r="AJ92" s="363"/>
      <c r="AK92" s="363"/>
      <c r="AL92" s="363"/>
      <c r="AM92" s="360"/>
      <c r="AN92" s="360"/>
      <c r="AO92" s="360"/>
      <c r="AP92" s="360" t="s">
        <v>1169</v>
      </c>
      <c r="AQ92" s="360" t="s">
        <v>1029</v>
      </c>
      <c r="AR92" s="360" t="s">
        <v>1170</v>
      </c>
      <c r="AS92" s="360" t="s">
        <v>1030</v>
      </c>
      <c r="AT92" s="360"/>
      <c r="AU92" s="360"/>
    </row>
    <row r="93" spans="1:47" ht="78.75">
      <c r="A93" s="360" t="s">
        <v>1176</v>
      </c>
      <c r="B93" s="360" t="s">
        <v>244</v>
      </c>
      <c r="C93" s="360" t="s">
        <v>381</v>
      </c>
      <c r="D93" s="360" t="s">
        <v>1010</v>
      </c>
      <c r="E93" s="416" t="s">
        <v>1177</v>
      </c>
      <c r="F93" s="360" t="s">
        <v>1178</v>
      </c>
      <c r="G93" s="362">
        <v>2</v>
      </c>
      <c r="H93" s="360" t="s">
        <v>324</v>
      </c>
      <c r="I93" s="360" t="s">
        <v>1179</v>
      </c>
      <c r="J93" s="360" t="s">
        <v>357</v>
      </c>
      <c r="K93" s="360" t="s">
        <v>33</v>
      </c>
      <c r="L93" s="360" t="s">
        <v>34</v>
      </c>
      <c r="M93" s="362" t="s">
        <v>35</v>
      </c>
      <c r="N93" s="363">
        <v>290</v>
      </c>
      <c r="O93" s="363">
        <v>290</v>
      </c>
      <c r="P93" s="363">
        <v>295</v>
      </c>
      <c r="Q93" s="363">
        <v>290</v>
      </c>
      <c r="R93" s="363">
        <v>290</v>
      </c>
      <c r="S93" s="363">
        <v>295</v>
      </c>
      <c r="T93" s="363">
        <v>290</v>
      </c>
      <c r="U93" s="363">
        <v>290</v>
      </c>
      <c r="V93" s="363">
        <v>295</v>
      </c>
      <c r="W93" s="363">
        <v>290</v>
      </c>
      <c r="X93" s="363">
        <v>290</v>
      </c>
      <c r="Y93" s="363">
        <v>295</v>
      </c>
      <c r="Z93" s="417">
        <v>3500</v>
      </c>
      <c r="AA93" s="363"/>
      <c r="AB93" s="363"/>
      <c r="AC93" s="363"/>
      <c r="AD93" s="363"/>
      <c r="AE93" s="363"/>
      <c r="AF93" s="363"/>
      <c r="AG93" s="363"/>
      <c r="AH93" s="363"/>
      <c r="AI93" s="363"/>
      <c r="AJ93" s="363"/>
      <c r="AK93" s="363"/>
      <c r="AL93" s="363"/>
      <c r="AM93" s="360"/>
      <c r="AN93" s="360"/>
      <c r="AO93" s="360"/>
      <c r="AP93" s="360" t="s">
        <v>368</v>
      </c>
      <c r="AQ93" s="360" t="s">
        <v>1016</v>
      </c>
      <c r="AR93" s="360" t="s">
        <v>1180</v>
      </c>
      <c r="AS93" s="360" t="s">
        <v>1018</v>
      </c>
      <c r="AT93" s="360"/>
      <c r="AU93" s="360"/>
    </row>
    <row r="94" spans="1:47" ht="78.75">
      <c r="A94" s="360" t="s">
        <v>1181</v>
      </c>
      <c r="B94" s="360" t="s">
        <v>244</v>
      </c>
      <c r="C94" s="360" t="s">
        <v>381</v>
      </c>
      <c r="D94" s="360" t="s">
        <v>1010</v>
      </c>
      <c r="E94" s="416" t="s">
        <v>1177</v>
      </c>
      <c r="F94" s="360" t="s">
        <v>1178</v>
      </c>
      <c r="G94" s="362">
        <v>2</v>
      </c>
      <c r="H94" s="360" t="s">
        <v>324</v>
      </c>
      <c r="I94" s="360" t="s">
        <v>1179</v>
      </c>
      <c r="J94" s="360" t="s">
        <v>357</v>
      </c>
      <c r="K94" s="360" t="s">
        <v>33</v>
      </c>
      <c r="L94" s="360" t="s">
        <v>34</v>
      </c>
      <c r="M94" s="362" t="s">
        <v>35</v>
      </c>
      <c r="N94" s="363">
        <v>330</v>
      </c>
      <c r="O94" s="363">
        <v>330</v>
      </c>
      <c r="P94" s="363">
        <v>330</v>
      </c>
      <c r="Q94" s="363">
        <v>340</v>
      </c>
      <c r="R94" s="363">
        <v>330</v>
      </c>
      <c r="S94" s="363">
        <v>340</v>
      </c>
      <c r="T94" s="363">
        <v>330</v>
      </c>
      <c r="U94" s="363">
        <v>330</v>
      </c>
      <c r="V94" s="363">
        <v>340</v>
      </c>
      <c r="W94" s="363">
        <v>330</v>
      </c>
      <c r="X94" s="363">
        <v>340</v>
      </c>
      <c r="Y94" s="363">
        <v>330</v>
      </c>
      <c r="Z94" s="417">
        <v>4000</v>
      </c>
      <c r="AA94" s="363"/>
      <c r="AB94" s="363"/>
      <c r="AC94" s="363"/>
      <c r="AD94" s="363"/>
      <c r="AE94" s="363"/>
      <c r="AF94" s="363"/>
      <c r="AG94" s="363"/>
      <c r="AH94" s="363"/>
      <c r="AI94" s="363"/>
      <c r="AJ94" s="363"/>
      <c r="AK94" s="363"/>
      <c r="AL94" s="363"/>
      <c r="AM94" s="360"/>
      <c r="AN94" s="360"/>
      <c r="AO94" s="360"/>
      <c r="AP94" s="360" t="s">
        <v>368</v>
      </c>
      <c r="AQ94" s="360" t="s">
        <v>1020</v>
      </c>
      <c r="AR94" s="360" t="s">
        <v>1180</v>
      </c>
      <c r="AS94" s="360" t="s">
        <v>1021</v>
      </c>
      <c r="AT94" s="360"/>
      <c r="AU94" s="360"/>
    </row>
    <row r="95" spans="1:47" ht="78.75">
      <c r="A95" s="360" t="s">
        <v>1182</v>
      </c>
      <c r="B95" s="360" t="s">
        <v>244</v>
      </c>
      <c r="C95" s="360" t="s">
        <v>381</v>
      </c>
      <c r="D95" s="360" t="s">
        <v>1010</v>
      </c>
      <c r="E95" s="416" t="s">
        <v>1183</v>
      </c>
      <c r="F95" s="360" t="s">
        <v>1178</v>
      </c>
      <c r="G95" s="362">
        <v>2</v>
      </c>
      <c r="H95" s="360" t="s">
        <v>324</v>
      </c>
      <c r="I95" s="360" t="s">
        <v>1179</v>
      </c>
      <c r="J95" s="360" t="s">
        <v>357</v>
      </c>
      <c r="K95" s="360" t="s">
        <v>33</v>
      </c>
      <c r="L95" s="360" t="s">
        <v>34</v>
      </c>
      <c r="M95" s="362" t="s">
        <v>35</v>
      </c>
      <c r="N95" s="363">
        <v>480</v>
      </c>
      <c r="O95" s="363">
        <v>480</v>
      </c>
      <c r="P95" s="363">
        <v>480</v>
      </c>
      <c r="Q95" s="363">
        <v>480</v>
      </c>
      <c r="R95" s="363">
        <v>480</v>
      </c>
      <c r="S95" s="363">
        <v>480</v>
      </c>
      <c r="T95" s="363">
        <v>480</v>
      </c>
      <c r="U95" s="363">
        <v>480</v>
      </c>
      <c r="V95" s="363">
        <v>480</v>
      </c>
      <c r="W95" s="363">
        <v>480</v>
      </c>
      <c r="X95" s="363">
        <v>480</v>
      </c>
      <c r="Y95" s="363">
        <v>480</v>
      </c>
      <c r="Z95" s="417">
        <v>5760</v>
      </c>
      <c r="AA95" s="363"/>
      <c r="AB95" s="363"/>
      <c r="AC95" s="363"/>
      <c r="AD95" s="363"/>
      <c r="AE95" s="363"/>
      <c r="AF95" s="363"/>
      <c r="AG95" s="363"/>
      <c r="AH95" s="363"/>
      <c r="AI95" s="363"/>
      <c r="AJ95" s="363"/>
      <c r="AK95" s="363"/>
      <c r="AL95" s="363"/>
      <c r="AM95" s="360"/>
      <c r="AN95" s="360"/>
      <c r="AO95" s="360"/>
      <c r="AP95" s="360" t="s">
        <v>368</v>
      </c>
      <c r="AQ95" s="360" t="s">
        <v>1023</v>
      </c>
      <c r="AR95" s="360" t="s">
        <v>1180</v>
      </c>
      <c r="AS95" s="360" t="s">
        <v>1024</v>
      </c>
      <c r="AT95" s="360"/>
      <c r="AU95" s="360"/>
    </row>
    <row r="96" spans="1:47" ht="78.75">
      <c r="A96" s="360" t="s">
        <v>1184</v>
      </c>
      <c r="B96" s="360" t="s">
        <v>244</v>
      </c>
      <c r="C96" s="360" t="s">
        <v>381</v>
      </c>
      <c r="D96" s="360" t="s">
        <v>1010</v>
      </c>
      <c r="E96" s="416" t="s">
        <v>1177</v>
      </c>
      <c r="F96" s="360" t="s">
        <v>1178</v>
      </c>
      <c r="G96" s="362">
        <v>2</v>
      </c>
      <c r="H96" s="360" t="s">
        <v>324</v>
      </c>
      <c r="I96" s="360" t="s">
        <v>1179</v>
      </c>
      <c r="J96" s="360" t="s">
        <v>357</v>
      </c>
      <c r="K96" s="360" t="s">
        <v>33</v>
      </c>
      <c r="L96" s="360" t="s">
        <v>34</v>
      </c>
      <c r="M96" s="362" t="s">
        <v>35</v>
      </c>
      <c r="N96" s="363">
        <v>350</v>
      </c>
      <c r="O96" s="363">
        <v>350</v>
      </c>
      <c r="P96" s="363">
        <v>450</v>
      </c>
      <c r="Q96" s="363">
        <v>300</v>
      </c>
      <c r="R96" s="363">
        <v>450</v>
      </c>
      <c r="S96" s="363">
        <v>400</v>
      </c>
      <c r="T96" s="363">
        <v>450</v>
      </c>
      <c r="U96" s="363">
        <v>300</v>
      </c>
      <c r="V96" s="363">
        <v>450</v>
      </c>
      <c r="W96" s="363">
        <v>400</v>
      </c>
      <c r="X96" s="363">
        <v>300</v>
      </c>
      <c r="Y96" s="363">
        <v>300</v>
      </c>
      <c r="Z96" s="417">
        <v>4500</v>
      </c>
      <c r="AA96" s="363"/>
      <c r="AB96" s="363"/>
      <c r="AC96" s="363"/>
      <c r="AD96" s="363"/>
      <c r="AE96" s="363"/>
      <c r="AF96" s="363"/>
      <c r="AG96" s="363"/>
      <c r="AH96" s="363"/>
      <c r="AI96" s="363"/>
      <c r="AJ96" s="363"/>
      <c r="AK96" s="363"/>
      <c r="AL96" s="363"/>
      <c r="AM96" s="360"/>
      <c r="AN96" s="360"/>
      <c r="AO96" s="360"/>
      <c r="AP96" s="360" t="s">
        <v>368</v>
      </c>
      <c r="AQ96" s="360" t="s">
        <v>1026</v>
      </c>
      <c r="AR96" s="360" t="s">
        <v>1180</v>
      </c>
      <c r="AS96" s="360" t="s">
        <v>1027</v>
      </c>
      <c r="AT96" s="360"/>
      <c r="AU96" s="360"/>
    </row>
    <row r="97" spans="1:47" ht="78.75">
      <c r="A97" s="360" t="s">
        <v>1185</v>
      </c>
      <c r="B97" s="360" t="s">
        <v>244</v>
      </c>
      <c r="C97" s="360" t="s">
        <v>381</v>
      </c>
      <c r="D97" s="360" t="s">
        <v>1010</v>
      </c>
      <c r="E97" s="416" t="s">
        <v>1177</v>
      </c>
      <c r="F97" s="360" t="s">
        <v>1178</v>
      </c>
      <c r="G97" s="362">
        <v>2</v>
      </c>
      <c r="H97" s="360" t="s">
        <v>324</v>
      </c>
      <c r="I97" s="360" t="s">
        <v>1179</v>
      </c>
      <c r="J97" s="360" t="s">
        <v>357</v>
      </c>
      <c r="K97" s="360" t="s">
        <v>33</v>
      </c>
      <c r="L97" s="360" t="s">
        <v>34</v>
      </c>
      <c r="M97" s="362" t="s">
        <v>35</v>
      </c>
      <c r="N97" s="363">
        <v>110</v>
      </c>
      <c r="O97" s="363">
        <v>110</v>
      </c>
      <c r="P97" s="363">
        <v>110</v>
      </c>
      <c r="Q97" s="363">
        <v>110</v>
      </c>
      <c r="R97" s="363">
        <v>110</v>
      </c>
      <c r="S97" s="363">
        <v>110</v>
      </c>
      <c r="T97" s="363">
        <v>110</v>
      </c>
      <c r="U97" s="363">
        <v>110</v>
      </c>
      <c r="V97" s="363">
        <v>110</v>
      </c>
      <c r="W97" s="363">
        <v>110</v>
      </c>
      <c r="X97" s="363">
        <v>110</v>
      </c>
      <c r="Y97" s="363">
        <v>110</v>
      </c>
      <c r="Z97" s="417">
        <v>1320</v>
      </c>
      <c r="AA97" s="363"/>
      <c r="AB97" s="363"/>
      <c r="AC97" s="363"/>
      <c r="AD97" s="363"/>
      <c r="AE97" s="363"/>
      <c r="AF97" s="363"/>
      <c r="AG97" s="363"/>
      <c r="AH97" s="363"/>
      <c r="AI97" s="363"/>
      <c r="AJ97" s="363"/>
      <c r="AK97" s="363"/>
      <c r="AL97" s="363"/>
      <c r="AM97" s="360"/>
      <c r="AN97" s="360"/>
      <c r="AO97" s="360"/>
      <c r="AP97" s="360" t="s">
        <v>368</v>
      </c>
      <c r="AQ97" s="360" t="s">
        <v>1029</v>
      </c>
      <c r="AR97" s="360" t="s">
        <v>1180</v>
      </c>
      <c r="AS97" s="360" t="s">
        <v>1030</v>
      </c>
      <c r="AT97" s="360"/>
      <c r="AU97" s="360"/>
    </row>
    <row r="98" spans="1:47" ht="141.75">
      <c r="A98" s="360" t="s">
        <v>1186</v>
      </c>
      <c r="B98" s="360" t="s">
        <v>122</v>
      </c>
      <c r="C98" s="360" t="s">
        <v>376</v>
      </c>
      <c r="D98" s="360" t="s">
        <v>1010</v>
      </c>
      <c r="E98" s="416" t="s">
        <v>1187</v>
      </c>
      <c r="F98" s="360" t="s">
        <v>1188</v>
      </c>
      <c r="G98" s="362">
        <v>3</v>
      </c>
      <c r="H98" s="360" t="s">
        <v>324</v>
      </c>
      <c r="I98" s="360" t="s">
        <v>1189</v>
      </c>
      <c r="J98" s="360" t="s">
        <v>357</v>
      </c>
      <c r="K98" s="360" t="s">
        <v>33</v>
      </c>
      <c r="L98" s="360" t="s">
        <v>34</v>
      </c>
      <c r="M98" s="362" t="s">
        <v>35</v>
      </c>
      <c r="N98" s="363">
        <v>4000</v>
      </c>
      <c r="O98" s="363">
        <v>4000</v>
      </c>
      <c r="P98" s="363">
        <v>4000</v>
      </c>
      <c r="Q98" s="363">
        <v>4000</v>
      </c>
      <c r="R98" s="363">
        <v>4000</v>
      </c>
      <c r="S98" s="363">
        <v>4000</v>
      </c>
      <c r="T98" s="363">
        <v>4000</v>
      </c>
      <c r="U98" s="363">
        <v>4000</v>
      </c>
      <c r="V98" s="363">
        <v>4000</v>
      </c>
      <c r="W98" s="363">
        <v>4000</v>
      </c>
      <c r="X98" s="363">
        <v>4000</v>
      </c>
      <c r="Y98" s="363">
        <v>4000</v>
      </c>
      <c r="Z98" s="417">
        <v>48000</v>
      </c>
      <c r="AA98" s="363"/>
      <c r="AB98" s="363"/>
      <c r="AC98" s="363"/>
      <c r="AD98" s="363"/>
      <c r="AE98" s="363"/>
      <c r="AF98" s="363"/>
      <c r="AG98" s="363"/>
      <c r="AH98" s="363"/>
      <c r="AI98" s="363"/>
      <c r="AJ98" s="363"/>
      <c r="AK98" s="363"/>
      <c r="AL98" s="363"/>
      <c r="AM98" s="360"/>
      <c r="AN98" s="360"/>
      <c r="AO98" s="360"/>
      <c r="AP98" s="360" t="s">
        <v>1015</v>
      </c>
      <c r="AQ98" s="360" t="s">
        <v>1016</v>
      </c>
      <c r="AR98" s="360" t="s">
        <v>935</v>
      </c>
      <c r="AS98" s="360" t="s">
        <v>1018</v>
      </c>
      <c r="AT98" s="360"/>
      <c r="AU98" s="360"/>
    </row>
    <row r="99" spans="1:47" ht="141.75">
      <c r="A99" s="360" t="s">
        <v>1190</v>
      </c>
      <c r="B99" s="360" t="s">
        <v>244</v>
      </c>
      <c r="C99" s="360" t="s">
        <v>376</v>
      </c>
      <c r="D99" s="360" t="s">
        <v>1010</v>
      </c>
      <c r="E99" s="416" t="s">
        <v>1187</v>
      </c>
      <c r="F99" s="360" t="s">
        <v>1188</v>
      </c>
      <c r="G99" s="362">
        <v>3</v>
      </c>
      <c r="H99" s="360" t="s">
        <v>324</v>
      </c>
      <c r="I99" s="360" t="s">
        <v>1189</v>
      </c>
      <c r="J99" s="360" t="s">
        <v>357</v>
      </c>
      <c r="K99" s="360" t="s">
        <v>33</v>
      </c>
      <c r="L99" s="360" t="s">
        <v>34</v>
      </c>
      <c r="M99" s="362" t="s">
        <v>35</v>
      </c>
      <c r="N99" s="363">
        <v>4250</v>
      </c>
      <c r="O99" s="363">
        <v>4250</v>
      </c>
      <c r="P99" s="363">
        <v>4250</v>
      </c>
      <c r="Q99" s="363">
        <v>4250</v>
      </c>
      <c r="R99" s="363">
        <v>4250</v>
      </c>
      <c r="S99" s="363">
        <v>4250</v>
      </c>
      <c r="T99" s="363">
        <v>4250</v>
      </c>
      <c r="U99" s="363">
        <v>4250</v>
      </c>
      <c r="V99" s="363">
        <v>4250</v>
      </c>
      <c r="W99" s="363">
        <v>4250</v>
      </c>
      <c r="X99" s="363">
        <v>4250</v>
      </c>
      <c r="Y99" s="363">
        <v>4250</v>
      </c>
      <c r="Z99" s="417">
        <v>51000</v>
      </c>
      <c r="AA99" s="363"/>
      <c r="AB99" s="363"/>
      <c r="AC99" s="363"/>
      <c r="AD99" s="363"/>
      <c r="AE99" s="363"/>
      <c r="AF99" s="363"/>
      <c r="AG99" s="363"/>
      <c r="AH99" s="363"/>
      <c r="AI99" s="363"/>
      <c r="AJ99" s="363"/>
      <c r="AK99" s="363"/>
      <c r="AL99" s="363"/>
      <c r="AM99" s="360"/>
      <c r="AN99" s="360"/>
      <c r="AO99" s="360"/>
      <c r="AP99" s="360" t="s">
        <v>1015</v>
      </c>
      <c r="AQ99" s="360" t="s">
        <v>1020</v>
      </c>
      <c r="AR99" s="360" t="s">
        <v>935</v>
      </c>
      <c r="AS99" s="360" t="s">
        <v>1021</v>
      </c>
      <c r="AT99" s="360"/>
      <c r="AU99" s="360"/>
    </row>
    <row r="100" spans="1:47" ht="141.75">
      <c r="A100" s="360" t="s">
        <v>1191</v>
      </c>
      <c r="B100" s="360" t="s">
        <v>122</v>
      </c>
      <c r="C100" s="360" t="s">
        <v>376</v>
      </c>
      <c r="D100" s="360" t="s">
        <v>1010</v>
      </c>
      <c r="E100" s="416" t="s">
        <v>1187</v>
      </c>
      <c r="F100" s="360" t="s">
        <v>1188</v>
      </c>
      <c r="G100" s="362">
        <v>3</v>
      </c>
      <c r="H100" s="360" t="s">
        <v>324</v>
      </c>
      <c r="I100" s="360" t="s">
        <v>1189</v>
      </c>
      <c r="J100" s="360" t="s">
        <v>357</v>
      </c>
      <c r="K100" s="360" t="s">
        <v>33</v>
      </c>
      <c r="L100" s="360" t="s">
        <v>34</v>
      </c>
      <c r="M100" s="362" t="s">
        <v>35</v>
      </c>
      <c r="N100" s="363">
        <v>4000</v>
      </c>
      <c r="O100" s="363">
        <v>4000</v>
      </c>
      <c r="P100" s="363">
        <v>4000</v>
      </c>
      <c r="Q100" s="363">
        <v>4000</v>
      </c>
      <c r="R100" s="363">
        <v>4000</v>
      </c>
      <c r="S100" s="363">
        <v>4000</v>
      </c>
      <c r="T100" s="363">
        <v>4000</v>
      </c>
      <c r="U100" s="363">
        <v>4000</v>
      </c>
      <c r="V100" s="363">
        <v>4000</v>
      </c>
      <c r="W100" s="363">
        <v>4000</v>
      </c>
      <c r="X100" s="363">
        <v>4000</v>
      </c>
      <c r="Y100" s="363">
        <v>4000</v>
      </c>
      <c r="Z100" s="417">
        <v>48000</v>
      </c>
      <c r="AA100" s="363"/>
      <c r="AB100" s="363"/>
      <c r="AC100" s="363"/>
      <c r="AD100" s="363"/>
      <c r="AE100" s="363"/>
      <c r="AF100" s="363"/>
      <c r="AG100" s="363"/>
      <c r="AH100" s="363"/>
      <c r="AI100" s="363"/>
      <c r="AJ100" s="363"/>
      <c r="AK100" s="363"/>
      <c r="AL100" s="363"/>
      <c r="AM100" s="360"/>
      <c r="AN100" s="360"/>
      <c r="AO100" s="360"/>
      <c r="AP100" s="360" t="s">
        <v>1015</v>
      </c>
      <c r="AQ100" s="360" t="s">
        <v>1023</v>
      </c>
      <c r="AR100" s="360" t="s">
        <v>935</v>
      </c>
      <c r="AS100" s="360" t="s">
        <v>1024</v>
      </c>
      <c r="AT100" s="360"/>
      <c r="AU100" s="360"/>
    </row>
    <row r="101" spans="1:47" ht="141.75">
      <c r="A101" s="360" t="s">
        <v>1192</v>
      </c>
      <c r="B101" s="360" t="s">
        <v>122</v>
      </c>
      <c r="C101" s="360" t="s">
        <v>376</v>
      </c>
      <c r="D101" s="360" t="s">
        <v>1010</v>
      </c>
      <c r="E101" s="416" t="s">
        <v>1187</v>
      </c>
      <c r="F101" s="360" t="s">
        <v>1188</v>
      </c>
      <c r="G101" s="362">
        <v>3</v>
      </c>
      <c r="H101" s="360" t="s">
        <v>324</v>
      </c>
      <c r="I101" s="360" t="s">
        <v>1189</v>
      </c>
      <c r="J101" s="360" t="s">
        <v>357</v>
      </c>
      <c r="K101" s="360" t="s">
        <v>33</v>
      </c>
      <c r="L101" s="360" t="s">
        <v>34</v>
      </c>
      <c r="M101" s="362" t="s">
        <v>35</v>
      </c>
      <c r="N101" s="363">
        <v>5000</v>
      </c>
      <c r="O101" s="363">
        <v>4000</v>
      </c>
      <c r="P101" s="363">
        <v>4500</v>
      </c>
      <c r="Q101" s="363">
        <v>5000</v>
      </c>
      <c r="R101" s="363">
        <v>5500</v>
      </c>
      <c r="S101" s="363">
        <v>5000</v>
      </c>
      <c r="T101" s="363">
        <v>5000</v>
      </c>
      <c r="U101" s="363">
        <v>5500</v>
      </c>
      <c r="V101" s="363">
        <v>5000</v>
      </c>
      <c r="W101" s="363">
        <v>6000</v>
      </c>
      <c r="X101" s="363">
        <v>5000</v>
      </c>
      <c r="Y101" s="363">
        <v>4500</v>
      </c>
      <c r="Z101" s="417">
        <v>60000</v>
      </c>
      <c r="AA101" s="363"/>
      <c r="AB101" s="363"/>
      <c r="AC101" s="363"/>
      <c r="AD101" s="363"/>
      <c r="AE101" s="363"/>
      <c r="AF101" s="363"/>
      <c r="AG101" s="363"/>
      <c r="AH101" s="363"/>
      <c r="AI101" s="363"/>
      <c r="AJ101" s="363"/>
      <c r="AK101" s="363"/>
      <c r="AL101" s="363"/>
      <c r="AM101" s="360"/>
      <c r="AN101" s="360"/>
      <c r="AO101" s="360"/>
      <c r="AP101" s="360" t="s">
        <v>1015</v>
      </c>
      <c r="AQ101" s="360" t="s">
        <v>1026</v>
      </c>
      <c r="AR101" s="360" t="s">
        <v>935</v>
      </c>
      <c r="AS101" s="360" t="s">
        <v>1027</v>
      </c>
      <c r="AT101" s="360"/>
      <c r="AU101" s="360"/>
    </row>
    <row r="102" spans="1:47" ht="141.75">
      <c r="A102" s="360" t="s">
        <v>1193</v>
      </c>
      <c r="B102" s="360" t="s">
        <v>122</v>
      </c>
      <c r="C102" s="360" t="s">
        <v>376</v>
      </c>
      <c r="D102" s="360" t="s">
        <v>1010</v>
      </c>
      <c r="E102" s="416" t="s">
        <v>1187</v>
      </c>
      <c r="F102" s="360" t="s">
        <v>1194</v>
      </c>
      <c r="G102" s="362">
        <v>3</v>
      </c>
      <c r="H102" s="360" t="s">
        <v>324</v>
      </c>
      <c r="I102" s="360" t="s">
        <v>1189</v>
      </c>
      <c r="J102" s="360" t="s">
        <v>357</v>
      </c>
      <c r="K102" s="360" t="s">
        <v>33</v>
      </c>
      <c r="L102" s="360" t="s">
        <v>34</v>
      </c>
      <c r="M102" s="362" t="s">
        <v>35</v>
      </c>
      <c r="N102" s="363">
        <v>2000</v>
      </c>
      <c r="O102" s="363">
        <v>2000</v>
      </c>
      <c r="P102" s="363">
        <v>2000</v>
      </c>
      <c r="Q102" s="363">
        <v>2000</v>
      </c>
      <c r="R102" s="363">
        <v>2000</v>
      </c>
      <c r="S102" s="363">
        <v>2000</v>
      </c>
      <c r="T102" s="363">
        <v>2000</v>
      </c>
      <c r="U102" s="363">
        <v>2000</v>
      </c>
      <c r="V102" s="363">
        <v>2000</v>
      </c>
      <c r="W102" s="363">
        <v>2000</v>
      </c>
      <c r="X102" s="363">
        <v>2000</v>
      </c>
      <c r="Y102" s="363">
        <v>2000</v>
      </c>
      <c r="Z102" s="417">
        <v>24000</v>
      </c>
      <c r="AA102" s="363"/>
      <c r="AB102" s="363"/>
      <c r="AC102" s="363"/>
      <c r="AD102" s="363"/>
      <c r="AE102" s="363"/>
      <c r="AF102" s="363"/>
      <c r="AG102" s="363"/>
      <c r="AH102" s="363"/>
      <c r="AI102" s="363"/>
      <c r="AJ102" s="363"/>
      <c r="AK102" s="363"/>
      <c r="AL102" s="363"/>
      <c r="AM102" s="360"/>
      <c r="AN102" s="360"/>
      <c r="AO102" s="360"/>
      <c r="AP102" s="360" t="s">
        <v>1015</v>
      </c>
      <c r="AQ102" s="360" t="s">
        <v>1029</v>
      </c>
      <c r="AR102" s="360" t="s">
        <v>935</v>
      </c>
      <c r="AS102" s="360" t="s">
        <v>1030</v>
      </c>
      <c r="AT102" s="360"/>
      <c r="AU102" s="360"/>
    </row>
    <row r="103" spans="1:47" ht="141.75">
      <c r="A103" s="360" t="s">
        <v>1195</v>
      </c>
      <c r="B103" s="360" t="s">
        <v>122</v>
      </c>
      <c r="C103" s="360" t="s">
        <v>376</v>
      </c>
      <c r="D103" s="360" t="s">
        <v>1010</v>
      </c>
      <c r="E103" s="416" t="s">
        <v>1196</v>
      </c>
      <c r="F103" s="360" t="s">
        <v>1188</v>
      </c>
      <c r="G103" s="362">
        <v>2</v>
      </c>
      <c r="H103" s="360" t="s">
        <v>1197</v>
      </c>
      <c r="I103" s="360" t="s">
        <v>1198</v>
      </c>
      <c r="J103" s="360" t="s">
        <v>357</v>
      </c>
      <c r="K103" s="360" t="s">
        <v>33</v>
      </c>
      <c r="L103" s="360" t="s">
        <v>34</v>
      </c>
      <c r="M103" s="362" t="s">
        <v>35</v>
      </c>
      <c r="N103" s="363">
        <v>2600</v>
      </c>
      <c r="O103" s="363">
        <v>2600</v>
      </c>
      <c r="P103" s="363">
        <v>2600</v>
      </c>
      <c r="Q103" s="363">
        <v>2600</v>
      </c>
      <c r="R103" s="363">
        <v>2600</v>
      </c>
      <c r="S103" s="363">
        <v>2600</v>
      </c>
      <c r="T103" s="363">
        <v>2600</v>
      </c>
      <c r="U103" s="363">
        <v>2600</v>
      </c>
      <c r="V103" s="363">
        <v>2600</v>
      </c>
      <c r="W103" s="363">
        <v>2600</v>
      </c>
      <c r="X103" s="363">
        <v>2600</v>
      </c>
      <c r="Y103" s="363">
        <v>2600</v>
      </c>
      <c r="Z103" s="417">
        <v>31200</v>
      </c>
      <c r="AA103" s="363"/>
      <c r="AB103" s="363"/>
      <c r="AC103" s="363"/>
      <c r="AD103" s="363"/>
      <c r="AE103" s="363"/>
      <c r="AF103" s="363"/>
      <c r="AG103" s="363"/>
      <c r="AH103" s="363"/>
      <c r="AI103" s="363"/>
      <c r="AJ103" s="363"/>
      <c r="AK103" s="363"/>
      <c r="AL103" s="363"/>
      <c r="AM103" s="360"/>
      <c r="AN103" s="360"/>
      <c r="AO103" s="360"/>
      <c r="AP103" s="360" t="s">
        <v>1015</v>
      </c>
      <c r="AQ103" s="360" t="s">
        <v>1016</v>
      </c>
      <c r="AR103" s="360" t="s">
        <v>1107</v>
      </c>
      <c r="AS103" s="360" t="s">
        <v>1018</v>
      </c>
      <c r="AT103" s="360"/>
      <c r="AU103" s="360"/>
    </row>
    <row r="104" spans="1:47" ht="141.75">
      <c r="A104" s="360" t="s">
        <v>1199</v>
      </c>
      <c r="B104" s="360" t="s">
        <v>244</v>
      </c>
      <c r="C104" s="360" t="s">
        <v>376</v>
      </c>
      <c r="D104" s="360" t="s">
        <v>1010</v>
      </c>
      <c r="E104" s="416" t="s">
        <v>1196</v>
      </c>
      <c r="F104" s="360" t="s">
        <v>1188</v>
      </c>
      <c r="G104" s="362">
        <v>2</v>
      </c>
      <c r="H104" s="360" t="s">
        <v>1197</v>
      </c>
      <c r="I104" s="360" t="s">
        <v>1198</v>
      </c>
      <c r="J104" s="360" t="s">
        <v>357</v>
      </c>
      <c r="K104" s="360" t="s">
        <v>33</v>
      </c>
      <c r="L104" s="360" t="s">
        <v>34</v>
      </c>
      <c r="M104" s="362" t="s">
        <v>35</v>
      </c>
      <c r="N104" s="363">
        <v>2600</v>
      </c>
      <c r="O104" s="363">
        <v>2600</v>
      </c>
      <c r="P104" s="363">
        <v>2600</v>
      </c>
      <c r="Q104" s="363">
        <v>2600</v>
      </c>
      <c r="R104" s="363">
        <v>2600</v>
      </c>
      <c r="S104" s="363">
        <v>2600</v>
      </c>
      <c r="T104" s="363">
        <v>2600</v>
      </c>
      <c r="U104" s="363">
        <v>2600</v>
      </c>
      <c r="V104" s="363">
        <v>2600</v>
      </c>
      <c r="W104" s="363">
        <v>2600</v>
      </c>
      <c r="X104" s="363">
        <v>2600</v>
      </c>
      <c r="Y104" s="363">
        <v>2600</v>
      </c>
      <c r="Z104" s="417">
        <v>31200</v>
      </c>
      <c r="AA104" s="363"/>
      <c r="AB104" s="363"/>
      <c r="AC104" s="363"/>
      <c r="AD104" s="363"/>
      <c r="AE104" s="363"/>
      <c r="AF104" s="363"/>
      <c r="AG104" s="363"/>
      <c r="AH104" s="363"/>
      <c r="AI104" s="363"/>
      <c r="AJ104" s="363"/>
      <c r="AK104" s="363"/>
      <c r="AL104" s="363"/>
      <c r="AM104" s="360"/>
      <c r="AN104" s="360"/>
      <c r="AO104" s="360"/>
      <c r="AP104" s="360" t="s">
        <v>1015</v>
      </c>
      <c r="AQ104" s="360" t="s">
        <v>1020</v>
      </c>
      <c r="AR104" s="360" t="s">
        <v>1107</v>
      </c>
      <c r="AS104" s="360" t="s">
        <v>1021</v>
      </c>
      <c r="AT104" s="360"/>
      <c r="AU104" s="360"/>
    </row>
    <row r="105" spans="1:47" ht="141.75">
      <c r="A105" s="360" t="s">
        <v>1200</v>
      </c>
      <c r="B105" s="360" t="s">
        <v>122</v>
      </c>
      <c r="C105" s="360" t="s">
        <v>376</v>
      </c>
      <c r="D105" s="360" t="s">
        <v>1010</v>
      </c>
      <c r="E105" s="416" t="s">
        <v>1196</v>
      </c>
      <c r="F105" s="360" t="s">
        <v>1188</v>
      </c>
      <c r="G105" s="362">
        <v>2</v>
      </c>
      <c r="H105" s="360" t="s">
        <v>1197</v>
      </c>
      <c r="I105" s="360" t="s">
        <v>1198</v>
      </c>
      <c r="J105" s="360" t="s">
        <v>357</v>
      </c>
      <c r="K105" s="360" t="s">
        <v>33</v>
      </c>
      <c r="L105" s="360" t="s">
        <v>34</v>
      </c>
      <c r="M105" s="362" t="s">
        <v>35</v>
      </c>
      <c r="N105" s="363">
        <v>2600</v>
      </c>
      <c r="O105" s="363">
        <v>2600</v>
      </c>
      <c r="P105" s="363">
        <v>2600</v>
      </c>
      <c r="Q105" s="363">
        <v>2600</v>
      </c>
      <c r="R105" s="363">
        <v>2600</v>
      </c>
      <c r="S105" s="363">
        <v>2600</v>
      </c>
      <c r="T105" s="363">
        <v>2600</v>
      </c>
      <c r="U105" s="363">
        <v>2600</v>
      </c>
      <c r="V105" s="363">
        <v>2600</v>
      </c>
      <c r="W105" s="363">
        <v>2600</v>
      </c>
      <c r="X105" s="363">
        <v>2600</v>
      </c>
      <c r="Y105" s="363">
        <v>2600</v>
      </c>
      <c r="Z105" s="417">
        <v>31200</v>
      </c>
      <c r="AA105" s="363"/>
      <c r="AB105" s="363"/>
      <c r="AC105" s="363"/>
      <c r="AD105" s="363"/>
      <c r="AE105" s="363"/>
      <c r="AF105" s="363"/>
      <c r="AG105" s="363"/>
      <c r="AH105" s="363"/>
      <c r="AI105" s="363"/>
      <c r="AJ105" s="363"/>
      <c r="AK105" s="363"/>
      <c r="AL105" s="363"/>
      <c r="AM105" s="360"/>
      <c r="AN105" s="360"/>
      <c r="AO105" s="360"/>
      <c r="AP105" s="360" t="s">
        <v>1015</v>
      </c>
      <c r="AQ105" s="360" t="s">
        <v>1023</v>
      </c>
      <c r="AR105" s="360" t="s">
        <v>1107</v>
      </c>
      <c r="AS105" s="360" t="s">
        <v>1024</v>
      </c>
      <c r="AT105" s="360"/>
      <c r="AU105" s="360"/>
    </row>
    <row r="106" spans="1:47" ht="141.75">
      <c r="A106" s="360" t="s">
        <v>1201</v>
      </c>
      <c r="B106" s="360" t="s">
        <v>122</v>
      </c>
      <c r="C106" s="360" t="s">
        <v>376</v>
      </c>
      <c r="D106" s="360" t="s">
        <v>1010</v>
      </c>
      <c r="E106" s="416" t="s">
        <v>1196</v>
      </c>
      <c r="F106" s="360" t="s">
        <v>1188</v>
      </c>
      <c r="G106" s="362">
        <v>2</v>
      </c>
      <c r="H106" s="360" t="s">
        <v>1197</v>
      </c>
      <c r="I106" s="360" t="s">
        <v>1198</v>
      </c>
      <c r="J106" s="360" t="s">
        <v>357</v>
      </c>
      <c r="K106" s="360" t="s">
        <v>33</v>
      </c>
      <c r="L106" s="360" t="s">
        <v>34</v>
      </c>
      <c r="M106" s="362" t="s">
        <v>35</v>
      </c>
      <c r="N106" s="363">
        <v>1800</v>
      </c>
      <c r="O106" s="363">
        <v>1700</v>
      </c>
      <c r="P106" s="363">
        <v>1750</v>
      </c>
      <c r="Q106" s="363">
        <v>1800</v>
      </c>
      <c r="R106" s="363">
        <v>1750</v>
      </c>
      <c r="S106" s="363">
        <v>1800</v>
      </c>
      <c r="T106" s="363">
        <v>1800</v>
      </c>
      <c r="U106" s="363">
        <v>1700</v>
      </c>
      <c r="V106" s="363">
        <v>1750</v>
      </c>
      <c r="W106" s="363">
        <v>1750</v>
      </c>
      <c r="X106" s="363">
        <v>1850</v>
      </c>
      <c r="Y106" s="363">
        <v>1750</v>
      </c>
      <c r="Z106" s="417">
        <v>21200</v>
      </c>
      <c r="AA106" s="363"/>
      <c r="AB106" s="363"/>
      <c r="AC106" s="363"/>
      <c r="AD106" s="363"/>
      <c r="AE106" s="363"/>
      <c r="AF106" s="363"/>
      <c r="AG106" s="363"/>
      <c r="AH106" s="363"/>
      <c r="AI106" s="363"/>
      <c r="AJ106" s="363"/>
      <c r="AK106" s="363"/>
      <c r="AL106" s="363"/>
      <c r="AM106" s="360"/>
      <c r="AN106" s="360"/>
      <c r="AO106" s="360"/>
      <c r="AP106" s="360" t="s">
        <v>1015</v>
      </c>
      <c r="AQ106" s="360" t="s">
        <v>1026</v>
      </c>
      <c r="AR106" s="360" t="s">
        <v>1107</v>
      </c>
      <c r="AS106" s="360" t="s">
        <v>1027</v>
      </c>
      <c r="AT106" s="360"/>
      <c r="AU106" s="360"/>
    </row>
    <row r="107" spans="1:47" ht="141.75">
      <c r="A107" s="360" t="s">
        <v>1202</v>
      </c>
      <c r="B107" s="360" t="s">
        <v>122</v>
      </c>
      <c r="C107" s="360" t="s">
        <v>376</v>
      </c>
      <c r="D107" s="360" t="s">
        <v>1010</v>
      </c>
      <c r="E107" s="416" t="s">
        <v>1196</v>
      </c>
      <c r="F107" s="360" t="s">
        <v>1194</v>
      </c>
      <c r="G107" s="362">
        <v>2</v>
      </c>
      <c r="H107" s="360" t="s">
        <v>1197</v>
      </c>
      <c r="I107" s="360" t="s">
        <v>1198</v>
      </c>
      <c r="J107" s="360" t="s">
        <v>357</v>
      </c>
      <c r="K107" s="360" t="s">
        <v>33</v>
      </c>
      <c r="L107" s="360" t="s">
        <v>1203</v>
      </c>
      <c r="M107" s="362" t="s">
        <v>1175</v>
      </c>
      <c r="N107" s="363">
        <v>2900</v>
      </c>
      <c r="O107" s="363">
        <v>2900</v>
      </c>
      <c r="P107" s="363">
        <v>2900</v>
      </c>
      <c r="Q107" s="363">
        <v>2900</v>
      </c>
      <c r="R107" s="363">
        <v>2900</v>
      </c>
      <c r="S107" s="363">
        <v>2900</v>
      </c>
      <c r="T107" s="363">
        <v>2900</v>
      </c>
      <c r="U107" s="363">
        <v>2900</v>
      </c>
      <c r="V107" s="363">
        <v>2900</v>
      </c>
      <c r="W107" s="363">
        <v>2900</v>
      </c>
      <c r="X107" s="363">
        <v>2900</v>
      </c>
      <c r="Y107" s="363">
        <v>2900</v>
      </c>
      <c r="Z107" s="417">
        <v>34800</v>
      </c>
      <c r="AA107" s="363"/>
      <c r="AB107" s="363"/>
      <c r="AC107" s="363"/>
      <c r="AD107" s="363"/>
      <c r="AE107" s="363"/>
      <c r="AF107" s="363"/>
      <c r="AG107" s="363"/>
      <c r="AH107" s="363"/>
      <c r="AI107" s="363"/>
      <c r="AJ107" s="363"/>
      <c r="AK107" s="363"/>
      <c r="AL107" s="363"/>
      <c r="AM107" s="360"/>
      <c r="AN107" s="360"/>
      <c r="AO107" s="360"/>
      <c r="AP107" s="360" t="s">
        <v>1015</v>
      </c>
      <c r="AQ107" s="360" t="s">
        <v>1029</v>
      </c>
      <c r="AR107" s="360" t="s">
        <v>1107</v>
      </c>
      <c r="AS107" s="360" t="s">
        <v>1030</v>
      </c>
      <c r="AT107" s="360"/>
      <c r="AU107" s="360"/>
    </row>
    <row r="108" spans="1:47" ht="110.25">
      <c r="A108" s="360" t="s">
        <v>1204</v>
      </c>
      <c r="B108" s="360" t="s">
        <v>26</v>
      </c>
      <c r="C108" s="360" t="s">
        <v>925</v>
      </c>
      <c r="D108" s="360" t="s">
        <v>1010</v>
      </c>
      <c r="E108" s="416" t="s">
        <v>1205</v>
      </c>
      <c r="F108" s="360" t="s">
        <v>1206</v>
      </c>
      <c r="G108" s="362">
        <v>2</v>
      </c>
      <c r="H108" s="360" t="s">
        <v>119</v>
      </c>
      <c r="I108" s="360" t="s">
        <v>1207</v>
      </c>
      <c r="J108" s="360" t="s">
        <v>357</v>
      </c>
      <c r="K108" s="360" t="s">
        <v>33</v>
      </c>
      <c r="L108" s="360" t="s">
        <v>34</v>
      </c>
      <c r="M108" s="362" t="s">
        <v>35</v>
      </c>
      <c r="N108" s="363">
        <v>1</v>
      </c>
      <c r="O108" s="363"/>
      <c r="P108" s="363"/>
      <c r="Q108" s="363"/>
      <c r="R108" s="363"/>
      <c r="S108" s="363"/>
      <c r="T108" s="363">
        <v>1</v>
      </c>
      <c r="U108" s="363"/>
      <c r="V108" s="363"/>
      <c r="W108" s="363"/>
      <c r="X108" s="363"/>
      <c r="Y108" s="363"/>
      <c r="Z108" s="417">
        <v>2</v>
      </c>
      <c r="AA108" s="363"/>
      <c r="AB108" s="363"/>
      <c r="AC108" s="363"/>
      <c r="AD108" s="363"/>
      <c r="AE108" s="363"/>
      <c r="AF108" s="363"/>
      <c r="AG108" s="363"/>
      <c r="AH108" s="363"/>
      <c r="AI108" s="363"/>
      <c r="AJ108" s="363"/>
      <c r="AK108" s="363"/>
      <c r="AL108" s="363"/>
      <c r="AM108" s="360"/>
      <c r="AN108" s="360"/>
      <c r="AO108" s="360"/>
      <c r="AP108" s="360" t="s">
        <v>1208</v>
      </c>
      <c r="AQ108" s="360" t="s">
        <v>1016</v>
      </c>
      <c r="AR108" s="360" t="s">
        <v>1209</v>
      </c>
      <c r="AS108" s="360" t="s">
        <v>1018</v>
      </c>
      <c r="AT108" s="360" t="s">
        <v>1210</v>
      </c>
      <c r="AU108" s="360"/>
    </row>
    <row r="109" spans="1:47" ht="110.25">
      <c r="A109" s="360" t="s">
        <v>1211</v>
      </c>
      <c r="B109" s="360" t="s">
        <v>26</v>
      </c>
      <c r="C109" s="360" t="s">
        <v>925</v>
      </c>
      <c r="D109" s="360" t="s">
        <v>1010</v>
      </c>
      <c r="E109" s="416" t="s">
        <v>1205</v>
      </c>
      <c r="F109" s="360" t="s">
        <v>1206</v>
      </c>
      <c r="G109" s="362">
        <v>2</v>
      </c>
      <c r="H109" s="360" t="s">
        <v>119</v>
      </c>
      <c r="I109" s="360" t="s">
        <v>1207</v>
      </c>
      <c r="J109" s="360" t="s">
        <v>357</v>
      </c>
      <c r="K109" s="360" t="s">
        <v>33</v>
      </c>
      <c r="L109" s="360" t="s">
        <v>34</v>
      </c>
      <c r="M109" s="362" t="s">
        <v>35</v>
      </c>
      <c r="N109" s="363">
        <v>1</v>
      </c>
      <c r="O109" s="363"/>
      <c r="P109" s="363"/>
      <c r="Q109" s="363"/>
      <c r="R109" s="363"/>
      <c r="S109" s="363"/>
      <c r="T109" s="363">
        <v>1</v>
      </c>
      <c r="U109" s="363"/>
      <c r="V109" s="363"/>
      <c r="W109" s="363"/>
      <c r="X109" s="363"/>
      <c r="Y109" s="363"/>
      <c r="Z109" s="417">
        <v>2</v>
      </c>
      <c r="AA109" s="363"/>
      <c r="AB109" s="363"/>
      <c r="AC109" s="363"/>
      <c r="AD109" s="363"/>
      <c r="AE109" s="363"/>
      <c r="AF109" s="363"/>
      <c r="AG109" s="363"/>
      <c r="AH109" s="363"/>
      <c r="AI109" s="363"/>
      <c r="AJ109" s="363"/>
      <c r="AK109" s="363"/>
      <c r="AL109" s="363"/>
      <c r="AM109" s="360"/>
      <c r="AN109" s="360"/>
      <c r="AO109" s="360"/>
      <c r="AP109" s="360" t="s">
        <v>1208</v>
      </c>
      <c r="AQ109" s="360" t="s">
        <v>1020</v>
      </c>
      <c r="AR109" s="360" t="s">
        <v>1209</v>
      </c>
      <c r="AS109" s="360" t="s">
        <v>1021</v>
      </c>
      <c r="AT109" s="360" t="s">
        <v>1210</v>
      </c>
      <c r="AU109" s="360"/>
    </row>
    <row r="110" spans="1:47" ht="110.25">
      <c r="A110" s="360" t="s">
        <v>1212</v>
      </c>
      <c r="B110" s="360" t="s">
        <v>26</v>
      </c>
      <c r="C110" s="360" t="s">
        <v>925</v>
      </c>
      <c r="D110" s="360" t="s">
        <v>1010</v>
      </c>
      <c r="E110" s="416" t="s">
        <v>1205</v>
      </c>
      <c r="F110" s="360" t="s">
        <v>1206</v>
      </c>
      <c r="G110" s="362">
        <v>2</v>
      </c>
      <c r="H110" s="360" t="s">
        <v>119</v>
      </c>
      <c r="I110" s="360" t="s">
        <v>1207</v>
      </c>
      <c r="J110" s="360" t="s">
        <v>357</v>
      </c>
      <c r="K110" s="360" t="s">
        <v>33</v>
      </c>
      <c r="L110" s="360" t="s">
        <v>34</v>
      </c>
      <c r="M110" s="362" t="s">
        <v>35</v>
      </c>
      <c r="N110" s="363">
        <v>1</v>
      </c>
      <c r="O110" s="363"/>
      <c r="P110" s="363"/>
      <c r="Q110" s="363"/>
      <c r="R110" s="363"/>
      <c r="S110" s="363"/>
      <c r="T110" s="363">
        <v>1</v>
      </c>
      <c r="U110" s="363"/>
      <c r="V110" s="363"/>
      <c r="W110" s="363"/>
      <c r="X110" s="363"/>
      <c r="Y110" s="363"/>
      <c r="Z110" s="417">
        <v>2</v>
      </c>
      <c r="AA110" s="363"/>
      <c r="AB110" s="363"/>
      <c r="AC110" s="363"/>
      <c r="AD110" s="363"/>
      <c r="AE110" s="363"/>
      <c r="AF110" s="363"/>
      <c r="AG110" s="363"/>
      <c r="AH110" s="363"/>
      <c r="AI110" s="363"/>
      <c r="AJ110" s="363"/>
      <c r="AK110" s="363"/>
      <c r="AL110" s="363"/>
      <c r="AM110" s="360"/>
      <c r="AN110" s="360"/>
      <c r="AO110" s="360"/>
      <c r="AP110" s="360" t="s">
        <v>1208</v>
      </c>
      <c r="AQ110" s="360" t="s">
        <v>1023</v>
      </c>
      <c r="AR110" s="360" t="s">
        <v>1209</v>
      </c>
      <c r="AS110" s="360" t="s">
        <v>1024</v>
      </c>
      <c r="AT110" s="360" t="s">
        <v>1210</v>
      </c>
      <c r="AU110" s="360"/>
    </row>
    <row r="111" spans="1:47" ht="110.25">
      <c r="A111" s="360" t="s">
        <v>1213</v>
      </c>
      <c r="B111" s="360" t="s">
        <v>26</v>
      </c>
      <c r="C111" s="360" t="s">
        <v>925</v>
      </c>
      <c r="D111" s="360" t="s">
        <v>1010</v>
      </c>
      <c r="E111" s="416" t="s">
        <v>1205</v>
      </c>
      <c r="F111" s="360" t="s">
        <v>1206</v>
      </c>
      <c r="G111" s="362">
        <v>2</v>
      </c>
      <c r="H111" s="360" t="s">
        <v>119</v>
      </c>
      <c r="I111" s="360" t="s">
        <v>1207</v>
      </c>
      <c r="J111" s="360" t="s">
        <v>357</v>
      </c>
      <c r="K111" s="360" t="s">
        <v>33</v>
      </c>
      <c r="L111" s="360" t="s">
        <v>34</v>
      </c>
      <c r="M111" s="362" t="s">
        <v>35</v>
      </c>
      <c r="N111" s="363">
        <v>1</v>
      </c>
      <c r="O111" s="363"/>
      <c r="P111" s="363"/>
      <c r="Q111" s="363"/>
      <c r="R111" s="363"/>
      <c r="S111" s="363"/>
      <c r="T111" s="363">
        <v>1</v>
      </c>
      <c r="U111" s="363"/>
      <c r="V111" s="363"/>
      <c r="W111" s="363"/>
      <c r="X111" s="363"/>
      <c r="Y111" s="363"/>
      <c r="Z111" s="417">
        <v>2</v>
      </c>
      <c r="AA111" s="363"/>
      <c r="AB111" s="363"/>
      <c r="AC111" s="363"/>
      <c r="AD111" s="363"/>
      <c r="AE111" s="363"/>
      <c r="AF111" s="363"/>
      <c r="AG111" s="363"/>
      <c r="AH111" s="363"/>
      <c r="AI111" s="363"/>
      <c r="AJ111" s="363"/>
      <c r="AK111" s="363"/>
      <c r="AL111" s="363"/>
      <c r="AM111" s="360"/>
      <c r="AN111" s="360"/>
      <c r="AO111" s="360"/>
      <c r="AP111" s="360" t="s">
        <v>1208</v>
      </c>
      <c r="AQ111" s="360" t="s">
        <v>1026</v>
      </c>
      <c r="AR111" s="360" t="s">
        <v>1209</v>
      </c>
      <c r="AS111" s="360" t="s">
        <v>1027</v>
      </c>
      <c r="AT111" s="360" t="s">
        <v>1210</v>
      </c>
      <c r="AU111" s="360"/>
    </row>
    <row r="112" spans="1:47" ht="110.25">
      <c r="A112" s="360" t="s">
        <v>1214</v>
      </c>
      <c r="B112" s="360" t="s">
        <v>26</v>
      </c>
      <c r="C112" s="360" t="s">
        <v>925</v>
      </c>
      <c r="D112" s="360" t="s">
        <v>1010</v>
      </c>
      <c r="E112" s="416" t="s">
        <v>1205</v>
      </c>
      <c r="F112" s="360" t="s">
        <v>1206</v>
      </c>
      <c r="G112" s="362">
        <v>2</v>
      </c>
      <c r="H112" s="360" t="s">
        <v>119</v>
      </c>
      <c r="I112" s="360" t="s">
        <v>1207</v>
      </c>
      <c r="J112" s="360" t="s">
        <v>357</v>
      </c>
      <c r="K112" s="360" t="s">
        <v>33</v>
      </c>
      <c r="L112" s="360" t="s">
        <v>34</v>
      </c>
      <c r="M112" s="362" t="s">
        <v>35</v>
      </c>
      <c r="N112" s="363">
        <v>1</v>
      </c>
      <c r="O112" s="363"/>
      <c r="P112" s="363"/>
      <c r="Q112" s="363"/>
      <c r="R112" s="363"/>
      <c r="S112" s="363"/>
      <c r="T112" s="363">
        <v>1</v>
      </c>
      <c r="U112" s="363"/>
      <c r="V112" s="363"/>
      <c r="W112" s="363"/>
      <c r="X112" s="363"/>
      <c r="Y112" s="363"/>
      <c r="Z112" s="417">
        <v>2</v>
      </c>
      <c r="AA112" s="363"/>
      <c r="AB112" s="363"/>
      <c r="AC112" s="363"/>
      <c r="AD112" s="363"/>
      <c r="AE112" s="363"/>
      <c r="AF112" s="363"/>
      <c r="AG112" s="363"/>
      <c r="AH112" s="363"/>
      <c r="AI112" s="363"/>
      <c r="AJ112" s="363"/>
      <c r="AK112" s="363"/>
      <c r="AL112" s="363"/>
      <c r="AM112" s="360"/>
      <c r="AN112" s="360"/>
      <c r="AO112" s="360"/>
      <c r="AP112" s="360" t="s">
        <v>1208</v>
      </c>
      <c r="AQ112" s="360" t="s">
        <v>1029</v>
      </c>
      <c r="AR112" s="360" t="s">
        <v>1209</v>
      </c>
      <c r="AS112" s="360" t="s">
        <v>1030</v>
      </c>
      <c r="AT112" s="360" t="s">
        <v>1210</v>
      </c>
      <c r="AU112" s="360"/>
    </row>
    <row r="113" spans="1:47" ht="78.75">
      <c r="A113" s="360" t="s">
        <v>1215</v>
      </c>
      <c r="B113" s="360" t="s">
        <v>122</v>
      </c>
      <c r="C113" s="360" t="s">
        <v>376</v>
      </c>
      <c r="D113" s="360" t="s">
        <v>1010</v>
      </c>
      <c r="E113" s="416" t="s">
        <v>1216</v>
      </c>
      <c r="F113" s="360" t="s">
        <v>1217</v>
      </c>
      <c r="G113" s="362">
        <v>3</v>
      </c>
      <c r="H113" s="360" t="s">
        <v>67</v>
      </c>
      <c r="I113" s="360" t="s">
        <v>1218</v>
      </c>
      <c r="J113" s="360" t="s">
        <v>32</v>
      </c>
      <c r="K113" s="360" t="s">
        <v>33</v>
      </c>
      <c r="L113" s="360" t="s">
        <v>34</v>
      </c>
      <c r="M113" s="362" t="s">
        <v>35</v>
      </c>
      <c r="N113" s="418">
        <v>0.85</v>
      </c>
      <c r="O113" s="418">
        <v>0.85</v>
      </c>
      <c r="P113" s="418">
        <v>0.85</v>
      </c>
      <c r="Q113" s="418">
        <v>0.85</v>
      </c>
      <c r="R113" s="418">
        <v>0.85</v>
      </c>
      <c r="S113" s="418">
        <v>0.85</v>
      </c>
      <c r="T113" s="418">
        <v>0.85</v>
      </c>
      <c r="U113" s="418">
        <v>0.85</v>
      </c>
      <c r="V113" s="418">
        <v>0.85</v>
      </c>
      <c r="W113" s="418">
        <v>0.85</v>
      </c>
      <c r="X113" s="418">
        <v>0.85</v>
      </c>
      <c r="Y113" s="418">
        <v>0.85</v>
      </c>
      <c r="Z113" s="419">
        <v>0.84999999999999976</v>
      </c>
      <c r="AA113" s="363"/>
      <c r="AB113" s="363"/>
      <c r="AC113" s="363"/>
      <c r="AD113" s="363"/>
      <c r="AE113" s="363"/>
      <c r="AF113" s="363"/>
      <c r="AG113" s="363"/>
      <c r="AH113" s="363"/>
      <c r="AI113" s="363"/>
      <c r="AJ113" s="363"/>
      <c r="AK113" s="363"/>
      <c r="AL113" s="363"/>
      <c r="AM113" s="360"/>
      <c r="AN113" s="360"/>
      <c r="AO113" s="360"/>
      <c r="AP113" s="360" t="s">
        <v>1219</v>
      </c>
      <c r="AQ113" s="360" t="s">
        <v>1016</v>
      </c>
      <c r="AR113" s="360" t="s">
        <v>935</v>
      </c>
      <c r="AS113" s="360" t="s">
        <v>1018</v>
      </c>
      <c r="AT113" s="360"/>
      <c r="AU113" s="360"/>
    </row>
    <row r="114" spans="1:47" ht="78.75">
      <c r="A114" s="360" t="s">
        <v>1220</v>
      </c>
      <c r="B114" s="360" t="s">
        <v>122</v>
      </c>
      <c r="C114" s="360" t="s">
        <v>376</v>
      </c>
      <c r="D114" s="360" t="s">
        <v>1010</v>
      </c>
      <c r="E114" s="416" t="s">
        <v>1216</v>
      </c>
      <c r="F114" s="360" t="s">
        <v>1217</v>
      </c>
      <c r="G114" s="362">
        <v>3</v>
      </c>
      <c r="H114" s="360" t="s">
        <v>67</v>
      </c>
      <c r="I114" s="360" t="s">
        <v>1218</v>
      </c>
      <c r="J114" s="360" t="s">
        <v>32</v>
      </c>
      <c r="K114" s="360" t="s">
        <v>33</v>
      </c>
      <c r="L114" s="360" t="s">
        <v>34</v>
      </c>
      <c r="M114" s="362" t="s">
        <v>35</v>
      </c>
      <c r="N114" s="418">
        <v>0.88</v>
      </c>
      <c r="O114" s="418">
        <v>0.88</v>
      </c>
      <c r="P114" s="418">
        <v>0.88</v>
      </c>
      <c r="Q114" s="418">
        <v>0.88</v>
      </c>
      <c r="R114" s="418">
        <v>0.88</v>
      </c>
      <c r="S114" s="418">
        <v>0.88</v>
      </c>
      <c r="T114" s="418">
        <v>0.88</v>
      </c>
      <c r="U114" s="418">
        <v>0.88</v>
      </c>
      <c r="V114" s="418">
        <v>0.88</v>
      </c>
      <c r="W114" s="418">
        <v>0.88</v>
      </c>
      <c r="X114" s="418">
        <v>0.88</v>
      </c>
      <c r="Y114" s="418">
        <v>0.88</v>
      </c>
      <c r="Z114" s="419">
        <v>0.88000000000000023</v>
      </c>
      <c r="AA114" s="363"/>
      <c r="AB114" s="363"/>
      <c r="AC114" s="363"/>
      <c r="AD114" s="363"/>
      <c r="AE114" s="363"/>
      <c r="AF114" s="363"/>
      <c r="AG114" s="363"/>
      <c r="AH114" s="363"/>
      <c r="AI114" s="363"/>
      <c r="AJ114" s="363"/>
      <c r="AK114" s="363"/>
      <c r="AL114" s="363"/>
      <c r="AM114" s="360"/>
      <c r="AN114" s="360"/>
      <c r="AO114" s="360"/>
      <c r="AP114" s="360" t="s">
        <v>1219</v>
      </c>
      <c r="AQ114" s="360" t="s">
        <v>1020</v>
      </c>
      <c r="AR114" s="360" t="s">
        <v>935</v>
      </c>
      <c r="AS114" s="360" t="s">
        <v>1021</v>
      </c>
      <c r="AT114" s="360"/>
      <c r="AU114" s="360"/>
    </row>
    <row r="115" spans="1:47" ht="78.75">
      <c r="A115" s="360" t="s">
        <v>1221</v>
      </c>
      <c r="B115" s="360" t="s">
        <v>122</v>
      </c>
      <c r="C115" s="360" t="s">
        <v>376</v>
      </c>
      <c r="D115" s="360" t="s">
        <v>1010</v>
      </c>
      <c r="E115" s="416" t="s">
        <v>1216</v>
      </c>
      <c r="F115" s="360" t="s">
        <v>1217</v>
      </c>
      <c r="G115" s="362">
        <v>3</v>
      </c>
      <c r="H115" s="360" t="s">
        <v>67</v>
      </c>
      <c r="I115" s="360" t="s">
        <v>1218</v>
      </c>
      <c r="J115" s="360" t="s">
        <v>32</v>
      </c>
      <c r="K115" s="360" t="s">
        <v>33</v>
      </c>
      <c r="L115" s="360" t="s">
        <v>34</v>
      </c>
      <c r="M115" s="362" t="s">
        <v>35</v>
      </c>
      <c r="N115" s="418">
        <v>0.88</v>
      </c>
      <c r="O115" s="418">
        <v>0.88</v>
      </c>
      <c r="P115" s="418">
        <v>0.88</v>
      </c>
      <c r="Q115" s="418">
        <v>0.88</v>
      </c>
      <c r="R115" s="418">
        <v>0.88</v>
      </c>
      <c r="S115" s="418">
        <v>0.88</v>
      </c>
      <c r="T115" s="418">
        <v>0.88</v>
      </c>
      <c r="U115" s="418">
        <v>0.88</v>
      </c>
      <c r="V115" s="418">
        <v>0.88</v>
      </c>
      <c r="W115" s="418">
        <v>0.88</v>
      </c>
      <c r="X115" s="418">
        <v>0.88</v>
      </c>
      <c r="Y115" s="418">
        <v>0.88</v>
      </c>
      <c r="Z115" s="419">
        <v>0.88000000000000023</v>
      </c>
      <c r="AA115" s="363"/>
      <c r="AB115" s="363"/>
      <c r="AC115" s="363"/>
      <c r="AD115" s="363"/>
      <c r="AE115" s="363"/>
      <c r="AF115" s="363"/>
      <c r="AG115" s="363"/>
      <c r="AH115" s="363"/>
      <c r="AI115" s="363"/>
      <c r="AJ115" s="363"/>
      <c r="AK115" s="363"/>
      <c r="AL115" s="363"/>
      <c r="AM115" s="360"/>
      <c r="AN115" s="360"/>
      <c r="AO115" s="360"/>
      <c r="AP115" s="360" t="s">
        <v>1219</v>
      </c>
      <c r="AQ115" s="360" t="s">
        <v>1023</v>
      </c>
      <c r="AR115" s="360" t="s">
        <v>935</v>
      </c>
      <c r="AS115" s="360" t="s">
        <v>1024</v>
      </c>
      <c r="AT115" s="360"/>
      <c r="AU115" s="360"/>
    </row>
    <row r="116" spans="1:47" ht="78.75">
      <c r="A116" s="360" t="s">
        <v>1222</v>
      </c>
      <c r="B116" s="360" t="s">
        <v>122</v>
      </c>
      <c r="C116" s="360" t="s">
        <v>376</v>
      </c>
      <c r="D116" s="360" t="s">
        <v>1010</v>
      </c>
      <c r="E116" s="416" t="s">
        <v>1216</v>
      </c>
      <c r="F116" s="360" t="s">
        <v>1217</v>
      </c>
      <c r="G116" s="362">
        <v>3</v>
      </c>
      <c r="H116" s="360" t="s">
        <v>67</v>
      </c>
      <c r="I116" s="360" t="s">
        <v>1218</v>
      </c>
      <c r="J116" s="360" t="s">
        <v>32</v>
      </c>
      <c r="K116" s="360" t="s">
        <v>33</v>
      </c>
      <c r="L116" s="360" t="s">
        <v>34</v>
      </c>
      <c r="M116" s="362" t="s">
        <v>35</v>
      </c>
      <c r="N116" s="418">
        <v>0.9</v>
      </c>
      <c r="O116" s="418">
        <v>0.9</v>
      </c>
      <c r="P116" s="418">
        <v>0.9</v>
      </c>
      <c r="Q116" s="418">
        <v>0.9</v>
      </c>
      <c r="R116" s="418">
        <v>0.9</v>
      </c>
      <c r="S116" s="418">
        <v>0.9</v>
      </c>
      <c r="T116" s="418">
        <v>0.9</v>
      </c>
      <c r="U116" s="418">
        <v>0.9</v>
      </c>
      <c r="V116" s="418">
        <v>0.9</v>
      </c>
      <c r="W116" s="418">
        <v>0.9</v>
      </c>
      <c r="X116" s="418">
        <v>0.9</v>
      </c>
      <c r="Y116" s="418">
        <v>0.9</v>
      </c>
      <c r="Z116" s="419">
        <v>0.9</v>
      </c>
      <c r="AA116" s="363"/>
      <c r="AB116" s="363"/>
      <c r="AC116" s="363"/>
      <c r="AD116" s="363"/>
      <c r="AE116" s="363"/>
      <c r="AF116" s="363"/>
      <c r="AG116" s="363"/>
      <c r="AH116" s="363"/>
      <c r="AI116" s="363"/>
      <c r="AJ116" s="363"/>
      <c r="AK116" s="363"/>
      <c r="AL116" s="363"/>
      <c r="AM116" s="360"/>
      <c r="AN116" s="360"/>
      <c r="AO116" s="360"/>
      <c r="AP116" s="360" t="s">
        <v>1219</v>
      </c>
      <c r="AQ116" s="360" t="s">
        <v>1026</v>
      </c>
      <c r="AR116" s="360" t="s">
        <v>935</v>
      </c>
      <c r="AS116" s="360" t="s">
        <v>1027</v>
      </c>
      <c r="AT116" s="360"/>
      <c r="AU116" s="360"/>
    </row>
    <row r="117" spans="1:47" ht="78.75">
      <c r="A117" s="360" t="s">
        <v>1223</v>
      </c>
      <c r="B117" s="360" t="s">
        <v>122</v>
      </c>
      <c r="C117" s="360" t="s">
        <v>376</v>
      </c>
      <c r="D117" s="360" t="s">
        <v>1010</v>
      </c>
      <c r="E117" s="416" t="s">
        <v>1216</v>
      </c>
      <c r="F117" s="360" t="s">
        <v>1217</v>
      </c>
      <c r="G117" s="362">
        <v>3</v>
      </c>
      <c r="H117" s="360" t="s">
        <v>67</v>
      </c>
      <c r="I117" s="360" t="s">
        <v>1218</v>
      </c>
      <c r="J117" s="360" t="s">
        <v>32</v>
      </c>
      <c r="K117" s="360" t="s">
        <v>33</v>
      </c>
      <c r="L117" s="360" t="s">
        <v>34</v>
      </c>
      <c r="M117" s="362" t="s">
        <v>35</v>
      </c>
      <c r="N117" s="418">
        <v>0.95</v>
      </c>
      <c r="O117" s="418">
        <v>0.95</v>
      </c>
      <c r="P117" s="418">
        <v>0.95</v>
      </c>
      <c r="Q117" s="418">
        <v>0.95</v>
      </c>
      <c r="R117" s="418">
        <v>0.95</v>
      </c>
      <c r="S117" s="418">
        <v>0.95</v>
      </c>
      <c r="T117" s="418">
        <v>0.95</v>
      </c>
      <c r="U117" s="418">
        <v>0.95</v>
      </c>
      <c r="V117" s="418">
        <v>0.95</v>
      </c>
      <c r="W117" s="418">
        <v>0.95</v>
      </c>
      <c r="X117" s="418">
        <v>0.95</v>
      </c>
      <c r="Y117" s="418">
        <v>0.95</v>
      </c>
      <c r="Z117" s="419">
        <v>0.94999999999999984</v>
      </c>
      <c r="AA117" s="363"/>
      <c r="AB117" s="363"/>
      <c r="AC117" s="363"/>
      <c r="AD117" s="363"/>
      <c r="AE117" s="363"/>
      <c r="AF117" s="363"/>
      <c r="AG117" s="363"/>
      <c r="AH117" s="363"/>
      <c r="AI117" s="363"/>
      <c r="AJ117" s="363"/>
      <c r="AK117" s="363"/>
      <c r="AL117" s="363"/>
      <c r="AM117" s="360"/>
      <c r="AN117" s="360"/>
      <c r="AO117" s="360"/>
      <c r="AP117" s="360" t="s">
        <v>1219</v>
      </c>
      <c r="AQ117" s="360" t="s">
        <v>1029</v>
      </c>
      <c r="AR117" s="360" t="s">
        <v>935</v>
      </c>
      <c r="AS117" s="360" t="s">
        <v>1030</v>
      </c>
      <c r="AT117" s="360"/>
      <c r="AU117" s="360"/>
    </row>
    <row r="118" spans="1:47" ht="94.5">
      <c r="A118" s="360" t="s">
        <v>1224</v>
      </c>
      <c r="B118" s="360" t="s">
        <v>122</v>
      </c>
      <c r="C118" s="360" t="s">
        <v>376</v>
      </c>
      <c r="D118" s="360" t="s">
        <v>1010</v>
      </c>
      <c r="E118" s="416" t="s">
        <v>1225</v>
      </c>
      <c r="F118" s="360" t="s">
        <v>1226</v>
      </c>
      <c r="G118" s="362">
        <v>3</v>
      </c>
      <c r="H118" s="360" t="s">
        <v>78</v>
      </c>
      <c r="I118" s="360" t="s">
        <v>1218</v>
      </c>
      <c r="J118" s="360" t="s">
        <v>32</v>
      </c>
      <c r="K118" s="360" t="s">
        <v>33</v>
      </c>
      <c r="L118" s="360" t="s">
        <v>34</v>
      </c>
      <c r="M118" s="362" t="s">
        <v>35</v>
      </c>
      <c r="N118" s="418">
        <v>0.95</v>
      </c>
      <c r="O118" s="418">
        <v>0.95</v>
      </c>
      <c r="P118" s="418">
        <v>0.95</v>
      </c>
      <c r="Q118" s="418">
        <v>0.95</v>
      </c>
      <c r="R118" s="418">
        <v>0.95</v>
      </c>
      <c r="S118" s="418">
        <v>0.95</v>
      </c>
      <c r="T118" s="418">
        <v>0.95</v>
      </c>
      <c r="U118" s="418">
        <v>0.95</v>
      </c>
      <c r="V118" s="418">
        <v>0.95</v>
      </c>
      <c r="W118" s="418">
        <v>0.95</v>
      </c>
      <c r="X118" s="418">
        <v>0.95</v>
      </c>
      <c r="Y118" s="418">
        <v>0.95</v>
      </c>
      <c r="Z118" s="419">
        <v>0.94999999999999984</v>
      </c>
      <c r="AA118" s="363"/>
      <c r="AB118" s="363"/>
      <c r="AC118" s="363"/>
      <c r="AD118" s="363"/>
      <c r="AE118" s="363"/>
      <c r="AF118" s="363"/>
      <c r="AG118" s="363"/>
      <c r="AH118" s="363"/>
      <c r="AI118" s="363"/>
      <c r="AJ118" s="363"/>
      <c r="AK118" s="363"/>
      <c r="AL118" s="363"/>
      <c r="AM118" s="360"/>
      <c r="AN118" s="360"/>
      <c r="AO118" s="360"/>
      <c r="AP118" s="360" t="s">
        <v>1015</v>
      </c>
      <c r="AQ118" s="360" t="s">
        <v>1016</v>
      </c>
      <c r="AR118" s="360" t="s">
        <v>935</v>
      </c>
      <c r="AS118" s="360" t="s">
        <v>1018</v>
      </c>
      <c r="AT118" s="360"/>
      <c r="AU118" s="360"/>
    </row>
    <row r="119" spans="1:47" ht="94.5">
      <c r="A119" s="360" t="s">
        <v>1227</v>
      </c>
      <c r="B119" s="360" t="s">
        <v>122</v>
      </c>
      <c r="C119" s="360" t="s">
        <v>376</v>
      </c>
      <c r="D119" s="360" t="s">
        <v>1010</v>
      </c>
      <c r="E119" s="416" t="s">
        <v>1225</v>
      </c>
      <c r="F119" s="360" t="s">
        <v>1226</v>
      </c>
      <c r="G119" s="362">
        <v>3</v>
      </c>
      <c r="H119" s="360" t="s">
        <v>78</v>
      </c>
      <c r="I119" s="360" t="s">
        <v>1218</v>
      </c>
      <c r="J119" s="360" t="s">
        <v>32</v>
      </c>
      <c r="K119" s="360" t="s">
        <v>33</v>
      </c>
      <c r="L119" s="360" t="s">
        <v>34</v>
      </c>
      <c r="M119" s="362" t="s">
        <v>35</v>
      </c>
      <c r="N119" s="418">
        <v>0.96</v>
      </c>
      <c r="O119" s="418">
        <v>0.96</v>
      </c>
      <c r="P119" s="418">
        <v>0.96</v>
      </c>
      <c r="Q119" s="418">
        <v>0.96</v>
      </c>
      <c r="R119" s="418">
        <v>0.96</v>
      </c>
      <c r="S119" s="418">
        <v>0.96</v>
      </c>
      <c r="T119" s="418">
        <v>0.96</v>
      </c>
      <c r="U119" s="418">
        <v>0.96</v>
      </c>
      <c r="V119" s="418">
        <v>0.96</v>
      </c>
      <c r="W119" s="418">
        <v>0.96</v>
      </c>
      <c r="X119" s="418">
        <v>0.96</v>
      </c>
      <c r="Y119" s="418">
        <v>0.96</v>
      </c>
      <c r="Z119" s="419">
        <v>0.9600000000000003</v>
      </c>
      <c r="AA119" s="363"/>
      <c r="AB119" s="363"/>
      <c r="AC119" s="363"/>
      <c r="AD119" s="363"/>
      <c r="AE119" s="363"/>
      <c r="AF119" s="363"/>
      <c r="AG119" s="363"/>
      <c r="AH119" s="363"/>
      <c r="AI119" s="363"/>
      <c r="AJ119" s="363"/>
      <c r="AK119" s="363"/>
      <c r="AL119" s="363"/>
      <c r="AM119" s="360"/>
      <c r="AN119" s="360"/>
      <c r="AO119" s="360"/>
      <c r="AP119" s="360" t="s">
        <v>1015</v>
      </c>
      <c r="AQ119" s="360" t="s">
        <v>1020</v>
      </c>
      <c r="AR119" s="360" t="s">
        <v>935</v>
      </c>
      <c r="AS119" s="360" t="s">
        <v>1021</v>
      </c>
      <c r="AT119" s="360"/>
      <c r="AU119" s="360"/>
    </row>
    <row r="120" spans="1:47" ht="94.5">
      <c r="A120" s="360" t="s">
        <v>1228</v>
      </c>
      <c r="B120" s="360" t="s">
        <v>122</v>
      </c>
      <c r="C120" s="360" t="s">
        <v>376</v>
      </c>
      <c r="D120" s="360" t="s">
        <v>1010</v>
      </c>
      <c r="E120" s="416" t="s">
        <v>1225</v>
      </c>
      <c r="F120" s="360" t="s">
        <v>1226</v>
      </c>
      <c r="G120" s="362">
        <v>3</v>
      </c>
      <c r="H120" s="360" t="s">
        <v>78</v>
      </c>
      <c r="I120" s="360" t="s">
        <v>1218</v>
      </c>
      <c r="J120" s="360" t="s">
        <v>32</v>
      </c>
      <c r="K120" s="360" t="s">
        <v>33</v>
      </c>
      <c r="L120" s="360" t="s">
        <v>34</v>
      </c>
      <c r="M120" s="362" t="s">
        <v>35</v>
      </c>
      <c r="N120" s="418">
        <v>0.95</v>
      </c>
      <c r="O120" s="418">
        <v>0.95</v>
      </c>
      <c r="P120" s="418">
        <v>0.95</v>
      </c>
      <c r="Q120" s="418">
        <v>0.95</v>
      </c>
      <c r="R120" s="418">
        <v>0.95</v>
      </c>
      <c r="S120" s="418">
        <v>0.95</v>
      </c>
      <c r="T120" s="418">
        <v>0.95</v>
      </c>
      <c r="U120" s="418">
        <v>0.95</v>
      </c>
      <c r="V120" s="418">
        <v>0.95</v>
      </c>
      <c r="W120" s="418">
        <v>0.95</v>
      </c>
      <c r="X120" s="418">
        <v>0.95</v>
      </c>
      <c r="Y120" s="418">
        <v>0.95</v>
      </c>
      <c r="Z120" s="419">
        <v>0.94999999999999984</v>
      </c>
      <c r="AA120" s="363"/>
      <c r="AB120" s="363"/>
      <c r="AC120" s="363"/>
      <c r="AD120" s="363"/>
      <c r="AE120" s="363"/>
      <c r="AF120" s="363"/>
      <c r="AG120" s="363"/>
      <c r="AH120" s="363"/>
      <c r="AI120" s="363"/>
      <c r="AJ120" s="363"/>
      <c r="AK120" s="363"/>
      <c r="AL120" s="363"/>
      <c r="AM120" s="360"/>
      <c r="AN120" s="360"/>
      <c r="AO120" s="360"/>
      <c r="AP120" s="360" t="s">
        <v>1015</v>
      </c>
      <c r="AQ120" s="360" t="s">
        <v>1023</v>
      </c>
      <c r="AR120" s="360" t="s">
        <v>935</v>
      </c>
      <c r="AS120" s="360" t="s">
        <v>1024</v>
      </c>
      <c r="AT120" s="360"/>
      <c r="AU120" s="360"/>
    </row>
    <row r="121" spans="1:47" ht="94.5">
      <c r="A121" s="360" t="s">
        <v>1229</v>
      </c>
      <c r="B121" s="360" t="s">
        <v>122</v>
      </c>
      <c r="C121" s="360" t="s">
        <v>376</v>
      </c>
      <c r="D121" s="360" t="s">
        <v>1010</v>
      </c>
      <c r="E121" s="416" t="s">
        <v>1225</v>
      </c>
      <c r="F121" s="360" t="s">
        <v>1226</v>
      </c>
      <c r="G121" s="362">
        <v>3</v>
      </c>
      <c r="H121" s="360" t="s">
        <v>78</v>
      </c>
      <c r="I121" s="360" t="s">
        <v>1218</v>
      </c>
      <c r="J121" s="360" t="s">
        <v>32</v>
      </c>
      <c r="K121" s="360" t="s">
        <v>33</v>
      </c>
      <c r="L121" s="360" t="s">
        <v>34</v>
      </c>
      <c r="M121" s="362" t="s">
        <v>35</v>
      </c>
      <c r="N121" s="418">
        <v>0.95</v>
      </c>
      <c r="O121" s="418">
        <v>0.9</v>
      </c>
      <c r="P121" s="418">
        <v>0.95</v>
      </c>
      <c r="Q121" s="418">
        <v>0.9</v>
      </c>
      <c r="R121" s="418">
        <v>0.95</v>
      </c>
      <c r="S121" s="418">
        <v>0.9</v>
      </c>
      <c r="T121" s="418">
        <v>0.95</v>
      </c>
      <c r="U121" s="418">
        <v>0.95</v>
      </c>
      <c r="V121" s="418">
        <v>0.95</v>
      </c>
      <c r="W121" s="418">
        <v>0.95</v>
      </c>
      <c r="X121" s="418">
        <v>0.95</v>
      </c>
      <c r="Y121" s="418">
        <v>0.95</v>
      </c>
      <c r="Z121" s="419">
        <v>0.93749999999999989</v>
      </c>
      <c r="AA121" s="363"/>
      <c r="AB121" s="363"/>
      <c r="AC121" s="363"/>
      <c r="AD121" s="363"/>
      <c r="AE121" s="363"/>
      <c r="AF121" s="363"/>
      <c r="AG121" s="363"/>
      <c r="AH121" s="363"/>
      <c r="AI121" s="363"/>
      <c r="AJ121" s="363"/>
      <c r="AK121" s="363"/>
      <c r="AL121" s="363"/>
      <c r="AM121" s="360"/>
      <c r="AN121" s="360"/>
      <c r="AO121" s="360"/>
      <c r="AP121" s="360" t="s">
        <v>1015</v>
      </c>
      <c r="AQ121" s="360" t="s">
        <v>1026</v>
      </c>
      <c r="AR121" s="360" t="s">
        <v>935</v>
      </c>
      <c r="AS121" s="360" t="s">
        <v>1027</v>
      </c>
      <c r="AT121" s="360"/>
      <c r="AU121" s="360"/>
    </row>
    <row r="122" spans="1:47" ht="94.5">
      <c r="A122" s="360" t="s">
        <v>1230</v>
      </c>
      <c r="B122" s="360" t="s">
        <v>122</v>
      </c>
      <c r="C122" s="360" t="s">
        <v>376</v>
      </c>
      <c r="D122" s="360" t="s">
        <v>1010</v>
      </c>
      <c r="E122" s="416" t="s">
        <v>1225</v>
      </c>
      <c r="F122" s="360" t="s">
        <v>1226</v>
      </c>
      <c r="G122" s="362">
        <v>3</v>
      </c>
      <c r="H122" s="360" t="s">
        <v>78</v>
      </c>
      <c r="I122" s="360" t="s">
        <v>1218</v>
      </c>
      <c r="J122" s="360" t="s">
        <v>32</v>
      </c>
      <c r="K122" s="360" t="s">
        <v>33</v>
      </c>
      <c r="L122" s="360" t="s">
        <v>34</v>
      </c>
      <c r="M122" s="362" t="s">
        <v>35</v>
      </c>
      <c r="N122" s="418">
        <v>0.9</v>
      </c>
      <c r="O122" s="418">
        <v>0.9</v>
      </c>
      <c r="P122" s="418">
        <v>0.9</v>
      </c>
      <c r="Q122" s="418">
        <v>0.9</v>
      </c>
      <c r="R122" s="418">
        <v>0.9</v>
      </c>
      <c r="S122" s="418">
        <v>0.9</v>
      </c>
      <c r="T122" s="418">
        <v>0.9</v>
      </c>
      <c r="U122" s="418">
        <v>0.9</v>
      </c>
      <c r="V122" s="418">
        <v>0.9</v>
      </c>
      <c r="W122" s="418">
        <v>0.9</v>
      </c>
      <c r="X122" s="418">
        <v>0.9</v>
      </c>
      <c r="Y122" s="418">
        <v>0.9</v>
      </c>
      <c r="Z122" s="419">
        <v>0.90000000000000024</v>
      </c>
      <c r="AA122" s="363"/>
      <c r="AB122" s="363"/>
      <c r="AC122" s="363"/>
      <c r="AD122" s="363"/>
      <c r="AE122" s="363"/>
      <c r="AF122" s="363"/>
      <c r="AG122" s="363"/>
      <c r="AH122" s="363"/>
      <c r="AI122" s="363"/>
      <c r="AJ122" s="363"/>
      <c r="AK122" s="363"/>
      <c r="AL122" s="363"/>
      <c r="AM122" s="360"/>
      <c r="AN122" s="360"/>
      <c r="AO122" s="360"/>
      <c r="AP122" s="360" t="s">
        <v>1015</v>
      </c>
      <c r="AQ122" s="360" t="s">
        <v>1029</v>
      </c>
      <c r="AR122" s="360" t="s">
        <v>935</v>
      </c>
      <c r="AS122" s="360" t="s">
        <v>1030</v>
      </c>
      <c r="AT122" s="360"/>
      <c r="AU122" s="360"/>
    </row>
    <row r="123" spans="1:47" ht="78.75">
      <c r="A123" s="360" t="s">
        <v>1231</v>
      </c>
      <c r="B123" s="360" t="s">
        <v>244</v>
      </c>
      <c r="C123" s="360" t="s">
        <v>381</v>
      </c>
      <c r="D123" s="360" t="s">
        <v>1010</v>
      </c>
      <c r="E123" s="416" t="s">
        <v>1232</v>
      </c>
      <c r="F123" s="360" t="s">
        <v>1233</v>
      </c>
      <c r="G123" s="362">
        <v>3</v>
      </c>
      <c r="H123" s="360" t="s">
        <v>67</v>
      </c>
      <c r="I123" s="360" t="s">
        <v>1234</v>
      </c>
      <c r="J123" s="360" t="s">
        <v>649</v>
      </c>
      <c r="K123" s="360" t="s">
        <v>391</v>
      </c>
      <c r="L123" s="360" t="s">
        <v>180</v>
      </c>
      <c r="M123" s="362" t="s">
        <v>35</v>
      </c>
      <c r="N123" s="363">
        <v>1.5</v>
      </c>
      <c r="O123" s="363">
        <v>1.5</v>
      </c>
      <c r="P123" s="363">
        <v>1.5</v>
      </c>
      <c r="Q123" s="363">
        <v>1.5</v>
      </c>
      <c r="R123" s="363">
        <v>1.5</v>
      </c>
      <c r="S123" s="363">
        <v>1.5</v>
      </c>
      <c r="T123" s="363">
        <v>1.5</v>
      </c>
      <c r="U123" s="363">
        <v>1.5</v>
      </c>
      <c r="V123" s="363">
        <v>1.5</v>
      </c>
      <c r="W123" s="363">
        <v>1.5</v>
      </c>
      <c r="X123" s="363">
        <v>1.5</v>
      </c>
      <c r="Y123" s="363">
        <v>1.5</v>
      </c>
      <c r="Z123" s="417">
        <v>1.5</v>
      </c>
      <c r="AA123" s="363"/>
      <c r="AB123" s="363"/>
      <c r="AC123" s="363"/>
      <c r="AD123" s="363"/>
      <c r="AE123" s="363"/>
      <c r="AF123" s="363"/>
      <c r="AG123" s="363"/>
      <c r="AH123" s="363"/>
      <c r="AI123" s="363"/>
      <c r="AJ123" s="363"/>
      <c r="AK123" s="363"/>
      <c r="AL123" s="363"/>
      <c r="AM123" s="360"/>
      <c r="AN123" s="360"/>
      <c r="AO123" s="360"/>
      <c r="AP123" s="360" t="s">
        <v>1015</v>
      </c>
      <c r="AQ123" s="360" t="s">
        <v>1016</v>
      </c>
      <c r="AR123" s="360" t="s">
        <v>935</v>
      </c>
      <c r="AS123" s="360" t="s">
        <v>1018</v>
      </c>
      <c r="AT123" s="360"/>
      <c r="AU123" s="360"/>
    </row>
    <row r="124" spans="1:47" ht="78.75">
      <c r="A124" s="360" t="s">
        <v>1235</v>
      </c>
      <c r="B124" s="360" t="s">
        <v>244</v>
      </c>
      <c r="C124" s="360" t="s">
        <v>381</v>
      </c>
      <c r="D124" s="360" t="s">
        <v>1010</v>
      </c>
      <c r="E124" s="416" t="s">
        <v>1232</v>
      </c>
      <c r="F124" s="360" t="s">
        <v>1233</v>
      </c>
      <c r="G124" s="362">
        <v>3</v>
      </c>
      <c r="H124" s="360" t="s">
        <v>67</v>
      </c>
      <c r="I124" s="360" t="s">
        <v>1234</v>
      </c>
      <c r="J124" s="360" t="s">
        <v>649</v>
      </c>
      <c r="K124" s="360" t="s">
        <v>391</v>
      </c>
      <c r="L124" s="360" t="s">
        <v>180</v>
      </c>
      <c r="M124" s="362" t="s">
        <v>35</v>
      </c>
      <c r="N124" s="363">
        <v>1.5</v>
      </c>
      <c r="O124" s="363">
        <v>1.5</v>
      </c>
      <c r="P124" s="363">
        <v>1.5</v>
      </c>
      <c r="Q124" s="363">
        <v>1.5</v>
      </c>
      <c r="R124" s="363">
        <v>1.5</v>
      </c>
      <c r="S124" s="363">
        <v>1.5</v>
      </c>
      <c r="T124" s="363">
        <v>1.5</v>
      </c>
      <c r="U124" s="363">
        <v>1.5</v>
      </c>
      <c r="V124" s="363">
        <v>1.5</v>
      </c>
      <c r="W124" s="363">
        <v>1.5</v>
      </c>
      <c r="X124" s="363">
        <v>1.5</v>
      </c>
      <c r="Y124" s="363">
        <v>1.5</v>
      </c>
      <c r="Z124" s="417">
        <v>1.5</v>
      </c>
      <c r="AA124" s="363"/>
      <c r="AB124" s="363"/>
      <c r="AC124" s="363"/>
      <c r="AD124" s="363"/>
      <c r="AE124" s="363"/>
      <c r="AF124" s="363"/>
      <c r="AG124" s="363"/>
      <c r="AH124" s="363"/>
      <c r="AI124" s="363"/>
      <c r="AJ124" s="363"/>
      <c r="AK124" s="363"/>
      <c r="AL124" s="363"/>
      <c r="AM124" s="360"/>
      <c r="AN124" s="360"/>
      <c r="AO124" s="360"/>
      <c r="AP124" s="360" t="s">
        <v>1015</v>
      </c>
      <c r="AQ124" s="360" t="s">
        <v>1020</v>
      </c>
      <c r="AR124" s="360" t="s">
        <v>935</v>
      </c>
      <c r="AS124" s="360" t="s">
        <v>1021</v>
      </c>
      <c r="AT124" s="360"/>
      <c r="AU124" s="360"/>
    </row>
    <row r="125" spans="1:47" ht="78.75">
      <c r="A125" s="360" t="s">
        <v>1236</v>
      </c>
      <c r="B125" s="360" t="s">
        <v>244</v>
      </c>
      <c r="C125" s="360" t="s">
        <v>381</v>
      </c>
      <c r="D125" s="360" t="s">
        <v>1010</v>
      </c>
      <c r="E125" s="416" t="s">
        <v>1232</v>
      </c>
      <c r="F125" s="360" t="s">
        <v>1233</v>
      </c>
      <c r="G125" s="362">
        <v>3</v>
      </c>
      <c r="H125" s="360" t="s">
        <v>67</v>
      </c>
      <c r="I125" s="360" t="s">
        <v>1234</v>
      </c>
      <c r="J125" s="360" t="s">
        <v>649</v>
      </c>
      <c r="K125" s="360" t="s">
        <v>391</v>
      </c>
      <c r="L125" s="360" t="s">
        <v>180</v>
      </c>
      <c r="M125" s="362" t="s">
        <v>35</v>
      </c>
      <c r="N125" s="363">
        <v>2.5</v>
      </c>
      <c r="O125" s="363">
        <v>2.5</v>
      </c>
      <c r="P125" s="363">
        <v>2.5</v>
      </c>
      <c r="Q125" s="363">
        <v>2.5</v>
      </c>
      <c r="R125" s="363">
        <v>2.5</v>
      </c>
      <c r="S125" s="363">
        <v>2.5</v>
      </c>
      <c r="T125" s="363">
        <v>2.5</v>
      </c>
      <c r="U125" s="363">
        <v>2.5</v>
      </c>
      <c r="V125" s="363">
        <v>2.5</v>
      </c>
      <c r="W125" s="363">
        <v>2.5</v>
      </c>
      <c r="X125" s="363">
        <v>2.5</v>
      </c>
      <c r="Y125" s="363">
        <v>2.5</v>
      </c>
      <c r="Z125" s="417">
        <v>2.5</v>
      </c>
      <c r="AA125" s="363"/>
      <c r="AB125" s="363"/>
      <c r="AC125" s="363"/>
      <c r="AD125" s="363"/>
      <c r="AE125" s="363"/>
      <c r="AF125" s="363"/>
      <c r="AG125" s="363"/>
      <c r="AH125" s="363"/>
      <c r="AI125" s="363"/>
      <c r="AJ125" s="363"/>
      <c r="AK125" s="363"/>
      <c r="AL125" s="363"/>
      <c r="AM125" s="360"/>
      <c r="AN125" s="360"/>
      <c r="AO125" s="360"/>
      <c r="AP125" s="360" t="s">
        <v>1015</v>
      </c>
      <c r="AQ125" s="360" t="s">
        <v>1023</v>
      </c>
      <c r="AR125" s="360" t="s">
        <v>935</v>
      </c>
      <c r="AS125" s="360" t="s">
        <v>1024</v>
      </c>
      <c r="AT125" s="360"/>
      <c r="AU125" s="360"/>
    </row>
    <row r="126" spans="1:47" ht="78.75">
      <c r="A126" s="360" t="s">
        <v>1237</v>
      </c>
      <c r="B126" s="360" t="s">
        <v>244</v>
      </c>
      <c r="C126" s="360" t="s">
        <v>381</v>
      </c>
      <c r="D126" s="360" t="s">
        <v>1010</v>
      </c>
      <c r="E126" s="416" t="s">
        <v>1232</v>
      </c>
      <c r="F126" s="360" t="s">
        <v>1233</v>
      </c>
      <c r="G126" s="362">
        <v>3</v>
      </c>
      <c r="H126" s="360" t="s">
        <v>67</v>
      </c>
      <c r="I126" s="360" t="s">
        <v>1234</v>
      </c>
      <c r="J126" s="360" t="s">
        <v>649</v>
      </c>
      <c r="K126" s="360" t="s">
        <v>391</v>
      </c>
      <c r="L126" s="360" t="s">
        <v>180</v>
      </c>
      <c r="M126" s="362" t="s">
        <v>35</v>
      </c>
      <c r="N126" s="363">
        <v>1.5</v>
      </c>
      <c r="O126" s="363">
        <v>1.5</v>
      </c>
      <c r="P126" s="363">
        <v>1.5</v>
      </c>
      <c r="Q126" s="363">
        <v>1.5</v>
      </c>
      <c r="R126" s="363">
        <v>1.5</v>
      </c>
      <c r="S126" s="363">
        <v>1.5</v>
      </c>
      <c r="T126" s="363">
        <v>1.5</v>
      </c>
      <c r="U126" s="363">
        <v>1.5</v>
      </c>
      <c r="V126" s="363">
        <v>1.5</v>
      </c>
      <c r="W126" s="363">
        <v>1.5</v>
      </c>
      <c r="X126" s="363">
        <v>1.5</v>
      </c>
      <c r="Y126" s="363">
        <v>1.5</v>
      </c>
      <c r="Z126" s="417">
        <v>1.5</v>
      </c>
      <c r="AA126" s="363"/>
      <c r="AB126" s="363"/>
      <c r="AC126" s="363"/>
      <c r="AD126" s="363"/>
      <c r="AE126" s="363"/>
      <c r="AF126" s="363"/>
      <c r="AG126" s="363"/>
      <c r="AH126" s="363"/>
      <c r="AI126" s="363"/>
      <c r="AJ126" s="363"/>
      <c r="AK126" s="363"/>
      <c r="AL126" s="363"/>
      <c r="AM126" s="360"/>
      <c r="AN126" s="360"/>
      <c r="AO126" s="360"/>
      <c r="AP126" s="360" t="s">
        <v>1015</v>
      </c>
      <c r="AQ126" s="360" t="s">
        <v>1026</v>
      </c>
      <c r="AR126" s="360" t="s">
        <v>935</v>
      </c>
      <c r="AS126" s="360" t="s">
        <v>1027</v>
      </c>
      <c r="AT126" s="360"/>
      <c r="AU126" s="360"/>
    </row>
    <row r="127" spans="1:47" ht="78.75">
      <c r="A127" s="360" t="s">
        <v>1238</v>
      </c>
      <c r="B127" s="360" t="s">
        <v>244</v>
      </c>
      <c r="C127" s="360" t="s">
        <v>381</v>
      </c>
      <c r="D127" s="360" t="s">
        <v>1010</v>
      </c>
      <c r="E127" s="416" t="s">
        <v>1232</v>
      </c>
      <c r="F127" s="360" t="s">
        <v>1233</v>
      </c>
      <c r="G127" s="362">
        <v>3</v>
      </c>
      <c r="H127" s="360" t="s">
        <v>67</v>
      </c>
      <c r="I127" s="360" t="s">
        <v>1234</v>
      </c>
      <c r="J127" s="360" t="s">
        <v>649</v>
      </c>
      <c r="K127" s="360" t="s">
        <v>391</v>
      </c>
      <c r="L127" s="360" t="s">
        <v>180</v>
      </c>
      <c r="M127" s="362" t="s">
        <v>35</v>
      </c>
      <c r="N127" s="363">
        <v>1.5</v>
      </c>
      <c r="O127" s="363">
        <v>1.5</v>
      </c>
      <c r="P127" s="363">
        <v>1.5</v>
      </c>
      <c r="Q127" s="363">
        <v>1.5</v>
      </c>
      <c r="R127" s="363">
        <v>1.5</v>
      </c>
      <c r="S127" s="363">
        <v>1.5</v>
      </c>
      <c r="T127" s="363">
        <v>1.5</v>
      </c>
      <c r="U127" s="363">
        <v>1.5</v>
      </c>
      <c r="V127" s="363">
        <v>1.5</v>
      </c>
      <c r="W127" s="363">
        <v>1.5</v>
      </c>
      <c r="X127" s="363">
        <v>1.5</v>
      </c>
      <c r="Y127" s="363">
        <v>1.5</v>
      </c>
      <c r="Z127" s="417">
        <v>1.5</v>
      </c>
      <c r="AA127" s="363"/>
      <c r="AB127" s="363"/>
      <c r="AC127" s="363"/>
      <c r="AD127" s="363"/>
      <c r="AE127" s="363"/>
      <c r="AF127" s="363"/>
      <c r="AG127" s="363"/>
      <c r="AH127" s="363"/>
      <c r="AI127" s="363"/>
      <c r="AJ127" s="363"/>
      <c r="AK127" s="363"/>
      <c r="AL127" s="363"/>
      <c r="AM127" s="360"/>
      <c r="AN127" s="360"/>
      <c r="AO127" s="360"/>
      <c r="AP127" s="360" t="s">
        <v>1015</v>
      </c>
      <c r="AQ127" s="360" t="s">
        <v>1029</v>
      </c>
      <c r="AR127" s="360" t="s">
        <v>935</v>
      </c>
      <c r="AS127" s="360" t="s">
        <v>1030</v>
      </c>
      <c r="AT127" s="360"/>
      <c r="AU127" s="360"/>
    </row>
    <row r="128" spans="1:47" ht="157.5">
      <c r="A128" s="360" t="s">
        <v>1239</v>
      </c>
      <c r="B128" s="360" t="s">
        <v>122</v>
      </c>
      <c r="C128" s="360" t="s">
        <v>376</v>
      </c>
      <c r="D128" s="360" t="s">
        <v>1010</v>
      </c>
      <c r="E128" s="416" t="s">
        <v>1240</v>
      </c>
      <c r="F128" s="360" t="s">
        <v>1241</v>
      </c>
      <c r="G128" s="362">
        <v>3</v>
      </c>
      <c r="H128" s="360" t="s">
        <v>78</v>
      </c>
      <c r="I128" s="360" t="s">
        <v>1234</v>
      </c>
      <c r="J128" s="360" t="s">
        <v>649</v>
      </c>
      <c r="K128" s="360" t="s">
        <v>391</v>
      </c>
      <c r="L128" s="360" t="s">
        <v>180</v>
      </c>
      <c r="M128" s="362" t="s">
        <v>35</v>
      </c>
      <c r="N128" s="363">
        <v>1.5</v>
      </c>
      <c r="O128" s="363">
        <v>1.5</v>
      </c>
      <c r="P128" s="363">
        <v>1.5</v>
      </c>
      <c r="Q128" s="363">
        <v>1.5</v>
      </c>
      <c r="R128" s="363">
        <v>1.5</v>
      </c>
      <c r="S128" s="363">
        <v>1.5</v>
      </c>
      <c r="T128" s="363">
        <v>1.5</v>
      </c>
      <c r="U128" s="363">
        <v>1.5</v>
      </c>
      <c r="V128" s="363">
        <v>1.5</v>
      </c>
      <c r="W128" s="363">
        <v>1.5</v>
      </c>
      <c r="X128" s="363">
        <v>1.5</v>
      </c>
      <c r="Y128" s="363">
        <v>1.5</v>
      </c>
      <c r="Z128" s="417">
        <v>1.5</v>
      </c>
      <c r="AA128" s="363"/>
      <c r="AB128" s="363"/>
      <c r="AC128" s="363"/>
      <c r="AD128" s="363"/>
      <c r="AE128" s="363"/>
      <c r="AF128" s="363"/>
      <c r="AG128" s="363"/>
      <c r="AH128" s="363"/>
      <c r="AI128" s="363"/>
      <c r="AJ128" s="363"/>
      <c r="AK128" s="363"/>
      <c r="AL128" s="363"/>
      <c r="AM128" s="360"/>
      <c r="AN128" s="360"/>
      <c r="AO128" s="360"/>
      <c r="AP128" s="360" t="s">
        <v>1015</v>
      </c>
      <c r="AQ128" s="360" t="s">
        <v>1016</v>
      </c>
      <c r="AR128" s="360" t="s">
        <v>935</v>
      </c>
      <c r="AS128" s="360" t="s">
        <v>1018</v>
      </c>
      <c r="AT128" s="360"/>
      <c r="AU128" s="360"/>
    </row>
    <row r="129" spans="1:47" ht="157.5">
      <c r="A129" s="360" t="s">
        <v>1242</v>
      </c>
      <c r="B129" s="360" t="s">
        <v>244</v>
      </c>
      <c r="C129" s="360" t="s">
        <v>376</v>
      </c>
      <c r="D129" s="360" t="s">
        <v>1010</v>
      </c>
      <c r="E129" s="416" t="s">
        <v>1240</v>
      </c>
      <c r="F129" s="360" t="s">
        <v>1241</v>
      </c>
      <c r="G129" s="362">
        <v>3</v>
      </c>
      <c r="H129" s="360" t="s">
        <v>78</v>
      </c>
      <c r="I129" s="360" t="s">
        <v>1234</v>
      </c>
      <c r="J129" s="360" t="s">
        <v>649</v>
      </c>
      <c r="K129" s="360" t="s">
        <v>391</v>
      </c>
      <c r="L129" s="360" t="s">
        <v>180</v>
      </c>
      <c r="M129" s="362" t="s">
        <v>35</v>
      </c>
      <c r="N129" s="363">
        <v>1.5</v>
      </c>
      <c r="O129" s="363">
        <v>1.5</v>
      </c>
      <c r="P129" s="363">
        <v>1.5</v>
      </c>
      <c r="Q129" s="363">
        <v>1.5</v>
      </c>
      <c r="R129" s="363">
        <v>1.5</v>
      </c>
      <c r="S129" s="363">
        <v>1.5</v>
      </c>
      <c r="T129" s="363">
        <v>1.5</v>
      </c>
      <c r="U129" s="363">
        <v>1.5</v>
      </c>
      <c r="V129" s="363">
        <v>1.5</v>
      </c>
      <c r="W129" s="363">
        <v>1.5</v>
      </c>
      <c r="X129" s="363">
        <v>1.5</v>
      </c>
      <c r="Y129" s="363">
        <v>1.5</v>
      </c>
      <c r="Z129" s="417">
        <v>1.5</v>
      </c>
      <c r="AA129" s="363"/>
      <c r="AB129" s="363"/>
      <c r="AC129" s="363"/>
      <c r="AD129" s="363"/>
      <c r="AE129" s="363"/>
      <c r="AF129" s="363"/>
      <c r="AG129" s="363"/>
      <c r="AH129" s="363"/>
      <c r="AI129" s="363"/>
      <c r="AJ129" s="363"/>
      <c r="AK129" s="363"/>
      <c r="AL129" s="363"/>
      <c r="AM129" s="360"/>
      <c r="AN129" s="360"/>
      <c r="AO129" s="360"/>
      <c r="AP129" s="360" t="s">
        <v>1243</v>
      </c>
      <c r="AQ129" s="360" t="s">
        <v>1020</v>
      </c>
      <c r="AR129" s="360" t="s">
        <v>935</v>
      </c>
      <c r="AS129" s="360" t="s">
        <v>1021</v>
      </c>
      <c r="AT129" s="360"/>
      <c r="AU129" s="360"/>
    </row>
    <row r="130" spans="1:47" ht="157.5">
      <c r="A130" s="360" t="s">
        <v>1244</v>
      </c>
      <c r="B130" s="360" t="s">
        <v>122</v>
      </c>
      <c r="C130" s="360" t="s">
        <v>376</v>
      </c>
      <c r="D130" s="360" t="s">
        <v>1010</v>
      </c>
      <c r="E130" s="416" t="s">
        <v>1240</v>
      </c>
      <c r="F130" s="360" t="s">
        <v>1241</v>
      </c>
      <c r="G130" s="362">
        <v>3</v>
      </c>
      <c r="H130" s="360" t="s">
        <v>78</v>
      </c>
      <c r="I130" s="360" t="s">
        <v>1234</v>
      </c>
      <c r="J130" s="360" t="s">
        <v>649</v>
      </c>
      <c r="K130" s="360" t="s">
        <v>391</v>
      </c>
      <c r="L130" s="360" t="s">
        <v>180</v>
      </c>
      <c r="M130" s="362" t="s">
        <v>35</v>
      </c>
      <c r="N130" s="363">
        <v>1.5</v>
      </c>
      <c r="O130" s="363">
        <v>1.5</v>
      </c>
      <c r="P130" s="363">
        <v>1.5</v>
      </c>
      <c r="Q130" s="363">
        <v>1.5</v>
      </c>
      <c r="R130" s="363">
        <v>1.5</v>
      </c>
      <c r="S130" s="363">
        <v>1.5</v>
      </c>
      <c r="T130" s="363">
        <v>1.5</v>
      </c>
      <c r="U130" s="363">
        <v>1.5</v>
      </c>
      <c r="V130" s="363">
        <v>1.5</v>
      </c>
      <c r="W130" s="363">
        <v>1.5</v>
      </c>
      <c r="X130" s="363">
        <v>1.5</v>
      </c>
      <c r="Y130" s="363">
        <v>1.5</v>
      </c>
      <c r="Z130" s="417">
        <v>1.5</v>
      </c>
      <c r="AA130" s="363"/>
      <c r="AB130" s="363"/>
      <c r="AC130" s="363"/>
      <c r="AD130" s="363"/>
      <c r="AE130" s="363"/>
      <c r="AF130" s="363"/>
      <c r="AG130" s="363"/>
      <c r="AH130" s="363"/>
      <c r="AI130" s="363"/>
      <c r="AJ130" s="363"/>
      <c r="AK130" s="363"/>
      <c r="AL130" s="363"/>
      <c r="AM130" s="360"/>
      <c r="AN130" s="360"/>
      <c r="AO130" s="360"/>
      <c r="AP130" s="360" t="s">
        <v>1015</v>
      </c>
      <c r="AQ130" s="360" t="s">
        <v>1023</v>
      </c>
      <c r="AR130" s="360" t="s">
        <v>935</v>
      </c>
      <c r="AS130" s="360" t="s">
        <v>1024</v>
      </c>
      <c r="AT130" s="360"/>
      <c r="AU130" s="360"/>
    </row>
    <row r="131" spans="1:47" ht="157.5">
      <c r="A131" s="360" t="s">
        <v>1245</v>
      </c>
      <c r="B131" s="360" t="s">
        <v>122</v>
      </c>
      <c r="C131" s="360" t="s">
        <v>376</v>
      </c>
      <c r="D131" s="360" t="s">
        <v>1010</v>
      </c>
      <c r="E131" s="416" t="s">
        <v>1240</v>
      </c>
      <c r="F131" s="360" t="s">
        <v>1241</v>
      </c>
      <c r="G131" s="362">
        <v>3</v>
      </c>
      <c r="H131" s="360" t="s">
        <v>78</v>
      </c>
      <c r="I131" s="360" t="s">
        <v>1234</v>
      </c>
      <c r="J131" s="360" t="s">
        <v>649</v>
      </c>
      <c r="K131" s="360" t="s">
        <v>391</v>
      </c>
      <c r="L131" s="360" t="s">
        <v>180</v>
      </c>
      <c r="M131" s="362" t="s">
        <v>35</v>
      </c>
      <c r="N131" s="363">
        <v>1.5</v>
      </c>
      <c r="O131" s="363">
        <v>1.5</v>
      </c>
      <c r="P131" s="363">
        <v>1.5</v>
      </c>
      <c r="Q131" s="363">
        <v>1.5</v>
      </c>
      <c r="R131" s="363">
        <v>1.5</v>
      </c>
      <c r="S131" s="363">
        <v>1.5</v>
      </c>
      <c r="T131" s="363">
        <v>1.5</v>
      </c>
      <c r="U131" s="363">
        <v>1.5</v>
      </c>
      <c r="V131" s="363">
        <v>1.5</v>
      </c>
      <c r="W131" s="363">
        <v>1.5</v>
      </c>
      <c r="X131" s="363">
        <v>1.5</v>
      </c>
      <c r="Y131" s="363">
        <v>1.5</v>
      </c>
      <c r="Z131" s="417">
        <v>1.5</v>
      </c>
      <c r="AA131" s="363"/>
      <c r="AB131" s="363"/>
      <c r="AC131" s="363"/>
      <c r="AD131" s="363"/>
      <c r="AE131" s="363"/>
      <c r="AF131" s="363"/>
      <c r="AG131" s="363"/>
      <c r="AH131" s="363"/>
      <c r="AI131" s="363"/>
      <c r="AJ131" s="363"/>
      <c r="AK131" s="363"/>
      <c r="AL131" s="363"/>
      <c r="AM131" s="360"/>
      <c r="AN131" s="360"/>
      <c r="AO131" s="360"/>
      <c r="AP131" s="360" t="s">
        <v>1015</v>
      </c>
      <c r="AQ131" s="360" t="s">
        <v>1026</v>
      </c>
      <c r="AR131" s="360" t="s">
        <v>935</v>
      </c>
      <c r="AS131" s="360" t="s">
        <v>1027</v>
      </c>
      <c r="AT131" s="360"/>
      <c r="AU131" s="360"/>
    </row>
    <row r="132" spans="1:47" ht="157.5">
      <c r="A132" s="360" t="s">
        <v>1246</v>
      </c>
      <c r="B132" s="360" t="s">
        <v>122</v>
      </c>
      <c r="C132" s="360" t="s">
        <v>376</v>
      </c>
      <c r="D132" s="360" t="s">
        <v>1010</v>
      </c>
      <c r="E132" s="416" t="s">
        <v>1240</v>
      </c>
      <c r="F132" s="360" t="s">
        <v>1241</v>
      </c>
      <c r="G132" s="362">
        <v>3</v>
      </c>
      <c r="H132" s="360" t="s">
        <v>78</v>
      </c>
      <c r="I132" s="360" t="s">
        <v>1234</v>
      </c>
      <c r="J132" s="360" t="s">
        <v>649</v>
      </c>
      <c r="K132" s="360" t="s">
        <v>391</v>
      </c>
      <c r="L132" s="360" t="s">
        <v>180</v>
      </c>
      <c r="M132" s="362" t="s">
        <v>35</v>
      </c>
      <c r="N132" s="363">
        <v>1.5</v>
      </c>
      <c r="O132" s="363">
        <v>1.5</v>
      </c>
      <c r="P132" s="363">
        <v>1.5</v>
      </c>
      <c r="Q132" s="363">
        <v>1.5</v>
      </c>
      <c r="R132" s="363">
        <v>1.5</v>
      </c>
      <c r="S132" s="363">
        <v>1.5</v>
      </c>
      <c r="T132" s="363">
        <v>1.5</v>
      </c>
      <c r="U132" s="363">
        <v>1.5</v>
      </c>
      <c r="V132" s="363">
        <v>1.5</v>
      </c>
      <c r="W132" s="363">
        <v>1.5</v>
      </c>
      <c r="X132" s="363">
        <v>1.5</v>
      </c>
      <c r="Y132" s="363">
        <v>1.5</v>
      </c>
      <c r="Z132" s="417">
        <v>1.5</v>
      </c>
      <c r="AA132" s="363"/>
      <c r="AB132" s="363"/>
      <c r="AC132" s="363"/>
      <c r="AD132" s="363"/>
      <c r="AE132" s="363"/>
      <c r="AF132" s="363"/>
      <c r="AG132" s="363"/>
      <c r="AH132" s="363"/>
      <c r="AI132" s="363"/>
      <c r="AJ132" s="363"/>
      <c r="AK132" s="363"/>
      <c r="AL132" s="363"/>
      <c r="AM132" s="360"/>
      <c r="AN132" s="360"/>
      <c r="AO132" s="360"/>
      <c r="AP132" s="360" t="s">
        <v>1015</v>
      </c>
      <c r="AQ132" s="360" t="s">
        <v>1029</v>
      </c>
      <c r="AR132" s="360" t="s">
        <v>935</v>
      </c>
      <c r="AS132" s="360" t="s">
        <v>1030</v>
      </c>
      <c r="AT132" s="360"/>
      <c r="AU132" s="360"/>
    </row>
  </sheetData>
  <sheetProtection algorithmName="SHA-512" hashValue="ejYRhJwoHPi9NVJ9rjYtjF4Xg0/wUX54Z/y0Bge7HwlVsllCnwj2IYTrKminCUqGEbd470uj+ImBHShb01a2PQ==" saltValue="NUI7ilqOh7Wc/d4IkEUVFQ==" spinCount="100000" sheet="1" objects="1" scenarios="1"/>
  <mergeCells count="10">
    <mergeCell ref="N6:Y6"/>
    <mergeCell ref="AA6:AL6"/>
    <mergeCell ref="E1:AQ3"/>
    <mergeCell ref="AR1:AS2"/>
    <mergeCell ref="AT1:AU2"/>
    <mergeCell ref="AR3:AS3"/>
    <mergeCell ref="AT3:AU3"/>
    <mergeCell ref="E4:AQ4"/>
    <mergeCell ref="AR4:AS4"/>
    <mergeCell ref="AT4:AU4"/>
  </mergeCells>
  <dataValidations count="28">
    <dataValidation allowBlank="1" showErrorMessage="1" prompt="Agregar información puntual del proyecto/actividad que se va a desarrollar. Explicar de forma breve y precisa en qué consiste dicho proyecto/actividad. _x000a__x000a_Nota: La descripción es diferente a las subactividades. " sqref="F7:F143" xr:uid="{EC53859A-A96A-4200-9BF4-5E9FAC6B4499}"/>
    <dataValidation allowBlank="1" showInputMessage="1" showErrorMessage="1" prompt="Unidad en que se medirá la actividad, está relacionado al indicador de desempeño. _x000a__x000a_Por ejemplo: Cantidad, tiempo, porcentaje, Kilómetros, metros, etc." sqref="J7:J42 J48:J694" xr:uid="{B957B996-60C4-40DD-B894-22B5CEDB1269}"/>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J43:J47 I8:I132" xr:uid="{B3CE21FD-1480-486F-86A6-DCE6F3CC95BE}"/>
    <dataValidation allowBlank="1" showInputMessage="1" showErrorMessage="1" prompt="Evalúe antes de seleccionar el tipo de actividad: _x000a__x000a_* Puntual: Debe realizarse únicamente en la fecha establecida._x000a_* Acumulada: Puede realizarse en cualquier momento. " sqref="L322:L597" xr:uid="{04C261BD-D612-4FB4-850A-B48B7F4CBF7A}"/>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1014:H2253" xr:uid="{C399F74C-0F24-4379-85AD-31E8C6936FEE}"/>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220:F350 E8:E350" xr:uid="{B2CDCEAD-DF9F-4B18-A609-99B3227C80E8}"/>
    <dataValidation allowBlank="1" showInputMessage="1" showErrorMessage="1" prompt="Establecer el indicador  en que se medirá el avance o la ejecución de la actividad. " sqref="I184:I712" xr:uid="{3752B142-239F-46EB-B40A-C7CCF19353B1}"/>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133:I183" xr:uid="{F39B6088-BEA7-4E85-976B-FF046F1FE3DE}"/>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540FB9E8-D660-4ACD-9AC2-67AC1C2C139A}"/>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2F380F5E-62DA-4D50-9BD9-5753E98E7D99}"/>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51C52FDD-6781-47A2-B191-C1722366F0BE}"/>
    <dataValidation allowBlank="1" showInputMessage="1" showErrorMessage="1" prompt="Evalúe antes de seleccionar el tipo de actividad: _x000a__x000a_* Puntual: Debe realizarse únicamente en la fecha establecida._x000a__x000a_* Acumulada: Puede realizarse en cualquier momento. " sqref="L7" xr:uid="{5BBD0909-5B9A-4E3B-8F57-3524AA9F9099}"/>
    <dataValidation allowBlank="1" showInputMessage="1" showErrorMessage="1" prompt="Indicar Sí: Cuando se requiere un proceso de compras para realizar la actividad. _x000a__x000a_Indicar No: Cuando no requiere proceso de compras para realizar la actividad." sqref="M7" xr:uid="{1FD81D81-7EBA-4927-8E0A-99A22F5C8546}"/>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47DAE905-792A-4A3D-A70B-5615617D9656}"/>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A5188380-7A57-4601-A8D4-AFEDED94CEF9}"/>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144:F219" xr:uid="{73B8375B-897C-415C-BDC0-66D6F857FEA0}"/>
    <dataValidation allowBlank="1" showInputMessage="1" showErrorMessage="1" prompt="Seleccionar el objetivo en base a la actividad o el proyecto a realizar. " sqref="A7:B7" xr:uid="{995D9891-FB17-48DF-B6B7-8B1AD1B14FD6}"/>
    <dataValidation allowBlank="1" showInputMessage="1" showErrorMessage="1" prompt="Seleccionar la estrategia en base al objetivo estratégico y la actividad o el proyecto a realizar. " sqref="C7" xr:uid="{CAC3C18D-39D1-49CC-BD35-87710E009170}"/>
    <dataValidation allowBlank="1" showInputMessage="1" showErrorMessage="1" prompt="Agregar información puntual de la actividad que se va a desarrollar. _x000a_Explicar de forma breve y precisa en qué consiste dicho actividad. _x000a_" sqref="E7" xr:uid="{8D188288-F2E3-4FD2-A76C-F66B6D2D4C27}"/>
    <dataValidation type="list" allowBlank="1" showInputMessage="1" showErrorMessage="1" prompt="Evalúe antes de seleccionar el tipo de actividad: _x000a__x000a_* Puntual: Debe realizarse únicamente en la fecha establecida._x000a_* Acumulada: Puede realizarse en cualquier momento. " sqref="L9:L321" xr:uid="{7FA768E7-1ADC-48A8-96FE-4B9F5789F734}">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H133:H341 G8:G341" xr:uid="{5EEFB707-6E13-419A-B1D3-4C9E5B9EF90D}">
      <formula1>#REF!</formula1>
    </dataValidation>
    <dataValidation type="list" allowBlank="1" showInputMessage="1" showErrorMessage="1" prompt="Indicar si se requiere o no proceso de compra para realizar esta actividad. " sqref="M55:M643" xr:uid="{4B532CF6-C1BF-4422-8E7D-BBF543E351A5}">
      <formula1>#REF!</formula1>
    </dataValidation>
    <dataValidation type="list" allowBlank="1" showErrorMessage="1" prompt="Indicar Sí: Cuando se requiere un proceso de compras para realizar la actividad. _x000a__x000a_Indicar No: Cuando no requiere proceso de compras para realizar la actividad." sqref="M8:M54" xr:uid="{879B5862-F9F2-45CF-A9D2-CF179A8C6948}">
      <formula1>#REF!</formula1>
    </dataValidation>
    <dataValidation type="list" allowBlank="1" showInputMessage="1" showErrorMessage="1" prompt="Seleccione una opción" sqref="M644:M666" xr:uid="{6F27A0FA-06C1-4F15-B9AF-F21B57781484}">
      <formula1>#REF!</formula1>
    </dataValidation>
    <dataValidation type="list" allowBlank="1" showInputMessage="1" showErrorMessage="1" prompt="Seleccionar Línea base según la naturaleza actividad:_x000a__x000a_Más es más: Puedes ejecutar más de lo planificado y es beneficioso para la empresa._x000a_Menos es más: Ejecutar solo la meta definida o una cantidad menor a lo planificado para lograr 100% de cumplimiento." sqref="K8 K10:K32 K37 K42 K47 K52 K67 K72 K77 K82 K87 K92 K97 K102 K107 K112 K117 K122" xr:uid="{FD4BC9C7-2730-4F09-8FC9-1AD6C0F516DE}">
      <formula1>#REF!</formula1>
    </dataValidation>
    <dataValidation type="list"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9" xr:uid="{69E74346-51F9-4EE4-B73B-CD886CDB7EAB}">
      <formula1>#REF!</formula1>
    </dataValidation>
    <dataValidation type="list" allowBlank="1" showInputMessage="1" showErrorMessage="1" prompt="Evalúe antes de seleccionar el tipo de actividad: _x000a__x000a_* Puntual: Debe realizarse únicamente en la fecha establecida._x000a__x000a_* Acumulada: Puede realizarse en cualquier momento. " sqref="L8" xr:uid="{67D9F02B-AA4D-4848-96AA-ADDA5B8C3430}">
      <formula1>#REF!</formula1>
    </dataValidation>
    <dataValidation type="list" allowBlank="1" showInputMessage="1" showErrorMessage="1" sqref="G342:H1013" xr:uid="{9069988A-BB07-4106-A3C9-70C04127CFE3}">
      <formula1>#REF!</formula1>
    </dataValidation>
  </dataValidations>
  <hyperlinks>
    <hyperlink ref="A1" location="INDICE!A1" display="◄INICIO" xr:uid="{FCA62472-6610-41DB-A35D-F8B75CAE018C}"/>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3D02-9FDB-4AB1-A80F-AA5B0AC18F00}">
  <sheetPr codeName="Hoja9"/>
  <dimension ref="A1:AU55"/>
  <sheetViews>
    <sheetView showGridLines="0" zoomScaleNormal="100" workbookViewId="0"/>
  </sheetViews>
  <sheetFormatPr baseColWidth="10" defaultColWidth="22.25" defaultRowHeight="15.75"/>
  <cols>
    <col min="1" max="4" width="22.25" style="90"/>
    <col min="5" max="5" width="22.25" style="149"/>
    <col min="6" max="12" width="22.25" style="90"/>
    <col min="13" max="13" width="22.25" style="156"/>
    <col min="14" max="25" width="22.25" style="90"/>
    <col min="26" max="26" width="22.25" style="156"/>
    <col min="27" max="41" width="0" style="90" hidden="1" customWidth="1"/>
    <col min="42" max="44" width="22.25" style="156"/>
    <col min="45" max="46" width="22.25" style="90"/>
    <col min="47" max="47" width="22.25" style="195"/>
    <col min="48" max="16384" width="22.25" style="90"/>
  </cols>
  <sheetData>
    <row r="1" spans="1:47" s="163" customFormat="1" ht="22.5">
      <c r="A1" s="218" t="s">
        <v>3584</v>
      </c>
      <c r="B1" s="157"/>
      <c r="C1" s="215"/>
      <c r="D1" s="220" t="s">
        <v>1247</v>
      </c>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5" t="s">
        <v>1</v>
      </c>
      <c r="AS1" s="226"/>
      <c r="AT1" s="229">
        <v>2023</v>
      </c>
      <c r="AU1" s="230"/>
    </row>
    <row r="2" spans="1:47" s="163" customFormat="1" ht="21" thickBot="1">
      <c r="A2" s="158"/>
      <c r="B2" s="159"/>
      <c r="C2" s="216"/>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7"/>
      <c r="AS2" s="228"/>
      <c r="AT2" s="231"/>
      <c r="AU2" s="232"/>
    </row>
    <row r="3" spans="1:47" s="163" customFormat="1" ht="21" thickBot="1">
      <c r="A3" s="158"/>
      <c r="B3" s="159"/>
      <c r="C3" s="216"/>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33" t="s">
        <v>2</v>
      </c>
      <c r="AS3" s="234"/>
      <c r="AT3" s="235"/>
      <c r="AU3" s="236"/>
    </row>
    <row r="4" spans="1:47" s="163" customFormat="1" ht="21" thickBot="1">
      <c r="A4" s="160"/>
      <c r="B4" s="161"/>
      <c r="C4" s="217"/>
      <c r="D4" s="222" t="s">
        <v>1248</v>
      </c>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3"/>
      <c r="AR4" s="233" t="s">
        <v>4</v>
      </c>
      <c r="AS4" s="234"/>
      <c r="AT4" s="237">
        <v>44949</v>
      </c>
      <c r="AU4" s="236"/>
    </row>
    <row r="6" spans="1:47" ht="16.5" thickBot="1">
      <c r="N6" s="219" t="s">
        <v>5</v>
      </c>
      <c r="O6" s="219"/>
      <c r="P6" s="219"/>
      <c r="Q6" s="219"/>
      <c r="R6" s="219"/>
      <c r="S6" s="219"/>
      <c r="T6" s="219"/>
      <c r="U6" s="219"/>
      <c r="V6" s="219"/>
      <c r="W6" s="219"/>
      <c r="X6" s="219"/>
      <c r="Y6" s="219"/>
      <c r="Z6" s="75"/>
      <c r="AA6" s="219" t="s">
        <v>6</v>
      </c>
      <c r="AB6" s="219"/>
      <c r="AC6" s="219"/>
      <c r="AD6" s="219"/>
      <c r="AE6" s="219"/>
      <c r="AF6" s="219"/>
      <c r="AG6" s="219"/>
      <c r="AH6" s="219"/>
      <c r="AI6" s="219"/>
      <c r="AJ6" s="219"/>
      <c r="AK6" s="219"/>
      <c r="AL6" s="224"/>
    </row>
    <row r="7" spans="1:47" s="144" customFormat="1" ht="37.5">
      <c r="A7" s="138" t="s">
        <v>7</v>
      </c>
      <c r="B7" s="138" t="s">
        <v>8</v>
      </c>
      <c r="C7" s="138" t="s">
        <v>399</v>
      </c>
      <c r="D7" s="139" t="s">
        <v>629</v>
      </c>
      <c r="E7" s="139" t="s">
        <v>400</v>
      </c>
      <c r="F7" s="139" t="s">
        <v>630</v>
      </c>
      <c r="G7" s="139" t="s">
        <v>402</v>
      </c>
      <c r="H7" s="139" t="s">
        <v>403</v>
      </c>
      <c r="I7" s="139" t="s">
        <v>404</v>
      </c>
      <c r="J7" s="139" t="s">
        <v>405</v>
      </c>
      <c r="K7" s="139" t="s">
        <v>406</v>
      </c>
      <c r="L7" s="139" t="s">
        <v>407</v>
      </c>
      <c r="M7" s="139" t="s">
        <v>408</v>
      </c>
      <c r="N7" s="139" t="s">
        <v>9</v>
      </c>
      <c r="O7" s="139" t="s">
        <v>10</v>
      </c>
      <c r="P7" s="139" t="s">
        <v>11</v>
      </c>
      <c r="Q7" s="139" t="s">
        <v>12</v>
      </c>
      <c r="R7" s="139" t="s">
        <v>13</v>
      </c>
      <c r="S7" s="139" t="s">
        <v>14</v>
      </c>
      <c r="T7" s="139" t="s">
        <v>15</v>
      </c>
      <c r="U7" s="139" t="s">
        <v>16</v>
      </c>
      <c r="V7" s="139" t="s">
        <v>17</v>
      </c>
      <c r="W7" s="139" t="s">
        <v>18</v>
      </c>
      <c r="X7" s="139" t="s">
        <v>19</v>
      </c>
      <c r="Y7" s="139" t="s">
        <v>20</v>
      </c>
      <c r="Z7" s="140" t="s">
        <v>21</v>
      </c>
      <c r="AA7" s="141" t="s">
        <v>9</v>
      </c>
      <c r="AB7" s="139" t="s">
        <v>10</v>
      </c>
      <c r="AC7" s="139" t="s">
        <v>11</v>
      </c>
      <c r="AD7" s="139" t="s">
        <v>12</v>
      </c>
      <c r="AE7" s="139" t="s">
        <v>13</v>
      </c>
      <c r="AF7" s="139" t="s">
        <v>14</v>
      </c>
      <c r="AG7" s="139" t="s">
        <v>15</v>
      </c>
      <c r="AH7" s="139" t="s">
        <v>16</v>
      </c>
      <c r="AI7" s="139" t="s">
        <v>17</v>
      </c>
      <c r="AJ7" s="139" t="s">
        <v>18</v>
      </c>
      <c r="AK7" s="139" t="s">
        <v>19</v>
      </c>
      <c r="AL7" s="139" t="s">
        <v>20</v>
      </c>
      <c r="AM7" s="142" t="s">
        <v>22</v>
      </c>
      <c r="AN7" s="142" t="s">
        <v>23</v>
      </c>
      <c r="AO7" s="142" t="s">
        <v>24</v>
      </c>
      <c r="AP7" s="140" t="s">
        <v>409</v>
      </c>
      <c r="AQ7" s="140" t="s">
        <v>410</v>
      </c>
      <c r="AR7" s="140" t="s">
        <v>411</v>
      </c>
      <c r="AS7" s="140" t="s">
        <v>412</v>
      </c>
      <c r="AT7" s="140" t="s">
        <v>413</v>
      </c>
      <c r="AU7" s="143" t="s">
        <v>414</v>
      </c>
    </row>
    <row r="8" spans="1:47" s="82" customFormat="1" ht="267.75">
      <c r="A8" s="76" t="s">
        <v>1249</v>
      </c>
      <c r="B8" s="76" t="s">
        <v>26</v>
      </c>
      <c r="C8" s="76" t="s">
        <v>104</v>
      </c>
      <c r="D8" s="76"/>
      <c r="E8" s="87" t="s">
        <v>1250</v>
      </c>
      <c r="F8" s="76" t="s">
        <v>1251</v>
      </c>
      <c r="G8" s="77">
        <v>2</v>
      </c>
      <c r="H8" s="77" t="s">
        <v>78</v>
      </c>
      <c r="I8" s="76" t="s">
        <v>803</v>
      </c>
      <c r="J8" s="76" t="s">
        <v>357</v>
      </c>
      <c r="K8" s="76" t="s">
        <v>33</v>
      </c>
      <c r="L8" s="76" t="s">
        <v>419</v>
      </c>
      <c r="M8" s="77" t="s">
        <v>420</v>
      </c>
      <c r="N8" s="78"/>
      <c r="O8" s="79"/>
      <c r="P8" s="79">
        <v>5</v>
      </c>
      <c r="Q8" s="79">
        <v>5</v>
      </c>
      <c r="R8" s="79">
        <v>5</v>
      </c>
      <c r="S8" s="79">
        <v>5</v>
      </c>
      <c r="T8" s="79">
        <v>5</v>
      </c>
      <c r="U8" s="79">
        <v>5</v>
      </c>
      <c r="V8" s="79">
        <v>5</v>
      </c>
      <c r="W8" s="79">
        <v>5</v>
      </c>
      <c r="X8" s="79">
        <v>5</v>
      </c>
      <c r="Y8" s="79">
        <v>5</v>
      </c>
      <c r="Z8" s="80">
        <v>50</v>
      </c>
      <c r="AA8" s="78"/>
      <c r="AB8" s="78"/>
      <c r="AC8" s="78"/>
      <c r="AD8" s="78"/>
      <c r="AE8" s="78"/>
      <c r="AF8" s="78"/>
      <c r="AG8" s="78"/>
      <c r="AH8" s="78"/>
      <c r="AI8" s="78"/>
      <c r="AJ8" s="78"/>
      <c r="AK8" s="78"/>
      <c r="AL8" s="78"/>
      <c r="AM8" s="59"/>
      <c r="AN8" s="59"/>
      <c r="AO8" s="59"/>
      <c r="AP8" s="81" t="s">
        <v>1252</v>
      </c>
      <c r="AQ8" s="81" t="s">
        <v>1253</v>
      </c>
      <c r="AR8" s="81" t="s">
        <v>1254</v>
      </c>
      <c r="AS8" s="82" t="s">
        <v>1255</v>
      </c>
      <c r="AT8" s="61"/>
      <c r="AU8" s="83"/>
    </row>
    <row r="9" spans="1:47" s="82" customFormat="1" ht="236.25">
      <c r="A9" s="76" t="s">
        <v>1257</v>
      </c>
      <c r="B9" s="76" t="s">
        <v>26</v>
      </c>
      <c r="C9" s="76" t="s">
        <v>251</v>
      </c>
      <c r="D9" s="76" t="s">
        <v>1258</v>
      </c>
      <c r="E9" s="87" t="s">
        <v>1259</v>
      </c>
      <c r="F9" s="76" t="s">
        <v>1260</v>
      </c>
      <c r="G9" s="77">
        <v>2</v>
      </c>
      <c r="H9" s="77" t="s">
        <v>78</v>
      </c>
      <c r="I9" s="76" t="s">
        <v>1261</v>
      </c>
      <c r="J9" s="76" t="s">
        <v>32</v>
      </c>
      <c r="K9" s="76" t="s">
        <v>33</v>
      </c>
      <c r="L9" s="76" t="s">
        <v>419</v>
      </c>
      <c r="M9" s="77" t="s">
        <v>447</v>
      </c>
      <c r="N9" s="78"/>
      <c r="O9" s="84">
        <v>0.2</v>
      </c>
      <c r="P9" s="84">
        <v>0.2</v>
      </c>
      <c r="Q9" s="79"/>
      <c r="R9" s="79"/>
      <c r="S9" s="84"/>
      <c r="T9" s="79"/>
      <c r="U9" s="84">
        <v>0.2</v>
      </c>
      <c r="V9" s="84">
        <v>0.2</v>
      </c>
      <c r="W9" s="84">
        <v>0.2</v>
      </c>
      <c r="X9" s="79"/>
      <c r="Y9" s="84"/>
      <c r="Z9" s="85">
        <v>1</v>
      </c>
      <c r="AA9" s="78"/>
      <c r="AB9" s="78"/>
      <c r="AC9" s="78"/>
      <c r="AD9" s="78"/>
      <c r="AE9" s="78"/>
      <c r="AF9" s="78"/>
      <c r="AG9" s="78"/>
      <c r="AH9" s="78"/>
      <c r="AI9" s="78"/>
      <c r="AJ9" s="78"/>
      <c r="AK9" s="78"/>
      <c r="AL9" s="78"/>
      <c r="AM9" s="59"/>
      <c r="AN9" s="59"/>
      <c r="AO9" s="59"/>
      <c r="AP9" s="81" t="s">
        <v>1262</v>
      </c>
      <c r="AQ9" s="81" t="s">
        <v>1263</v>
      </c>
      <c r="AR9" s="81" t="s">
        <v>1264</v>
      </c>
      <c r="AS9" s="61" t="s">
        <v>1265</v>
      </c>
      <c r="AT9" s="61"/>
      <c r="AU9" s="81" t="s">
        <v>1266</v>
      </c>
    </row>
    <row r="10" spans="1:47" s="82" customFormat="1" ht="283.5">
      <c r="A10" s="76" t="s">
        <v>1267</v>
      </c>
      <c r="B10" s="76" t="s">
        <v>26</v>
      </c>
      <c r="C10" s="76" t="s">
        <v>251</v>
      </c>
      <c r="D10" s="76" t="s">
        <v>1268</v>
      </c>
      <c r="E10" s="87" t="s">
        <v>1269</v>
      </c>
      <c r="F10" s="76" t="s">
        <v>1270</v>
      </c>
      <c r="G10" s="77">
        <v>2</v>
      </c>
      <c r="H10" s="77" t="s">
        <v>78</v>
      </c>
      <c r="I10" s="76" t="s">
        <v>1271</v>
      </c>
      <c r="J10" s="76" t="s">
        <v>32</v>
      </c>
      <c r="K10" s="76" t="s">
        <v>33</v>
      </c>
      <c r="L10" s="76" t="s">
        <v>419</v>
      </c>
      <c r="M10" s="77" t="s">
        <v>447</v>
      </c>
      <c r="N10" s="78"/>
      <c r="O10" s="84">
        <v>0.2</v>
      </c>
      <c r="P10" s="84">
        <v>0.2</v>
      </c>
      <c r="Q10" s="79"/>
      <c r="R10" s="79"/>
      <c r="S10" s="84"/>
      <c r="T10" s="79"/>
      <c r="U10" s="84"/>
      <c r="V10" s="84">
        <v>0.2</v>
      </c>
      <c r="W10" s="84">
        <v>0.2</v>
      </c>
      <c r="X10" s="84">
        <v>0.2</v>
      </c>
      <c r="Y10" s="84"/>
      <c r="Z10" s="85">
        <v>1</v>
      </c>
      <c r="AA10" s="78"/>
      <c r="AB10" s="78"/>
      <c r="AC10" s="78"/>
      <c r="AD10" s="78"/>
      <c r="AE10" s="78"/>
      <c r="AF10" s="78"/>
      <c r="AG10" s="78"/>
      <c r="AH10" s="78"/>
      <c r="AI10" s="78"/>
      <c r="AJ10" s="78"/>
      <c r="AK10" s="78"/>
      <c r="AL10" s="78"/>
      <c r="AM10" s="59"/>
      <c r="AN10" s="59"/>
      <c r="AO10" s="59"/>
      <c r="AP10" s="81" t="s">
        <v>1262</v>
      </c>
      <c r="AQ10" s="81" t="s">
        <v>1263</v>
      </c>
      <c r="AR10" s="81" t="s">
        <v>1264</v>
      </c>
      <c r="AS10" s="61" t="s">
        <v>1265</v>
      </c>
      <c r="AT10" s="61"/>
      <c r="AU10" s="81" t="s">
        <v>1272</v>
      </c>
    </row>
    <row r="11" spans="1:47" s="82" customFormat="1" ht="267.75">
      <c r="A11" s="76" t="s">
        <v>1273</v>
      </c>
      <c r="B11" s="76" t="s">
        <v>26</v>
      </c>
      <c r="C11" s="76" t="s">
        <v>27</v>
      </c>
      <c r="D11" s="76"/>
      <c r="E11" s="87" t="s">
        <v>1274</v>
      </c>
      <c r="F11" s="76" t="s">
        <v>1275</v>
      </c>
      <c r="G11" s="77">
        <v>2</v>
      </c>
      <c r="H11" s="77" t="s">
        <v>78</v>
      </c>
      <c r="I11" s="76" t="s">
        <v>1276</v>
      </c>
      <c r="J11" s="76" t="s">
        <v>357</v>
      </c>
      <c r="K11" s="76" t="s">
        <v>33</v>
      </c>
      <c r="L11" s="76" t="s">
        <v>419</v>
      </c>
      <c r="M11" s="77" t="s">
        <v>420</v>
      </c>
      <c r="N11" s="78"/>
      <c r="O11" s="79"/>
      <c r="P11" s="79">
        <v>5</v>
      </c>
      <c r="Q11" s="79">
        <v>5</v>
      </c>
      <c r="R11" s="79">
        <v>5</v>
      </c>
      <c r="S11" s="79">
        <v>5</v>
      </c>
      <c r="T11" s="79">
        <v>5</v>
      </c>
      <c r="U11" s="79">
        <v>5</v>
      </c>
      <c r="V11" s="79">
        <v>5</v>
      </c>
      <c r="W11" s="79">
        <v>5</v>
      </c>
      <c r="X11" s="79">
        <v>5</v>
      </c>
      <c r="Y11" s="79">
        <v>5</v>
      </c>
      <c r="Z11" s="80">
        <v>50</v>
      </c>
      <c r="AA11" s="78"/>
      <c r="AB11" s="78"/>
      <c r="AC11" s="78"/>
      <c r="AD11" s="78"/>
      <c r="AE11" s="78"/>
      <c r="AF11" s="78"/>
      <c r="AG11" s="78"/>
      <c r="AH11" s="78"/>
      <c r="AI11" s="78"/>
      <c r="AJ11" s="78"/>
      <c r="AK11" s="78"/>
      <c r="AL11" s="88"/>
      <c r="AM11" s="59"/>
      <c r="AN11" s="59"/>
      <c r="AO11" s="59"/>
      <c r="AP11" s="81" t="s">
        <v>1277</v>
      </c>
      <c r="AQ11" s="81" t="s">
        <v>1253</v>
      </c>
      <c r="AR11" s="81" t="s">
        <v>1254</v>
      </c>
      <c r="AS11" s="61" t="s">
        <v>1255</v>
      </c>
      <c r="AT11" s="61"/>
      <c r="AU11" s="83"/>
    </row>
    <row r="12" spans="1:47" s="82" customFormat="1" ht="110.25">
      <c r="A12" s="76" t="s">
        <v>1278</v>
      </c>
      <c r="B12" s="76" t="s">
        <v>26</v>
      </c>
      <c r="C12" s="76" t="s">
        <v>127</v>
      </c>
      <c r="D12" s="76"/>
      <c r="E12" s="87" t="s">
        <v>1279</v>
      </c>
      <c r="F12" s="76" t="s">
        <v>1280</v>
      </c>
      <c r="G12" s="77">
        <v>2</v>
      </c>
      <c r="H12" s="77" t="s">
        <v>78</v>
      </c>
      <c r="I12" s="76" t="s">
        <v>1281</v>
      </c>
      <c r="J12" s="76" t="s">
        <v>357</v>
      </c>
      <c r="K12" s="76" t="s">
        <v>33</v>
      </c>
      <c r="L12" s="76" t="s">
        <v>180</v>
      </c>
      <c r="M12" s="77" t="s">
        <v>420</v>
      </c>
      <c r="N12" s="78">
        <v>1</v>
      </c>
      <c r="O12" s="79">
        <v>1</v>
      </c>
      <c r="P12" s="79">
        <v>1</v>
      </c>
      <c r="Q12" s="79">
        <v>1</v>
      </c>
      <c r="R12" s="79">
        <v>1</v>
      </c>
      <c r="S12" s="79">
        <v>1</v>
      </c>
      <c r="T12" s="79">
        <v>1</v>
      </c>
      <c r="U12" s="79">
        <v>1</v>
      </c>
      <c r="V12" s="79">
        <v>1</v>
      </c>
      <c r="W12" s="79">
        <v>1</v>
      </c>
      <c r="X12" s="79">
        <v>1</v>
      </c>
      <c r="Y12" s="79">
        <v>1</v>
      </c>
      <c r="Z12" s="80">
        <v>1</v>
      </c>
      <c r="AA12" s="78"/>
      <c r="AB12" s="78"/>
      <c r="AC12" s="78"/>
      <c r="AD12" s="78"/>
      <c r="AE12" s="78"/>
      <c r="AF12" s="78"/>
      <c r="AG12" s="78"/>
      <c r="AH12" s="78"/>
      <c r="AI12" s="78"/>
      <c r="AJ12" s="78"/>
      <c r="AK12" s="78"/>
      <c r="AL12" s="88"/>
      <c r="AM12" s="59"/>
      <c r="AN12" s="59"/>
      <c r="AO12" s="59"/>
      <c r="AP12" s="81" t="s">
        <v>1282</v>
      </c>
      <c r="AQ12" s="81" t="s">
        <v>1253</v>
      </c>
      <c r="AR12" s="81" t="s">
        <v>1254</v>
      </c>
      <c r="AS12" s="61" t="s">
        <v>1255</v>
      </c>
      <c r="AT12" s="61"/>
      <c r="AU12" s="83"/>
    </row>
    <row r="13" spans="1:47" s="82" customFormat="1" ht="141.75">
      <c r="A13" s="76" t="s">
        <v>1283</v>
      </c>
      <c r="B13" s="76" t="s">
        <v>250</v>
      </c>
      <c r="C13" s="76" t="s">
        <v>1284</v>
      </c>
      <c r="D13" s="76"/>
      <c r="E13" s="87" t="s">
        <v>1285</v>
      </c>
      <c r="F13" s="76" t="s">
        <v>1286</v>
      </c>
      <c r="G13" s="77">
        <v>3</v>
      </c>
      <c r="H13" s="77" t="s">
        <v>78</v>
      </c>
      <c r="I13" s="76" t="s">
        <v>1287</v>
      </c>
      <c r="J13" s="76" t="s">
        <v>357</v>
      </c>
      <c r="K13" s="76" t="s">
        <v>33</v>
      </c>
      <c r="L13" s="76" t="s">
        <v>419</v>
      </c>
      <c r="M13" s="77" t="s">
        <v>420</v>
      </c>
      <c r="N13" s="78"/>
      <c r="O13" s="79" t="s">
        <v>36</v>
      </c>
      <c r="P13" s="79">
        <v>5</v>
      </c>
      <c r="Q13" s="79" t="s">
        <v>36</v>
      </c>
      <c r="R13" s="79">
        <v>5</v>
      </c>
      <c r="S13" s="79" t="s">
        <v>36</v>
      </c>
      <c r="T13" s="79">
        <v>5</v>
      </c>
      <c r="U13" s="79" t="s">
        <v>36</v>
      </c>
      <c r="V13" s="79">
        <v>5</v>
      </c>
      <c r="W13" s="79" t="s">
        <v>36</v>
      </c>
      <c r="X13" s="79">
        <v>5</v>
      </c>
      <c r="Y13" s="79" t="s">
        <v>36</v>
      </c>
      <c r="Z13" s="80">
        <v>25</v>
      </c>
      <c r="AA13" s="78"/>
      <c r="AB13" s="78"/>
      <c r="AC13" s="78"/>
      <c r="AD13" s="78"/>
      <c r="AE13" s="78"/>
      <c r="AF13" s="78"/>
      <c r="AG13" s="78"/>
      <c r="AH13" s="78"/>
      <c r="AI13" s="78"/>
      <c r="AJ13" s="78"/>
      <c r="AK13" s="78"/>
      <c r="AL13" s="88"/>
      <c r="AM13" s="59"/>
      <c r="AN13" s="59"/>
      <c r="AO13" s="59"/>
      <c r="AP13" s="81" t="s">
        <v>1288</v>
      </c>
      <c r="AQ13" s="81" t="s">
        <v>1253</v>
      </c>
      <c r="AR13" s="81" t="s">
        <v>1289</v>
      </c>
      <c r="AS13" s="61" t="s">
        <v>1290</v>
      </c>
      <c r="AT13" s="61"/>
      <c r="AU13" s="83"/>
    </row>
    <row r="14" spans="1:47" s="82" customFormat="1" ht="173.25">
      <c r="A14" s="76" t="s">
        <v>1291</v>
      </c>
      <c r="B14" s="76" t="s">
        <v>250</v>
      </c>
      <c r="C14" s="76" t="s">
        <v>1284</v>
      </c>
      <c r="D14" s="76"/>
      <c r="E14" s="87" t="s">
        <v>1292</v>
      </c>
      <c r="F14" s="76" t="s">
        <v>1293</v>
      </c>
      <c r="G14" s="77">
        <v>3</v>
      </c>
      <c r="H14" s="77" t="s">
        <v>78</v>
      </c>
      <c r="I14" s="76" t="s">
        <v>1294</v>
      </c>
      <c r="J14" s="76" t="s">
        <v>32</v>
      </c>
      <c r="K14" s="76" t="s">
        <v>33</v>
      </c>
      <c r="L14" s="76" t="s">
        <v>180</v>
      </c>
      <c r="M14" s="77" t="s">
        <v>420</v>
      </c>
      <c r="N14" s="89">
        <v>0.98</v>
      </c>
      <c r="O14" s="84">
        <v>0.99</v>
      </c>
      <c r="P14" s="84">
        <v>0.99</v>
      </c>
      <c r="Q14" s="84">
        <v>0.99</v>
      </c>
      <c r="R14" s="84">
        <v>0.99</v>
      </c>
      <c r="S14" s="84">
        <v>0.99</v>
      </c>
      <c r="T14" s="84">
        <v>0.95</v>
      </c>
      <c r="U14" s="84">
        <v>0.95</v>
      </c>
      <c r="V14" s="84">
        <v>0.95</v>
      </c>
      <c r="W14" s="84">
        <v>0.95</v>
      </c>
      <c r="X14" s="84">
        <v>0.95</v>
      </c>
      <c r="Y14" s="84">
        <v>0.95</v>
      </c>
      <c r="Z14" s="85">
        <v>0.99</v>
      </c>
      <c r="AA14" s="89"/>
      <c r="AB14" s="89"/>
      <c r="AC14" s="89"/>
      <c r="AD14" s="89"/>
      <c r="AE14" s="89"/>
      <c r="AF14" s="78"/>
      <c r="AG14" s="78"/>
      <c r="AH14" s="78"/>
      <c r="AI14" s="78"/>
      <c r="AJ14" s="78"/>
      <c r="AK14" s="78"/>
      <c r="AL14" s="88"/>
      <c r="AM14" s="59"/>
      <c r="AN14" s="59"/>
      <c r="AO14" s="59"/>
      <c r="AP14" s="81" t="s">
        <v>1288</v>
      </c>
      <c r="AQ14" s="81" t="s">
        <v>1253</v>
      </c>
      <c r="AR14" s="81" t="s">
        <v>1289</v>
      </c>
      <c r="AS14" s="61" t="s">
        <v>1290</v>
      </c>
      <c r="AT14" s="61"/>
      <c r="AU14" s="83"/>
    </row>
    <row r="15" spans="1:47" ht="204.75">
      <c r="A15" s="76" t="s">
        <v>1295</v>
      </c>
      <c r="B15" s="76" t="s">
        <v>250</v>
      </c>
      <c r="C15" s="76" t="s">
        <v>1284</v>
      </c>
      <c r="D15" s="76"/>
      <c r="E15" s="87" t="s">
        <v>1296</v>
      </c>
      <c r="F15" s="76" t="s">
        <v>1297</v>
      </c>
      <c r="G15" s="77">
        <v>2</v>
      </c>
      <c r="H15" s="77" t="s">
        <v>78</v>
      </c>
      <c r="I15" s="76" t="s">
        <v>1298</v>
      </c>
      <c r="J15" s="76" t="s">
        <v>357</v>
      </c>
      <c r="K15" s="76" t="s">
        <v>33</v>
      </c>
      <c r="L15" s="76" t="s">
        <v>419</v>
      </c>
      <c r="M15" s="77" t="s">
        <v>420</v>
      </c>
      <c r="N15" s="78" t="s">
        <v>36</v>
      </c>
      <c r="O15" s="79">
        <v>5</v>
      </c>
      <c r="P15" s="79" t="s">
        <v>36</v>
      </c>
      <c r="Q15" s="79">
        <v>5</v>
      </c>
      <c r="R15" s="79" t="s">
        <v>36</v>
      </c>
      <c r="S15" s="79">
        <v>5</v>
      </c>
      <c r="T15" s="79" t="s">
        <v>36</v>
      </c>
      <c r="U15" s="79">
        <v>5</v>
      </c>
      <c r="V15" s="79" t="s">
        <v>36</v>
      </c>
      <c r="W15" s="79">
        <v>5</v>
      </c>
      <c r="X15" s="79" t="s">
        <v>36</v>
      </c>
      <c r="Y15" s="79">
        <v>5</v>
      </c>
      <c r="Z15" s="80">
        <v>30</v>
      </c>
      <c r="AA15" s="78"/>
      <c r="AB15" s="78"/>
      <c r="AC15" s="78"/>
      <c r="AD15" s="78"/>
      <c r="AE15" s="78"/>
      <c r="AF15" s="78"/>
      <c r="AG15" s="78"/>
      <c r="AH15" s="78"/>
      <c r="AI15" s="78"/>
      <c r="AJ15" s="78"/>
      <c r="AK15" s="78"/>
      <c r="AL15" s="88"/>
      <c r="AM15" s="59"/>
      <c r="AN15" s="59"/>
      <c r="AO15" s="59"/>
      <c r="AP15" s="81" t="s">
        <v>1299</v>
      </c>
      <c r="AQ15" s="81" t="s">
        <v>1253</v>
      </c>
      <c r="AR15" s="81" t="s">
        <v>1289</v>
      </c>
      <c r="AS15" s="61" t="s">
        <v>1290</v>
      </c>
      <c r="AT15" s="61"/>
      <c r="AU15" s="83"/>
    </row>
    <row r="16" spans="1:47" ht="141.75">
      <c r="A16" s="76" t="s">
        <v>1300</v>
      </c>
      <c r="B16" s="76" t="s">
        <v>250</v>
      </c>
      <c r="C16" s="76" t="s">
        <v>251</v>
      </c>
      <c r="D16" s="76"/>
      <c r="E16" s="87" t="s">
        <v>1301</v>
      </c>
      <c r="F16" s="76" t="s">
        <v>1302</v>
      </c>
      <c r="G16" s="77">
        <v>2</v>
      </c>
      <c r="H16" s="77" t="s">
        <v>78</v>
      </c>
      <c r="I16" s="76" t="s">
        <v>1303</v>
      </c>
      <c r="J16" s="76" t="s">
        <v>357</v>
      </c>
      <c r="K16" s="76" t="s">
        <v>33</v>
      </c>
      <c r="L16" s="76" t="s">
        <v>419</v>
      </c>
      <c r="M16" s="77" t="s">
        <v>420</v>
      </c>
      <c r="N16" s="78"/>
      <c r="O16" s="79">
        <v>3</v>
      </c>
      <c r="P16" s="79">
        <v>3</v>
      </c>
      <c r="Q16" s="79">
        <v>3</v>
      </c>
      <c r="R16" s="79">
        <v>3</v>
      </c>
      <c r="S16" s="79">
        <v>3</v>
      </c>
      <c r="T16" s="79">
        <v>3</v>
      </c>
      <c r="U16" s="79">
        <v>3</v>
      </c>
      <c r="V16" s="79">
        <v>3</v>
      </c>
      <c r="W16" s="79">
        <v>3</v>
      </c>
      <c r="X16" s="79">
        <v>4</v>
      </c>
      <c r="Y16" s="79">
        <v>4</v>
      </c>
      <c r="Z16" s="80">
        <v>35</v>
      </c>
      <c r="AA16" s="78"/>
      <c r="AB16" s="78"/>
      <c r="AC16" s="78"/>
      <c r="AD16" s="78"/>
      <c r="AE16" s="78"/>
      <c r="AF16" s="78"/>
      <c r="AG16" s="78"/>
      <c r="AH16" s="78"/>
      <c r="AI16" s="78"/>
      <c r="AJ16" s="78"/>
      <c r="AK16" s="78"/>
      <c r="AL16" s="88"/>
      <c r="AM16" s="59"/>
      <c r="AN16" s="59"/>
      <c r="AO16" s="59"/>
      <c r="AP16" s="81" t="s">
        <v>1299</v>
      </c>
      <c r="AQ16" s="81" t="s">
        <v>1253</v>
      </c>
      <c r="AR16" s="81" t="s">
        <v>1254</v>
      </c>
      <c r="AS16" s="61" t="s">
        <v>1255</v>
      </c>
      <c r="AT16" s="61"/>
      <c r="AU16" s="83"/>
    </row>
    <row r="17" spans="1:47" ht="110.25">
      <c r="A17" s="76" t="s">
        <v>1304</v>
      </c>
      <c r="B17" s="76" t="s">
        <v>250</v>
      </c>
      <c r="C17" s="76" t="s">
        <v>251</v>
      </c>
      <c r="D17" s="76"/>
      <c r="E17" s="87" t="s">
        <v>1305</v>
      </c>
      <c r="F17" s="76" t="s">
        <v>1306</v>
      </c>
      <c r="G17" s="77">
        <v>3</v>
      </c>
      <c r="H17" s="77" t="s">
        <v>78</v>
      </c>
      <c r="I17" s="76" t="s">
        <v>1307</v>
      </c>
      <c r="J17" s="76" t="s">
        <v>32</v>
      </c>
      <c r="K17" s="76" t="s">
        <v>391</v>
      </c>
      <c r="L17" s="76" t="s">
        <v>180</v>
      </c>
      <c r="M17" s="77" t="s">
        <v>420</v>
      </c>
      <c r="N17" s="89">
        <v>1</v>
      </c>
      <c r="O17" s="84">
        <v>1</v>
      </c>
      <c r="P17" s="84">
        <v>1</v>
      </c>
      <c r="Q17" s="84">
        <v>1</v>
      </c>
      <c r="R17" s="84">
        <v>1</v>
      </c>
      <c r="S17" s="84">
        <v>1</v>
      </c>
      <c r="T17" s="84">
        <v>1</v>
      </c>
      <c r="U17" s="84">
        <v>1</v>
      </c>
      <c r="V17" s="84">
        <v>1</v>
      </c>
      <c r="W17" s="84">
        <v>1</v>
      </c>
      <c r="X17" s="84">
        <v>1</v>
      </c>
      <c r="Y17" s="84">
        <v>1</v>
      </c>
      <c r="Z17" s="93">
        <v>1</v>
      </c>
      <c r="AA17" s="78"/>
      <c r="AB17" s="78"/>
      <c r="AC17" s="78"/>
      <c r="AD17" s="78"/>
      <c r="AE17" s="78"/>
      <c r="AF17" s="78"/>
      <c r="AG17" s="78"/>
      <c r="AH17" s="78"/>
      <c r="AI17" s="78"/>
      <c r="AJ17" s="78"/>
      <c r="AK17" s="78"/>
      <c r="AL17" s="88"/>
      <c r="AM17" s="59"/>
      <c r="AN17" s="59"/>
      <c r="AO17" s="59"/>
      <c r="AP17" s="81" t="s">
        <v>795</v>
      </c>
      <c r="AQ17" s="81" t="s">
        <v>1253</v>
      </c>
      <c r="AR17" s="81" t="s">
        <v>1308</v>
      </c>
      <c r="AS17" s="61" t="s">
        <v>1309</v>
      </c>
      <c r="AT17" s="61"/>
      <c r="AU17" s="83"/>
    </row>
    <row r="18" spans="1:47" ht="189">
      <c r="A18" s="76" t="s">
        <v>1310</v>
      </c>
      <c r="B18" s="76" t="s">
        <v>250</v>
      </c>
      <c r="C18" s="76" t="s">
        <v>251</v>
      </c>
      <c r="D18" s="76"/>
      <c r="E18" s="87" t="s">
        <v>1311</v>
      </c>
      <c r="F18" s="76" t="s">
        <v>1312</v>
      </c>
      <c r="G18" s="77">
        <v>3</v>
      </c>
      <c r="H18" s="77" t="s">
        <v>78</v>
      </c>
      <c r="I18" s="76" t="s">
        <v>1313</v>
      </c>
      <c r="J18" s="76" t="s">
        <v>357</v>
      </c>
      <c r="K18" s="76" t="s">
        <v>391</v>
      </c>
      <c r="L18" s="76" t="s">
        <v>180</v>
      </c>
      <c r="M18" s="77" t="s">
        <v>420</v>
      </c>
      <c r="N18" s="78">
        <v>1</v>
      </c>
      <c r="O18" s="79">
        <v>1</v>
      </c>
      <c r="P18" s="79">
        <v>1</v>
      </c>
      <c r="Q18" s="79">
        <v>1</v>
      </c>
      <c r="R18" s="79">
        <v>1</v>
      </c>
      <c r="S18" s="79">
        <v>1</v>
      </c>
      <c r="T18" s="79">
        <v>1</v>
      </c>
      <c r="U18" s="79">
        <v>1</v>
      </c>
      <c r="V18" s="79">
        <v>1</v>
      </c>
      <c r="W18" s="79">
        <v>1</v>
      </c>
      <c r="X18" s="79">
        <v>1</v>
      </c>
      <c r="Y18" s="79">
        <v>1</v>
      </c>
      <c r="Z18" s="80">
        <v>12</v>
      </c>
      <c r="AA18" s="78"/>
      <c r="AB18" s="78"/>
      <c r="AC18" s="78"/>
      <c r="AD18" s="78"/>
      <c r="AE18" s="78"/>
      <c r="AF18" s="78"/>
      <c r="AG18" s="78"/>
      <c r="AH18" s="78"/>
      <c r="AI18" s="78"/>
      <c r="AJ18" s="78"/>
      <c r="AK18" s="78"/>
      <c r="AL18" s="88"/>
      <c r="AM18" s="59"/>
      <c r="AN18" s="59"/>
      <c r="AO18" s="59"/>
      <c r="AP18" s="81" t="s">
        <v>1314</v>
      </c>
      <c r="AQ18" s="81" t="s">
        <v>1253</v>
      </c>
      <c r="AR18" s="81" t="s">
        <v>1308</v>
      </c>
      <c r="AS18" s="61" t="s">
        <v>1309</v>
      </c>
      <c r="AT18" s="61"/>
      <c r="AU18" s="83"/>
    </row>
    <row r="19" spans="1:47" ht="141.75">
      <c r="A19" s="76" t="s">
        <v>1315</v>
      </c>
      <c r="B19" s="76" t="s">
        <v>250</v>
      </c>
      <c r="C19" s="76" t="s">
        <v>251</v>
      </c>
      <c r="D19" s="76"/>
      <c r="E19" s="87" t="s">
        <v>1316</v>
      </c>
      <c r="F19" s="76" t="s">
        <v>1317</v>
      </c>
      <c r="G19" s="77">
        <v>3</v>
      </c>
      <c r="H19" s="77" t="s">
        <v>78</v>
      </c>
      <c r="I19" s="76" t="s">
        <v>1313</v>
      </c>
      <c r="J19" s="76" t="s">
        <v>32</v>
      </c>
      <c r="K19" s="76" t="s">
        <v>391</v>
      </c>
      <c r="L19" s="76" t="s">
        <v>180</v>
      </c>
      <c r="M19" s="77" t="s">
        <v>420</v>
      </c>
      <c r="N19" s="89">
        <v>1</v>
      </c>
      <c r="O19" s="84">
        <v>1</v>
      </c>
      <c r="P19" s="84">
        <v>1</v>
      </c>
      <c r="Q19" s="84">
        <v>1</v>
      </c>
      <c r="R19" s="84">
        <v>1</v>
      </c>
      <c r="S19" s="84">
        <v>1</v>
      </c>
      <c r="T19" s="84">
        <v>1</v>
      </c>
      <c r="U19" s="84">
        <v>1</v>
      </c>
      <c r="V19" s="84">
        <v>1</v>
      </c>
      <c r="W19" s="84">
        <v>1</v>
      </c>
      <c r="X19" s="84">
        <v>1</v>
      </c>
      <c r="Y19" s="84">
        <v>1</v>
      </c>
      <c r="Z19" s="93">
        <v>1</v>
      </c>
      <c r="AA19" s="78"/>
      <c r="AB19" s="78"/>
      <c r="AC19" s="78"/>
      <c r="AD19" s="78"/>
      <c r="AE19" s="78"/>
      <c r="AF19" s="78"/>
      <c r="AG19" s="78"/>
      <c r="AH19" s="78"/>
      <c r="AI19" s="78"/>
      <c r="AJ19" s="78"/>
      <c r="AK19" s="78"/>
      <c r="AL19" s="88"/>
      <c r="AM19" s="59"/>
      <c r="AN19" s="59"/>
      <c r="AO19" s="59"/>
      <c r="AP19" s="81" t="s">
        <v>398</v>
      </c>
      <c r="AQ19" s="81" t="s">
        <v>1253</v>
      </c>
      <c r="AR19" s="81" t="s">
        <v>1308</v>
      </c>
      <c r="AS19" s="61" t="s">
        <v>1309</v>
      </c>
      <c r="AT19" s="61"/>
      <c r="AU19" s="83"/>
    </row>
    <row r="20" spans="1:47" ht="204.75">
      <c r="A20" s="76" t="s">
        <v>1318</v>
      </c>
      <c r="B20" s="76" t="s">
        <v>26</v>
      </c>
      <c r="C20" s="76" t="s">
        <v>42</v>
      </c>
      <c r="D20" s="76"/>
      <c r="E20" s="87" t="s">
        <v>1319</v>
      </c>
      <c r="F20" s="76" t="s">
        <v>1320</v>
      </c>
      <c r="G20" s="77">
        <v>2</v>
      </c>
      <c r="H20" s="77" t="s">
        <v>78</v>
      </c>
      <c r="I20" s="76" t="s">
        <v>324</v>
      </c>
      <c r="J20" s="76" t="s">
        <v>1321</v>
      </c>
      <c r="K20" s="76" t="s">
        <v>33</v>
      </c>
      <c r="L20" s="76" t="s">
        <v>180</v>
      </c>
      <c r="M20" s="77" t="s">
        <v>420</v>
      </c>
      <c r="N20" s="78">
        <v>1</v>
      </c>
      <c r="O20" s="79">
        <v>1</v>
      </c>
      <c r="P20" s="79">
        <v>1</v>
      </c>
      <c r="Q20" s="79">
        <v>1</v>
      </c>
      <c r="R20" s="79">
        <v>1</v>
      </c>
      <c r="S20" s="79">
        <v>1</v>
      </c>
      <c r="T20" s="79">
        <v>1</v>
      </c>
      <c r="U20" s="79">
        <v>1</v>
      </c>
      <c r="V20" s="79">
        <v>1</v>
      </c>
      <c r="W20" s="79">
        <v>1</v>
      </c>
      <c r="X20" s="79">
        <v>1</v>
      </c>
      <c r="Y20" s="79">
        <v>1</v>
      </c>
      <c r="Z20" s="80">
        <v>12</v>
      </c>
      <c r="AA20" s="78"/>
      <c r="AB20" s="78"/>
      <c r="AC20" s="78"/>
      <c r="AD20" s="78"/>
      <c r="AE20" s="78"/>
      <c r="AF20" s="78"/>
      <c r="AG20" s="78"/>
      <c r="AH20" s="78"/>
      <c r="AI20" s="78"/>
      <c r="AJ20" s="78"/>
      <c r="AK20" s="78"/>
      <c r="AL20" s="88"/>
      <c r="AM20" s="59"/>
      <c r="AN20" s="59"/>
      <c r="AO20" s="59"/>
      <c r="AP20" s="81" t="s">
        <v>398</v>
      </c>
      <c r="AQ20" s="81" t="s">
        <v>1253</v>
      </c>
      <c r="AR20" s="81" t="s">
        <v>1253</v>
      </c>
      <c r="AS20" s="61" t="s">
        <v>1322</v>
      </c>
      <c r="AT20" s="61"/>
      <c r="AU20" s="91"/>
    </row>
    <row r="21" spans="1:47" ht="267.75">
      <c r="A21" s="76" t="s">
        <v>1323</v>
      </c>
      <c r="B21" s="76" t="s">
        <v>26</v>
      </c>
      <c r="C21" s="76" t="s">
        <v>159</v>
      </c>
      <c r="D21" s="76"/>
      <c r="E21" s="87" t="s">
        <v>1324</v>
      </c>
      <c r="F21" s="76" t="s">
        <v>1325</v>
      </c>
      <c r="G21" s="77">
        <v>2</v>
      </c>
      <c r="H21" s="77" t="s">
        <v>78</v>
      </c>
      <c r="I21" s="76" t="s">
        <v>1326</v>
      </c>
      <c r="J21" s="76" t="s">
        <v>32</v>
      </c>
      <c r="K21" s="76" t="s">
        <v>33</v>
      </c>
      <c r="L21" s="76" t="s">
        <v>419</v>
      </c>
      <c r="M21" s="77" t="s">
        <v>420</v>
      </c>
      <c r="N21" s="78"/>
      <c r="O21" s="79"/>
      <c r="P21" s="79"/>
      <c r="Q21" s="79"/>
      <c r="R21" s="79"/>
      <c r="S21" s="79"/>
      <c r="T21" s="79"/>
      <c r="U21" s="79"/>
      <c r="V21" s="84">
        <v>0.5</v>
      </c>
      <c r="W21" s="84">
        <v>0.5</v>
      </c>
      <c r="X21" s="79"/>
      <c r="Y21" s="79"/>
      <c r="Z21" s="85">
        <v>1</v>
      </c>
      <c r="AA21" s="78"/>
      <c r="AB21" s="78"/>
      <c r="AC21" s="78"/>
      <c r="AD21" s="78"/>
      <c r="AE21" s="78"/>
      <c r="AF21" s="78"/>
      <c r="AG21" s="78"/>
      <c r="AH21" s="78"/>
      <c r="AI21" s="78"/>
      <c r="AJ21" s="78"/>
      <c r="AK21" s="78"/>
      <c r="AL21" s="88"/>
      <c r="AM21" s="59"/>
      <c r="AN21" s="59"/>
      <c r="AO21" s="59"/>
      <c r="AP21" s="81" t="s">
        <v>398</v>
      </c>
      <c r="AQ21" s="81" t="s">
        <v>1253</v>
      </c>
      <c r="AR21" s="81" t="s">
        <v>1253</v>
      </c>
      <c r="AS21" s="61" t="s">
        <v>1322</v>
      </c>
      <c r="AT21" s="61"/>
      <c r="AU21" s="83"/>
    </row>
    <row r="22" spans="1:47" ht="141.75">
      <c r="A22" s="76" t="s">
        <v>1327</v>
      </c>
      <c r="B22" s="76" t="s">
        <v>26</v>
      </c>
      <c r="C22" s="76" t="s">
        <v>251</v>
      </c>
      <c r="D22" s="76"/>
      <c r="E22" s="87" t="s">
        <v>1328</v>
      </c>
      <c r="F22" s="76" t="s">
        <v>1329</v>
      </c>
      <c r="G22" s="77">
        <v>2</v>
      </c>
      <c r="H22" s="77" t="s">
        <v>78</v>
      </c>
      <c r="I22" s="76" t="s">
        <v>1330</v>
      </c>
      <c r="J22" s="76" t="s">
        <v>32</v>
      </c>
      <c r="K22" s="76" t="s">
        <v>33</v>
      </c>
      <c r="L22" s="76" t="s">
        <v>419</v>
      </c>
      <c r="M22" s="77" t="s">
        <v>420</v>
      </c>
      <c r="N22" s="78"/>
      <c r="O22" s="79"/>
      <c r="P22" s="84">
        <v>0.25</v>
      </c>
      <c r="Q22" s="79"/>
      <c r="R22" s="79"/>
      <c r="S22" s="84">
        <v>0.25</v>
      </c>
      <c r="T22" s="79"/>
      <c r="U22" s="79"/>
      <c r="V22" s="84">
        <v>0.25</v>
      </c>
      <c r="W22" s="79"/>
      <c r="X22" s="79"/>
      <c r="Y22" s="84">
        <v>0.25</v>
      </c>
      <c r="Z22" s="85">
        <v>1</v>
      </c>
      <c r="AA22" s="78"/>
      <c r="AB22" s="78"/>
      <c r="AC22" s="78"/>
      <c r="AD22" s="78"/>
      <c r="AE22" s="78"/>
      <c r="AF22" s="78"/>
      <c r="AG22" s="78"/>
      <c r="AH22" s="78"/>
      <c r="AI22" s="78"/>
      <c r="AJ22" s="78"/>
      <c r="AK22" s="78"/>
      <c r="AL22" s="78"/>
      <c r="AM22" s="59"/>
      <c r="AN22" s="59"/>
      <c r="AO22" s="59"/>
      <c r="AP22" s="81" t="s">
        <v>1262</v>
      </c>
      <c r="AQ22" s="81" t="s">
        <v>1331</v>
      </c>
      <c r="AR22" s="81" t="s">
        <v>1332</v>
      </c>
      <c r="AS22" s="61" t="s">
        <v>1256</v>
      </c>
      <c r="AT22" s="61" t="s">
        <v>38</v>
      </c>
      <c r="AU22" s="81"/>
    </row>
    <row r="23" spans="1:47" ht="236.25">
      <c r="A23" s="76" t="s">
        <v>1333</v>
      </c>
      <c r="B23" s="76" t="s">
        <v>122</v>
      </c>
      <c r="C23" s="76" t="s">
        <v>123</v>
      </c>
      <c r="D23" s="76"/>
      <c r="E23" s="87" t="s">
        <v>1334</v>
      </c>
      <c r="F23" s="87" t="s">
        <v>1335</v>
      </c>
      <c r="G23" s="77">
        <v>2</v>
      </c>
      <c r="H23" s="77" t="s">
        <v>78</v>
      </c>
      <c r="I23" s="76" t="s">
        <v>1336</v>
      </c>
      <c r="J23" s="76" t="s">
        <v>357</v>
      </c>
      <c r="K23" s="76" t="s">
        <v>33</v>
      </c>
      <c r="L23" s="76" t="s">
        <v>180</v>
      </c>
      <c r="M23" s="77" t="s">
        <v>420</v>
      </c>
      <c r="N23" s="78">
        <v>1</v>
      </c>
      <c r="O23" s="79">
        <v>1</v>
      </c>
      <c r="P23" s="79">
        <v>1</v>
      </c>
      <c r="Q23" s="79">
        <v>1</v>
      </c>
      <c r="R23" s="79">
        <v>1</v>
      </c>
      <c r="S23" s="79">
        <v>1</v>
      </c>
      <c r="T23" s="79">
        <v>1</v>
      </c>
      <c r="U23" s="79">
        <v>1</v>
      </c>
      <c r="V23" s="79">
        <v>1</v>
      </c>
      <c r="W23" s="79">
        <v>1</v>
      </c>
      <c r="X23" s="79">
        <v>1</v>
      </c>
      <c r="Y23" s="79">
        <v>1</v>
      </c>
      <c r="Z23" s="80">
        <v>12</v>
      </c>
      <c r="AA23" s="92"/>
      <c r="AB23" s="92"/>
      <c r="AC23" s="92"/>
      <c r="AD23" s="92"/>
      <c r="AE23" s="92"/>
      <c r="AF23" s="92"/>
      <c r="AG23" s="92"/>
      <c r="AH23" s="92"/>
      <c r="AI23" s="92"/>
      <c r="AJ23" s="92"/>
      <c r="AK23" s="92"/>
      <c r="AL23" s="92"/>
      <c r="AM23" s="59"/>
      <c r="AN23" s="59"/>
      <c r="AO23" s="59"/>
      <c r="AP23" s="81" t="s">
        <v>1262</v>
      </c>
      <c r="AQ23" s="81" t="s">
        <v>1331</v>
      </c>
      <c r="AR23" s="81" t="s">
        <v>1332</v>
      </c>
      <c r="AS23" s="61" t="s">
        <v>1337</v>
      </c>
      <c r="AT23" s="61" t="s">
        <v>1338</v>
      </c>
      <c r="AU23" s="83"/>
    </row>
    <row r="24" spans="1:47" ht="204.75">
      <c r="A24" s="76" t="s">
        <v>1339</v>
      </c>
      <c r="B24" s="76" t="s">
        <v>26</v>
      </c>
      <c r="C24" s="76" t="s">
        <v>251</v>
      </c>
      <c r="D24" s="76" t="s">
        <v>1340</v>
      </c>
      <c r="E24" s="87" t="s">
        <v>1341</v>
      </c>
      <c r="F24" s="76" t="s">
        <v>1342</v>
      </c>
      <c r="G24" s="77">
        <v>3</v>
      </c>
      <c r="H24" s="77" t="s">
        <v>78</v>
      </c>
      <c r="I24" s="76" t="s">
        <v>1343</v>
      </c>
      <c r="J24" s="76" t="s">
        <v>32</v>
      </c>
      <c r="K24" s="76" t="s">
        <v>33</v>
      </c>
      <c r="L24" s="76" t="s">
        <v>419</v>
      </c>
      <c r="M24" s="77" t="s">
        <v>420</v>
      </c>
      <c r="N24" s="78"/>
      <c r="O24" s="79"/>
      <c r="P24" s="79"/>
      <c r="Q24" s="84">
        <v>0.1</v>
      </c>
      <c r="R24" s="84">
        <v>0.1</v>
      </c>
      <c r="S24" s="84">
        <v>0.1</v>
      </c>
      <c r="T24" s="84">
        <v>0.1</v>
      </c>
      <c r="U24" s="84">
        <v>0.1</v>
      </c>
      <c r="V24" s="84">
        <v>0.1</v>
      </c>
      <c r="W24" s="84">
        <v>0.2</v>
      </c>
      <c r="X24" s="84">
        <v>0.2</v>
      </c>
      <c r="Y24" s="79"/>
      <c r="Z24" s="93">
        <v>1</v>
      </c>
      <c r="AA24" s="94"/>
      <c r="AB24" s="94"/>
      <c r="AC24" s="94"/>
      <c r="AD24" s="94"/>
      <c r="AE24" s="94"/>
      <c r="AF24" s="94"/>
      <c r="AG24" s="94"/>
      <c r="AH24" s="94"/>
      <c r="AI24" s="94"/>
      <c r="AJ24" s="94"/>
      <c r="AK24" s="94"/>
      <c r="AL24" s="94"/>
      <c r="AM24" s="59"/>
      <c r="AN24" s="59"/>
      <c r="AO24" s="59"/>
      <c r="AP24" s="81" t="s">
        <v>1262</v>
      </c>
      <c r="AQ24" s="81" t="s">
        <v>1331</v>
      </c>
      <c r="AR24" s="81" t="s">
        <v>1344</v>
      </c>
      <c r="AS24" s="61" t="s">
        <v>1345</v>
      </c>
      <c r="AT24" s="61" t="s">
        <v>1346</v>
      </c>
      <c r="AU24" s="83"/>
    </row>
    <row r="25" spans="1:47" ht="173.25">
      <c r="A25" s="76" t="s">
        <v>1347</v>
      </c>
      <c r="B25" s="76" t="s">
        <v>26</v>
      </c>
      <c r="C25" s="76" t="s">
        <v>251</v>
      </c>
      <c r="D25" s="76" t="s">
        <v>1348</v>
      </c>
      <c r="E25" s="87" t="s">
        <v>1349</v>
      </c>
      <c r="F25" s="76" t="s">
        <v>1350</v>
      </c>
      <c r="G25" s="77">
        <v>2</v>
      </c>
      <c r="H25" s="77" t="s">
        <v>78</v>
      </c>
      <c r="I25" s="76" t="s">
        <v>1351</v>
      </c>
      <c r="J25" s="76" t="s">
        <v>32</v>
      </c>
      <c r="K25" s="76" t="s">
        <v>33</v>
      </c>
      <c r="L25" s="76" t="s">
        <v>419</v>
      </c>
      <c r="M25" s="77" t="s">
        <v>420</v>
      </c>
      <c r="N25" s="78"/>
      <c r="O25" s="79"/>
      <c r="P25" s="79"/>
      <c r="Q25" s="79"/>
      <c r="R25" s="84">
        <v>0.1</v>
      </c>
      <c r="S25" s="84">
        <v>0.2</v>
      </c>
      <c r="T25" s="84">
        <v>0.3</v>
      </c>
      <c r="U25" s="84">
        <v>0.2</v>
      </c>
      <c r="V25" s="84">
        <v>0.2</v>
      </c>
      <c r="W25" s="79"/>
      <c r="X25" s="79"/>
      <c r="Y25" s="79"/>
      <c r="Z25" s="93">
        <v>1</v>
      </c>
      <c r="AA25" s="78"/>
      <c r="AB25" s="78"/>
      <c r="AC25" s="78"/>
      <c r="AD25" s="78"/>
      <c r="AE25" s="78"/>
      <c r="AF25" s="78"/>
      <c r="AG25" s="78"/>
      <c r="AH25" s="78"/>
      <c r="AI25" s="78"/>
      <c r="AJ25" s="78"/>
      <c r="AK25" s="78"/>
      <c r="AL25" s="78"/>
      <c r="AM25" s="59"/>
      <c r="AN25" s="59"/>
      <c r="AO25" s="59"/>
      <c r="AP25" s="81" t="s">
        <v>1262</v>
      </c>
      <c r="AQ25" s="81" t="s">
        <v>1331</v>
      </c>
      <c r="AR25" s="81" t="s">
        <v>1344</v>
      </c>
      <c r="AS25" s="61" t="s">
        <v>1345</v>
      </c>
      <c r="AT25" s="61" t="s">
        <v>1352</v>
      </c>
      <c r="AU25" s="83"/>
    </row>
    <row r="26" spans="1:47" ht="267.75">
      <c r="A26" s="76" t="s">
        <v>1353</v>
      </c>
      <c r="B26" s="76" t="s">
        <v>26</v>
      </c>
      <c r="C26" s="76" t="s">
        <v>251</v>
      </c>
      <c r="D26" s="76" t="s">
        <v>1354</v>
      </c>
      <c r="E26" s="87" t="s">
        <v>1355</v>
      </c>
      <c r="F26" s="76" t="s">
        <v>1356</v>
      </c>
      <c r="G26" s="77">
        <v>3</v>
      </c>
      <c r="H26" s="77" t="s">
        <v>78</v>
      </c>
      <c r="I26" s="76" t="s">
        <v>1357</v>
      </c>
      <c r="J26" s="76" t="s">
        <v>32</v>
      </c>
      <c r="K26" s="76" t="s">
        <v>33</v>
      </c>
      <c r="L26" s="76" t="s">
        <v>419</v>
      </c>
      <c r="M26" s="77" t="s">
        <v>420</v>
      </c>
      <c r="N26" s="78"/>
      <c r="O26" s="84">
        <v>0.1</v>
      </c>
      <c r="P26" s="84">
        <v>0.2</v>
      </c>
      <c r="Q26" s="84">
        <v>0.2</v>
      </c>
      <c r="R26" s="84"/>
      <c r="S26" s="79"/>
      <c r="T26" s="84"/>
      <c r="U26" s="84">
        <v>0.2</v>
      </c>
      <c r="V26" s="84">
        <v>0.3</v>
      </c>
      <c r="W26" s="79"/>
      <c r="X26" s="79"/>
      <c r="Y26" s="79"/>
      <c r="Z26" s="93">
        <v>1</v>
      </c>
      <c r="AA26" s="78"/>
      <c r="AB26" s="78"/>
      <c r="AC26" s="78"/>
      <c r="AD26" s="78"/>
      <c r="AE26" s="78"/>
      <c r="AF26" s="78"/>
      <c r="AG26" s="78"/>
      <c r="AH26" s="78"/>
      <c r="AI26" s="78"/>
      <c r="AJ26" s="78"/>
      <c r="AK26" s="78"/>
      <c r="AL26" s="78"/>
      <c r="AM26" s="59"/>
      <c r="AN26" s="59"/>
      <c r="AO26" s="59"/>
      <c r="AP26" s="81" t="s">
        <v>1262</v>
      </c>
      <c r="AQ26" s="81" t="s">
        <v>1331</v>
      </c>
      <c r="AR26" s="81" t="s">
        <v>1344</v>
      </c>
      <c r="AS26" s="61" t="s">
        <v>1358</v>
      </c>
      <c r="AT26" s="61" t="s">
        <v>1359</v>
      </c>
      <c r="AU26" s="83"/>
    </row>
    <row r="27" spans="1:47" ht="63">
      <c r="A27" s="76" t="s">
        <v>1360</v>
      </c>
      <c r="B27" s="76" t="s">
        <v>26</v>
      </c>
      <c r="C27" s="76" t="s">
        <v>251</v>
      </c>
      <c r="D27" s="76" t="s">
        <v>1361</v>
      </c>
      <c r="E27" s="87" t="s">
        <v>1362</v>
      </c>
      <c r="F27" s="76" t="s">
        <v>1363</v>
      </c>
      <c r="G27" s="77">
        <v>1</v>
      </c>
      <c r="H27" s="77" t="s">
        <v>78</v>
      </c>
      <c r="I27" s="76" t="s">
        <v>1364</v>
      </c>
      <c r="J27" s="76" t="s">
        <v>32</v>
      </c>
      <c r="K27" s="76" t="s">
        <v>33</v>
      </c>
      <c r="L27" s="76" t="s">
        <v>419</v>
      </c>
      <c r="M27" s="77" t="s">
        <v>420</v>
      </c>
      <c r="N27" s="78"/>
      <c r="O27" s="79"/>
      <c r="P27" s="79"/>
      <c r="Q27" s="79"/>
      <c r="R27" s="79"/>
      <c r="S27" s="84">
        <v>0.1</v>
      </c>
      <c r="T27" s="84">
        <v>0.1</v>
      </c>
      <c r="U27" s="84">
        <v>0.2</v>
      </c>
      <c r="V27" s="84">
        <v>0.2</v>
      </c>
      <c r="W27" s="84">
        <v>0.2</v>
      </c>
      <c r="X27" s="84">
        <v>0.1</v>
      </c>
      <c r="Y27" s="84">
        <v>0.1</v>
      </c>
      <c r="Z27" s="93">
        <v>1</v>
      </c>
      <c r="AA27" s="78"/>
      <c r="AB27" s="78"/>
      <c r="AC27" s="78"/>
      <c r="AD27" s="78"/>
      <c r="AE27" s="78"/>
      <c r="AF27" s="78"/>
      <c r="AG27" s="78"/>
      <c r="AH27" s="78"/>
      <c r="AI27" s="78"/>
      <c r="AJ27" s="78"/>
      <c r="AK27" s="78"/>
      <c r="AL27" s="78"/>
      <c r="AM27" s="59"/>
      <c r="AN27" s="59"/>
      <c r="AO27" s="59"/>
      <c r="AP27" s="81" t="s">
        <v>1262</v>
      </c>
      <c r="AQ27" s="81" t="s">
        <v>1331</v>
      </c>
      <c r="AR27" s="81" t="s">
        <v>1344</v>
      </c>
      <c r="AS27" s="61" t="s">
        <v>1365</v>
      </c>
      <c r="AT27" s="61" t="s">
        <v>1366</v>
      </c>
      <c r="AU27" s="83"/>
    </row>
    <row r="28" spans="1:47" ht="110.25">
      <c r="A28" s="76" t="s">
        <v>1367</v>
      </c>
      <c r="B28" s="76" t="s">
        <v>26</v>
      </c>
      <c r="C28" s="76" t="s">
        <v>127</v>
      </c>
      <c r="D28" s="76" t="s">
        <v>36</v>
      </c>
      <c r="E28" s="87" t="s">
        <v>1368</v>
      </c>
      <c r="F28" s="76" t="s">
        <v>1369</v>
      </c>
      <c r="G28" s="77">
        <v>3</v>
      </c>
      <c r="H28" s="77" t="s">
        <v>78</v>
      </c>
      <c r="I28" s="76" t="s">
        <v>1370</v>
      </c>
      <c r="J28" s="76" t="s">
        <v>1371</v>
      </c>
      <c r="K28" s="76" t="s">
        <v>391</v>
      </c>
      <c r="L28" s="76" t="s">
        <v>419</v>
      </c>
      <c r="M28" s="77" t="s">
        <v>420</v>
      </c>
      <c r="N28" s="196"/>
      <c r="O28" s="197" t="s">
        <v>36</v>
      </c>
      <c r="P28" s="197" t="s">
        <v>36</v>
      </c>
      <c r="Q28" s="197" t="s">
        <v>36</v>
      </c>
      <c r="R28" s="197" t="s">
        <v>36</v>
      </c>
      <c r="S28" s="198">
        <v>0.5</v>
      </c>
      <c r="T28" s="197" t="s">
        <v>36</v>
      </c>
      <c r="U28" s="197" t="s">
        <v>36</v>
      </c>
      <c r="V28" s="197" t="s">
        <v>36</v>
      </c>
      <c r="W28" s="197" t="s">
        <v>36</v>
      </c>
      <c r="X28" s="197" t="s">
        <v>36</v>
      </c>
      <c r="Y28" s="198">
        <v>0.5</v>
      </c>
      <c r="Z28" s="199">
        <v>1</v>
      </c>
      <c r="AA28" s="95" t="s">
        <v>36</v>
      </c>
      <c r="AB28" s="95" t="s">
        <v>36</v>
      </c>
      <c r="AC28" s="95" t="s">
        <v>36</v>
      </c>
      <c r="AD28" s="95" t="s">
        <v>36</v>
      </c>
      <c r="AE28" s="95" t="s">
        <v>36</v>
      </c>
      <c r="AF28" s="95" t="s">
        <v>36</v>
      </c>
      <c r="AG28" s="95" t="s">
        <v>36</v>
      </c>
      <c r="AH28" s="95" t="s">
        <v>36</v>
      </c>
      <c r="AI28" s="95" t="s">
        <v>36</v>
      </c>
      <c r="AJ28" s="95" t="s">
        <v>36</v>
      </c>
      <c r="AK28" s="95" t="s">
        <v>36</v>
      </c>
      <c r="AL28" s="95" t="s">
        <v>36</v>
      </c>
      <c r="AM28" s="200" t="s">
        <v>36</v>
      </c>
      <c r="AN28" s="200" t="s">
        <v>36</v>
      </c>
      <c r="AO28" s="200" t="s">
        <v>36</v>
      </c>
      <c r="AP28" s="81" t="s">
        <v>1372</v>
      </c>
      <c r="AQ28" s="81" t="s">
        <v>1373</v>
      </c>
      <c r="AR28" s="81" t="s">
        <v>1373</v>
      </c>
      <c r="AS28" s="61" t="s">
        <v>1374</v>
      </c>
      <c r="AT28" s="61" t="s">
        <v>36</v>
      </c>
      <c r="AU28" s="96" t="s">
        <v>36</v>
      </c>
    </row>
    <row r="29" spans="1:47" ht="110.25">
      <c r="A29" s="76" t="s">
        <v>1375</v>
      </c>
      <c r="B29" s="76" t="s">
        <v>26</v>
      </c>
      <c r="C29" s="76" t="s">
        <v>127</v>
      </c>
      <c r="D29" s="76" t="s">
        <v>36</v>
      </c>
      <c r="E29" s="87" t="s">
        <v>1376</v>
      </c>
      <c r="F29" s="76" t="s">
        <v>1377</v>
      </c>
      <c r="G29" s="77">
        <v>2</v>
      </c>
      <c r="H29" s="77" t="s">
        <v>78</v>
      </c>
      <c r="I29" s="76" t="s">
        <v>1378</v>
      </c>
      <c r="J29" s="76" t="s">
        <v>1371</v>
      </c>
      <c r="K29" s="76" t="s">
        <v>33</v>
      </c>
      <c r="L29" s="76" t="s">
        <v>180</v>
      </c>
      <c r="M29" s="77" t="s">
        <v>420</v>
      </c>
      <c r="N29" s="201">
        <v>0.9</v>
      </c>
      <c r="O29" s="202">
        <v>0.91</v>
      </c>
      <c r="P29" s="202">
        <v>0.91</v>
      </c>
      <c r="Q29" s="202">
        <v>0.92</v>
      </c>
      <c r="R29" s="202">
        <v>0.93</v>
      </c>
      <c r="S29" s="202">
        <v>0.94</v>
      </c>
      <c r="T29" s="202">
        <v>0.94</v>
      </c>
      <c r="U29" s="202">
        <v>0.95</v>
      </c>
      <c r="V29" s="202">
        <v>0.96</v>
      </c>
      <c r="W29" s="202">
        <v>0.96</v>
      </c>
      <c r="X29" s="202">
        <v>0.97</v>
      </c>
      <c r="Y29" s="202">
        <v>0.98</v>
      </c>
      <c r="Z29" s="199">
        <v>0.99</v>
      </c>
      <c r="AA29" s="95" t="s">
        <v>36</v>
      </c>
      <c r="AB29" s="95" t="s">
        <v>36</v>
      </c>
      <c r="AC29" s="95" t="s">
        <v>36</v>
      </c>
      <c r="AD29" s="95" t="s">
        <v>36</v>
      </c>
      <c r="AE29" s="95" t="s">
        <v>36</v>
      </c>
      <c r="AF29" s="95" t="s">
        <v>36</v>
      </c>
      <c r="AG29" s="95" t="s">
        <v>36</v>
      </c>
      <c r="AH29" s="95" t="s">
        <v>36</v>
      </c>
      <c r="AI29" s="95" t="s">
        <v>36</v>
      </c>
      <c r="AJ29" s="95" t="s">
        <v>36</v>
      </c>
      <c r="AK29" s="95" t="s">
        <v>36</v>
      </c>
      <c r="AL29" s="95" t="s">
        <v>36</v>
      </c>
      <c r="AM29" s="200" t="s">
        <v>36</v>
      </c>
      <c r="AN29" s="200" t="s">
        <v>36</v>
      </c>
      <c r="AO29" s="200" t="s">
        <v>36</v>
      </c>
      <c r="AP29" s="81" t="s">
        <v>1379</v>
      </c>
      <c r="AQ29" s="81" t="s">
        <v>1373</v>
      </c>
      <c r="AR29" s="81" t="s">
        <v>1373</v>
      </c>
      <c r="AS29" s="61" t="s">
        <v>1374</v>
      </c>
      <c r="AT29" s="61" t="s">
        <v>36</v>
      </c>
      <c r="AU29" s="96" t="s">
        <v>36</v>
      </c>
    </row>
    <row r="30" spans="1:47" ht="110.25">
      <c r="A30" s="76" t="s">
        <v>1380</v>
      </c>
      <c r="B30" s="76" t="s">
        <v>26</v>
      </c>
      <c r="C30" s="76" t="s">
        <v>127</v>
      </c>
      <c r="D30" s="76" t="s">
        <v>36</v>
      </c>
      <c r="E30" s="87" t="s">
        <v>1381</v>
      </c>
      <c r="F30" s="76" t="s">
        <v>1382</v>
      </c>
      <c r="G30" s="77">
        <v>2</v>
      </c>
      <c r="H30" s="77" t="s">
        <v>78</v>
      </c>
      <c r="I30" s="76" t="s">
        <v>1383</v>
      </c>
      <c r="J30" s="76" t="s">
        <v>32</v>
      </c>
      <c r="K30" s="76" t="s">
        <v>391</v>
      </c>
      <c r="L30" s="76" t="s">
        <v>180</v>
      </c>
      <c r="M30" s="77" t="s">
        <v>420</v>
      </c>
      <c r="N30" s="201">
        <v>0.3</v>
      </c>
      <c r="O30" s="202">
        <v>0.28000000000000003</v>
      </c>
      <c r="P30" s="202">
        <v>0.26</v>
      </c>
      <c r="Q30" s="202">
        <v>0.25</v>
      </c>
      <c r="R30" s="202">
        <v>0.23</v>
      </c>
      <c r="S30" s="202">
        <v>0.21</v>
      </c>
      <c r="T30" s="202">
        <v>0.19</v>
      </c>
      <c r="U30" s="202">
        <v>0.17</v>
      </c>
      <c r="V30" s="202">
        <v>0.16</v>
      </c>
      <c r="W30" s="202">
        <v>0.14000000000000001</v>
      </c>
      <c r="X30" s="202">
        <v>0.12</v>
      </c>
      <c r="Y30" s="202">
        <v>0.1</v>
      </c>
      <c r="Z30" s="199">
        <v>0.1</v>
      </c>
      <c r="AA30" s="95" t="s">
        <v>36</v>
      </c>
      <c r="AB30" s="95" t="s">
        <v>36</v>
      </c>
      <c r="AC30" s="95" t="s">
        <v>36</v>
      </c>
      <c r="AD30" s="95" t="s">
        <v>36</v>
      </c>
      <c r="AE30" s="95" t="s">
        <v>36</v>
      </c>
      <c r="AF30" s="95" t="s">
        <v>36</v>
      </c>
      <c r="AG30" s="95" t="s">
        <v>36</v>
      </c>
      <c r="AH30" s="95" t="s">
        <v>36</v>
      </c>
      <c r="AI30" s="95" t="s">
        <v>36</v>
      </c>
      <c r="AJ30" s="95" t="s">
        <v>36</v>
      </c>
      <c r="AK30" s="95" t="s">
        <v>36</v>
      </c>
      <c r="AL30" s="95" t="s">
        <v>36</v>
      </c>
      <c r="AM30" s="200" t="s">
        <v>36</v>
      </c>
      <c r="AN30" s="200" t="s">
        <v>36</v>
      </c>
      <c r="AO30" s="200" t="s">
        <v>36</v>
      </c>
      <c r="AP30" s="81" t="s">
        <v>1384</v>
      </c>
      <c r="AQ30" s="81" t="s">
        <v>1373</v>
      </c>
      <c r="AR30" s="81" t="s">
        <v>1373</v>
      </c>
      <c r="AS30" s="61" t="s">
        <v>1374</v>
      </c>
      <c r="AT30" s="61" t="s">
        <v>36</v>
      </c>
      <c r="AU30" s="96" t="s">
        <v>36</v>
      </c>
    </row>
    <row r="31" spans="1:47" ht="110.25">
      <c r="A31" s="76" t="s">
        <v>1385</v>
      </c>
      <c r="B31" s="76" t="s">
        <v>26</v>
      </c>
      <c r="C31" s="76" t="s">
        <v>127</v>
      </c>
      <c r="D31" s="76" t="s">
        <v>36</v>
      </c>
      <c r="E31" s="87" t="s">
        <v>1386</v>
      </c>
      <c r="F31" s="76" t="s">
        <v>1387</v>
      </c>
      <c r="G31" s="77">
        <v>2</v>
      </c>
      <c r="H31" s="77" t="s">
        <v>78</v>
      </c>
      <c r="I31" s="76" t="s">
        <v>1388</v>
      </c>
      <c r="J31" s="76" t="s">
        <v>32</v>
      </c>
      <c r="K31" s="76" t="s">
        <v>391</v>
      </c>
      <c r="L31" s="76" t="s">
        <v>180</v>
      </c>
      <c r="M31" s="77" t="s">
        <v>420</v>
      </c>
      <c r="N31" s="201">
        <v>0.1</v>
      </c>
      <c r="O31" s="202">
        <v>0.1</v>
      </c>
      <c r="P31" s="202">
        <v>0.09</v>
      </c>
      <c r="Q31" s="202">
        <v>0.09</v>
      </c>
      <c r="R31" s="202">
        <v>0.08</v>
      </c>
      <c r="S31" s="202">
        <v>0.08</v>
      </c>
      <c r="T31" s="202">
        <v>7.0000000000000007E-2</v>
      </c>
      <c r="U31" s="202">
        <v>7.0000000000000007E-2</v>
      </c>
      <c r="V31" s="202">
        <v>0.06</v>
      </c>
      <c r="W31" s="202">
        <v>0.06</v>
      </c>
      <c r="X31" s="202">
        <v>0.05</v>
      </c>
      <c r="Y31" s="202">
        <v>0.05</v>
      </c>
      <c r="Z31" s="199">
        <v>0.05</v>
      </c>
      <c r="AA31" s="95" t="s">
        <v>36</v>
      </c>
      <c r="AB31" s="95" t="s">
        <v>36</v>
      </c>
      <c r="AC31" s="95" t="s">
        <v>36</v>
      </c>
      <c r="AD31" s="95" t="s">
        <v>36</v>
      </c>
      <c r="AE31" s="95" t="s">
        <v>36</v>
      </c>
      <c r="AF31" s="95" t="s">
        <v>36</v>
      </c>
      <c r="AG31" s="95" t="s">
        <v>36</v>
      </c>
      <c r="AH31" s="95" t="s">
        <v>36</v>
      </c>
      <c r="AI31" s="95" t="s">
        <v>36</v>
      </c>
      <c r="AJ31" s="95" t="s">
        <v>36</v>
      </c>
      <c r="AK31" s="95" t="s">
        <v>36</v>
      </c>
      <c r="AL31" s="95" t="s">
        <v>36</v>
      </c>
      <c r="AM31" s="200" t="s">
        <v>36</v>
      </c>
      <c r="AN31" s="200" t="s">
        <v>36</v>
      </c>
      <c r="AO31" s="200" t="s">
        <v>36</v>
      </c>
      <c r="AP31" s="81" t="s">
        <v>1389</v>
      </c>
      <c r="AQ31" s="81" t="s">
        <v>1373</v>
      </c>
      <c r="AR31" s="81" t="s">
        <v>1373</v>
      </c>
      <c r="AS31" s="61" t="s">
        <v>1374</v>
      </c>
      <c r="AT31" s="61" t="s">
        <v>36</v>
      </c>
      <c r="AU31" s="96" t="s">
        <v>36</v>
      </c>
    </row>
    <row r="32" spans="1:47" ht="110.25">
      <c r="A32" s="76" t="s">
        <v>1390</v>
      </c>
      <c r="B32" s="76" t="s">
        <v>26</v>
      </c>
      <c r="C32" s="76" t="s">
        <v>127</v>
      </c>
      <c r="D32" s="76" t="s">
        <v>36</v>
      </c>
      <c r="E32" s="87" t="s">
        <v>1391</v>
      </c>
      <c r="F32" s="76" t="s">
        <v>1392</v>
      </c>
      <c r="G32" s="77">
        <v>1</v>
      </c>
      <c r="H32" s="77" t="s">
        <v>78</v>
      </c>
      <c r="I32" s="76" t="s">
        <v>1393</v>
      </c>
      <c r="J32" s="76" t="s">
        <v>357</v>
      </c>
      <c r="K32" s="76" t="s">
        <v>33</v>
      </c>
      <c r="L32" s="76" t="s">
        <v>180</v>
      </c>
      <c r="M32" s="77" t="s">
        <v>420</v>
      </c>
      <c r="N32" s="95">
        <v>1</v>
      </c>
      <c r="O32" s="197" t="s">
        <v>36</v>
      </c>
      <c r="P32" s="197">
        <v>1</v>
      </c>
      <c r="Q32" s="197" t="s">
        <v>36</v>
      </c>
      <c r="R32" s="197">
        <v>1</v>
      </c>
      <c r="S32" s="197" t="s">
        <v>36</v>
      </c>
      <c r="T32" s="197">
        <v>1</v>
      </c>
      <c r="U32" s="197" t="s">
        <v>36</v>
      </c>
      <c r="V32" s="197">
        <v>1</v>
      </c>
      <c r="W32" s="197" t="s">
        <v>36</v>
      </c>
      <c r="X32" s="197">
        <v>1</v>
      </c>
      <c r="Y32" s="197" t="s">
        <v>36</v>
      </c>
      <c r="Z32" s="203">
        <v>6</v>
      </c>
      <c r="AA32" s="95" t="s">
        <v>36</v>
      </c>
      <c r="AB32" s="95" t="s">
        <v>36</v>
      </c>
      <c r="AC32" s="95" t="s">
        <v>36</v>
      </c>
      <c r="AD32" s="95" t="s">
        <v>36</v>
      </c>
      <c r="AE32" s="95" t="s">
        <v>36</v>
      </c>
      <c r="AF32" s="95" t="s">
        <v>36</v>
      </c>
      <c r="AG32" s="95" t="s">
        <v>36</v>
      </c>
      <c r="AH32" s="95" t="s">
        <v>36</v>
      </c>
      <c r="AI32" s="95" t="s">
        <v>36</v>
      </c>
      <c r="AJ32" s="95" t="s">
        <v>36</v>
      </c>
      <c r="AK32" s="95" t="s">
        <v>36</v>
      </c>
      <c r="AL32" s="95" t="s">
        <v>36</v>
      </c>
      <c r="AM32" s="200" t="s">
        <v>36</v>
      </c>
      <c r="AN32" s="200" t="s">
        <v>36</v>
      </c>
      <c r="AO32" s="200" t="s">
        <v>36</v>
      </c>
      <c r="AP32" s="81" t="s">
        <v>1394</v>
      </c>
      <c r="AQ32" s="81" t="s">
        <v>1373</v>
      </c>
      <c r="AR32" s="81" t="s">
        <v>1373</v>
      </c>
      <c r="AS32" s="61" t="s">
        <v>1374</v>
      </c>
      <c r="AT32" s="61" t="s">
        <v>1395</v>
      </c>
      <c r="AU32" s="96" t="s">
        <v>36</v>
      </c>
    </row>
    <row r="33" spans="1:47" ht="173.25">
      <c r="A33" s="76" t="s">
        <v>1396</v>
      </c>
      <c r="B33" s="76" t="s">
        <v>26</v>
      </c>
      <c r="C33" s="76" t="s">
        <v>127</v>
      </c>
      <c r="D33" s="76" t="s">
        <v>36</v>
      </c>
      <c r="E33" s="87" t="s">
        <v>1397</v>
      </c>
      <c r="F33" s="76" t="s">
        <v>1398</v>
      </c>
      <c r="G33" s="77">
        <v>2</v>
      </c>
      <c r="H33" s="77" t="s">
        <v>78</v>
      </c>
      <c r="I33" s="76" t="s">
        <v>1399</v>
      </c>
      <c r="J33" s="76" t="s">
        <v>357</v>
      </c>
      <c r="K33" s="76" t="s">
        <v>33</v>
      </c>
      <c r="L33" s="76" t="s">
        <v>180</v>
      </c>
      <c r="M33" s="77" t="s">
        <v>420</v>
      </c>
      <c r="N33" s="95">
        <v>4</v>
      </c>
      <c r="O33" s="197">
        <v>4</v>
      </c>
      <c r="P33" s="197">
        <v>4</v>
      </c>
      <c r="Q33" s="197">
        <v>4</v>
      </c>
      <c r="R33" s="197">
        <v>4</v>
      </c>
      <c r="S33" s="197">
        <v>4</v>
      </c>
      <c r="T33" s="197">
        <v>4</v>
      </c>
      <c r="U33" s="197">
        <v>4</v>
      </c>
      <c r="V33" s="197">
        <v>4</v>
      </c>
      <c r="W33" s="197">
        <v>4</v>
      </c>
      <c r="X33" s="197">
        <v>4</v>
      </c>
      <c r="Y33" s="197">
        <v>4</v>
      </c>
      <c r="Z33" s="203">
        <v>48</v>
      </c>
      <c r="AA33" s="95" t="s">
        <v>36</v>
      </c>
      <c r="AB33" s="95" t="s">
        <v>36</v>
      </c>
      <c r="AC33" s="95" t="s">
        <v>36</v>
      </c>
      <c r="AD33" s="95" t="s">
        <v>36</v>
      </c>
      <c r="AE33" s="95" t="s">
        <v>36</v>
      </c>
      <c r="AF33" s="95" t="s">
        <v>36</v>
      </c>
      <c r="AG33" s="95" t="s">
        <v>36</v>
      </c>
      <c r="AH33" s="95" t="s">
        <v>36</v>
      </c>
      <c r="AI33" s="95" t="s">
        <v>36</v>
      </c>
      <c r="AJ33" s="95" t="s">
        <v>36</v>
      </c>
      <c r="AK33" s="95" t="s">
        <v>36</v>
      </c>
      <c r="AL33" s="95" t="s">
        <v>36</v>
      </c>
      <c r="AM33" s="200" t="s">
        <v>36</v>
      </c>
      <c r="AN33" s="200" t="s">
        <v>36</v>
      </c>
      <c r="AO33" s="200" t="s">
        <v>36</v>
      </c>
      <c r="AP33" s="81" t="s">
        <v>1262</v>
      </c>
      <c r="AQ33" s="81" t="s">
        <v>1373</v>
      </c>
      <c r="AR33" s="81" t="s">
        <v>1373</v>
      </c>
      <c r="AS33" s="61" t="s">
        <v>1374</v>
      </c>
      <c r="AT33" s="61" t="s">
        <v>36</v>
      </c>
      <c r="AU33" s="96" t="s">
        <v>36</v>
      </c>
    </row>
    <row r="34" spans="1:47" ht="157.5">
      <c r="A34" s="76" t="s">
        <v>1400</v>
      </c>
      <c r="B34" s="76" t="s">
        <v>26</v>
      </c>
      <c r="C34" s="76" t="s">
        <v>127</v>
      </c>
      <c r="D34" s="76" t="s">
        <v>36</v>
      </c>
      <c r="E34" s="87" t="s">
        <v>1401</v>
      </c>
      <c r="F34" s="76" t="s">
        <v>1402</v>
      </c>
      <c r="G34" s="77">
        <v>2</v>
      </c>
      <c r="H34" s="77" t="s">
        <v>78</v>
      </c>
      <c r="I34" s="76" t="s">
        <v>1399</v>
      </c>
      <c r="J34" s="76" t="s">
        <v>357</v>
      </c>
      <c r="K34" s="76" t="s">
        <v>33</v>
      </c>
      <c r="L34" s="76" t="s">
        <v>180</v>
      </c>
      <c r="M34" s="77" t="s">
        <v>420</v>
      </c>
      <c r="N34" s="95">
        <v>4</v>
      </c>
      <c r="O34" s="197">
        <v>4</v>
      </c>
      <c r="P34" s="197">
        <v>4</v>
      </c>
      <c r="Q34" s="197">
        <v>4</v>
      </c>
      <c r="R34" s="197">
        <v>4</v>
      </c>
      <c r="S34" s="197">
        <v>4</v>
      </c>
      <c r="T34" s="197">
        <v>4</v>
      </c>
      <c r="U34" s="197">
        <v>4</v>
      </c>
      <c r="V34" s="197">
        <v>4</v>
      </c>
      <c r="W34" s="197">
        <v>4</v>
      </c>
      <c r="X34" s="197">
        <v>4</v>
      </c>
      <c r="Y34" s="197">
        <v>4</v>
      </c>
      <c r="Z34" s="203">
        <v>48</v>
      </c>
      <c r="AA34" s="95" t="s">
        <v>36</v>
      </c>
      <c r="AB34" s="95" t="s">
        <v>36</v>
      </c>
      <c r="AC34" s="95" t="s">
        <v>36</v>
      </c>
      <c r="AD34" s="95" t="s">
        <v>36</v>
      </c>
      <c r="AE34" s="95" t="s">
        <v>36</v>
      </c>
      <c r="AF34" s="95" t="s">
        <v>36</v>
      </c>
      <c r="AG34" s="95" t="s">
        <v>36</v>
      </c>
      <c r="AH34" s="95" t="s">
        <v>36</v>
      </c>
      <c r="AI34" s="95" t="s">
        <v>36</v>
      </c>
      <c r="AJ34" s="95" t="s">
        <v>36</v>
      </c>
      <c r="AK34" s="95" t="s">
        <v>36</v>
      </c>
      <c r="AL34" s="95" t="s">
        <v>36</v>
      </c>
      <c r="AM34" s="200" t="s">
        <v>36</v>
      </c>
      <c r="AN34" s="200" t="s">
        <v>36</v>
      </c>
      <c r="AO34" s="200" t="s">
        <v>36</v>
      </c>
      <c r="AP34" s="81" t="s">
        <v>1262</v>
      </c>
      <c r="AQ34" s="81" t="s">
        <v>1373</v>
      </c>
      <c r="AR34" s="81" t="s">
        <v>1373</v>
      </c>
      <c r="AS34" s="61" t="s">
        <v>1374</v>
      </c>
      <c r="AT34" s="97" t="s">
        <v>36</v>
      </c>
      <c r="AU34" s="96" t="s">
        <v>36</v>
      </c>
    </row>
    <row r="35" spans="1:47" ht="157.5">
      <c r="A35" s="76" t="s">
        <v>1403</v>
      </c>
      <c r="B35" s="76" t="s">
        <v>26</v>
      </c>
      <c r="C35" s="76" t="s">
        <v>127</v>
      </c>
      <c r="D35" s="76" t="s">
        <v>36</v>
      </c>
      <c r="E35" s="87" t="s">
        <v>1404</v>
      </c>
      <c r="F35" s="76" t="s">
        <v>1402</v>
      </c>
      <c r="G35" s="77">
        <v>2</v>
      </c>
      <c r="H35" s="77" t="s">
        <v>78</v>
      </c>
      <c r="I35" s="76" t="s">
        <v>1399</v>
      </c>
      <c r="J35" s="76" t="s">
        <v>357</v>
      </c>
      <c r="K35" s="76" t="s">
        <v>33</v>
      </c>
      <c r="L35" s="76" t="s">
        <v>180</v>
      </c>
      <c r="M35" s="77" t="s">
        <v>420</v>
      </c>
      <c r="N35" s="95">
        <v>4</v>
      </c>
      <c r="O35" s="197">
        <v>4</v>
      </c>
      <c r="P35" s="197">
        <v>4</v>
      </c>
      <c r="Q35" s="197">
        <v>4</v>
      </c>
      <c r="R35" s="197">
        <v>4</v>
      </c>
      <c r="S35" s="197">
        <v>4</v>
      </c>
      <c r="T35" s="197">
        <v>4</v>
      </c>
      <c r="U35" s="197">
        <v>4</v>
      </c>
      <c r="V35" s="197">
        <v>4</v>
      </c>
      <c r="W35" s="197">
        <v>4</v>
      </c>
      <c r="X35" s="197">
        <v>4</v>
      </c>
      <c r="Y35" s="197">
        <v>4</v>
      </c>
      <c r="Z35" s="203">
        <v>48</v>
      </c>
      <c r="AA35" s="95" t="s">
        <v>36</v>
      </c>
      <c r="AB35" s="95" t="s">
        <v>36</v>
      </c>
      <c r="AC35" s="95" t="s">
        <v>36</v>
      </c>
      <c r="AD35" s="95" t="s">
        <v>36</v>
      </c>
      <c r="AE35" s="95" t="s">
        <v>36</v>
      </c>
      <c r="AF35" s="95" t="s">
        <v>36</v>
      </c>
      <c r="AG35" s="95" t="s">
        <v>36</v>
      </c>
      <c r="AH35" s="95" t="s">
        <v>36</v>
      </c>
      <c r="AI35" s="95" t="s">
        <v>36</v>
      </c>
      <c r="AJ35" s="95" t="s">
        <v>36</v>
      </c>
      <c r="AK35" s="95" t="s">
        <v>36</v>
      </c>
      <c r="AL35" s="95" t="s">
        <v>36</v>
      </c>
      <c r="AM35" s="200" t="s">
        <v>36</v>
      </c>
      <c r="AN35" s="200" t="s">
        <v>36</v>
      </c>
      <c r="AO35" s="200" t="s">
        <v>36</v>
      </c>
      <c r="AP35" s="81" t="s">
        <v>1262</v>
      </c>
      <c r="AQ35" s="81" t="s">
        <v>1373</v>
      </c>
      <c r="AR35" s="81" t="s">
        <v>1373</v>
      </c>
      <c r="AS35" s="61" t="s">
        <v>1374</v>
      </c>
      <c r="AT35" s="97" t="s">
        <v>36</v>
      </c>
      <c r="AU35" s="96" t="s">
        <v>36</v>
      </c>
    </row>
    <row r="36" spans="1:47" ht="157.5">
      <c r="A36" s="76" t="s">
        <v>1405</v>
      </c>
      <c r="B36" s="76" t="s">
        <v>26</v>
      </c>
      <c r="C36" s="76" t="s">
        <v>127</v>
      </c>
      <c r="D36" s="76" t="s">
        <v>36</v>
      </c>
      <c r="E36" s="87" t="s">
        <v>1406</v>
      </c>
      <c r="F36" s="76" t="s">
        <v>1402</v>
      </c>
      <c r="G36" s="77">
        <v>3</v>
      </c>
      <c r="H36" s="77" t="s">
        <v>78</v>
      </c>
      <c r="I36" s="76" t="s">
        <v>1399</v>
      </c>
      <c r="J36" s="76" t="s">
        <v>357</v>
      </c>
      <c r="K36" s="76" t="s">
        <v>33</v>
      </c>
      <c r="L36" s="76" t="s">
        <v>180</v>
      </c>
      <c r="M36" s="77" t="s">
        <v>420</v>
      </c>
      <c r="N36" s="95">
        <v>4</v>
      </c>
      <c r="O36" s="197">
        <v>4</v>
      </c>
      <c r="P36" s="197">
        <v>4</v>
      </c>
      <c r="Q36" s="197">
        <v>4</v>
      </c>
      <c r="R36" s="197">
        <v>4</v>
      </c>
      <c r="S36" s="197">
        <v>4</v>
      </c>
      <c r="T36" s="197">
        <v>4</v>
      </c>
      <c r="U36" s="197">
        <v>4</v>
      </c>
      <c r="V36" s="197">
        <v>4</v>
      </c>
      <c r="W36" s="197">
        <v>4</v>
      </c>
      <c r="X36" s="197">
        <v>4</v>
      </c>
      <c r="Y36" s="197">
        <v>4</v>
      </c>
      <c r="Z36" s="203">
        <v>48</v>
      </c>
      <c r="AA36" s="95" t="s">
        <v>36</v>
      </c>
      <c r="AB36" s="95" t="s">
        <v>36</v>
      </c>
      <c r="AC36" s="95" t="s">
        <v>36</v>
      </c>
      <c r="AD36" s="95" t="s">
        <v>36</v>
      </c>
      <c r="AE36" s="95" t="s">
        <v>36</v>
      </c>
      <c r="AF36" s="95" t="s">
        <v>36</v>
      </c>
      <c r="AG36" s="95" t="s">
        <v>36</v>
      </c>
      <c r="AH36" s="95" t="s">
        <v>36</v>
      </c>
      <c r="AI36" s="95" t="s">
        <v>36</v>
      </c>
      <c r="AJ36" s="95" t="s">
        <v>36</v>
      </c>
      <c r="AK36" s="95" t="s">
        <v>36</v>
      </c>
      <c r="AL36" s="95" t="s">
        <v>36</v>
      </c>
      <c r="AM36" s="200" t="s">
        <v>36</v>
      </c>
      <c r="AN36" s="200" t="s">
        <v>36</v>
      </c>
      <c r="AO36" s="200" t="s">
        <v>36</v>
      </c>
      <c r="AP36" s="81" t="s">
        <v>1262</v>
      </c>
      <c r="AQ36" s="81" t="s">
        <v>1373</v>
      </c>
      <c r="AR36" s="81" t="s">
        <v>1373</v>
      </c>
      <c r="AS36" s="61" t="s">
        <v>1374</v>
      </c>
      <c r="AT36" s="97" t="s">
        <v>36</v>
      </c>
      <c r="AU36" s="96" t="s">
        <v>36</v>
      </c>
    </row>
    <row r="37" spans="1:47" ht="157.5">
      <c r="A37" s="76" t="s">
        <v>1407</v>
      </c>
      <c r="B37" s="76" t="s">
        <v>26</v>
      </c>
      <c r="C37" s="76" t="s">
        <v>127</v>
      </c>
      <c r="D37" s="76" t="s">
        <v>36</v>
      </c>
      <c r="E37" s="87" t="s">
        <v>1408</v>
      </c>
      <c r="F37" s="76" t="s">
        <v>1402</v>
      </c>
      <c r="G37" s="77">
        <v>3</v>
      </c>
      <c r="H37" s="77" t="s">
        <v>78</v>
      </c>
      <c r="I37" s="76" t="s">
        <v>1399</v>
      </c>
      <c r="J37" s="76" t="s">
        <v>357</v>
      </c>
      <c r="K37" s="76" t="s">
        <v>33</v>
      </c>
      <c r="L37" s="76" t="s">
        <v>180</v>
      </c>
      <c r="M37" s="77" t="s">
        <v>420</v>
      </c>
      <c r="N37" s="95">
        <v>4</v>
      </c>
      <c r="O37" s="197">
        <v>4</v>
      </c>
      <c r="P37" s="197">
        <v>4</v>
      </c>
      <c r="Q37" s="197">
        <v>4</v>
      </c>
      <c r="R37" s="197">
        <v>4</v>
      </c>
      <c r="S37" s="197">
        <v>4</v>
      </c>
      <c r="T37" s="197">
        <v>4</v>
      </c>
      <c r="U37" s="197">
        <v>4</v>
      </c>
      <c r="V37" s="197">
        <v>4</v>
      </c>
      <c r="W37" s="197">
        <v>4</v>
      </c>
      <c r="X37" s="197">
        <v>4</v>
      </c>
      <c r="Y37" s="197">
        <v>4</v>
      </c>
      <c r="Z37" s="203">
        <v>48</v>
      </c>
      <c r="AA37" s="95" t="s">
        <v>36</v>
      </c>
      <c r="AB37" s="95" t="s">
        <v>36</v>
      </c>
      <c r="AC37" s="95" t="s">
        <v>36</v>
      </c>
      <c r="AD37" s="95" t="s">
        <v>36</v>
      </c>
      <c r="AE37" s="95" t="s">
        <v>36</v>
      </c>
      <c r="AF37" s="95" t="s">
        <v>36</v>
      </c>
      <c r="AG37" s="95" t="s">
        <v>36</v>
      </c>
      <c r="AH37" s="95" t="s">
        <v>36</v>
      </c>
      <c r="AI37" s="95" t="s">
        <v>36</v>
      </c>
      <c r="AJ37" s="95" t="s">
        <v>36</v>
      </c>
      <c r="AK37" s="95" t="s">
        <v>36</v>
      </c>
      <c r="AL37" s="95" t="s">
        <v>36</v>
      </c>
      <c r="AM37" s="200" t="s">
        <v>36</v>
      </c>
      <c r="AN37" s="200" t="s">
        <v>36</v>
      </c>
      <c r="AO37" s="200" t="s">
        <v>36</v>
      </c>
      <c r="AP37" s="81" t="s">
        <v>1262</v>
      </c>
      <c r="AQ37" s="81" t="s">
        <v>1373</v>
      </c>
      <c r="AR37" s="81" t="s">
        <v>1373</v>
      </c>
      <c r="AS37" s="61" t="s">
        <v>1374</v>
      </c>
      <c r="AT37" s="97" t="s">
        <v>36</v>
      </c>
      <c r="AU37" s="96" t="s">
        <v>36</v>
      </c>
    </row>
    <row r="38" spans="1:47" ht="157.5">
      <c r="A38" s="76" t="s">
        <v>1409</v>
      </c>
      <c r="B38" s="76" t="s">
        <v>26</v>
      </c>
      <c r="C38" s="76" t="s">
        <v>127</v>
      </c>
      <c r="D38" s="76" t="s">
        <v>36</v>
      </c>
      <c r="E38" s="87" t="s">
        <v>1410</v>
      </c>
      <c r="F38" s="76" t="s">
        <v>1402</v>
      </c>
      <c r="G38" s="77">
        <v>3</v>
      </c>
      <c r="H38" s="77" t="s">
        <v>78</v>
      </c>
      <c r="I38" s="76" t="s">
        <v>1399</v>
      </c>
      <c r="J38" s="76" t="s">
        <v>357</v>
      </c>
      <c r="K38" s="76" t="s">
        <v>33</v>
      </c>
      <c r="L38" s="76" t="s">
        <v>180</v>
      </c>
      <c r="M38" s="77" t="s">
        <v>420</v>
      </c>
      <c r="N38" s="204">
        <v>4</v>
      </c>
      <c r="O38" s="205">
        <v>4</v>
      </c>
      <c r="P38" s="205">
        <v>4</v>
      </c>
      <c r="Q38" s="205">
        <v>4</v>
      </c>
      <c r="R38" s="205">
        <v>4</v>
      </c>
      <c r="S38" s="205">
        <v>4</v>
      </c>
      <c r="T38" s="205">
        <v>4</v>
      </c>
      <c r="U38" s="205">
        <v>4</v>
      </c>
      <c r="V38" s="205">
        <v>4</v>
      </c>
      <c r="W38" s="205">
        <v>4</v>
      </c>
      <c r="X38" s="205">
        <v>4</v>
      </c>
      <c r="Y38" s="205">
        <v>4</v>
      </c>
      <c r="Z38" s="206">
        <v>48</v>
      </c>
      <c r="AA38" s="204" t="s">
        <v>36</v>
      </c>
      <c r="AB38" s="204" t="s">
        <v>36</v>
      </c>
      <c r="AC38" s="204" t="s">
        <v>36</v>
      </c>
      <c r="AD38" s="204" t="s">
        <v>36</v>
      </c>
      <c r="AE38" s="204" t="s">
        <v>36</v>
      </c>
      <c r="AF38" s="204" t="s">
        <v>36</v>
      </c>
      <c r="AG38" s="204" t="s">
        <v>36</v>
      </c>
      <c r="AH38" s="204" t="s">
        <v>36</v>
      </c>
      <c r="AI38" s="204" t="s">
        <v>36</v>
      </c>
      <c r="AJ38" s="204" t="s">
        <v>36</v>
      </c>
      <c r="AK38" s="204" t="s">
        <v>36</v>
      </c>
      <c r="AL38" s="204" t="s">
        <v>36</v>
      </c>
      <c r="AM38" s="207" t="s">
        <v>36</v>
      </c>
      <c r="AN38" s="207" t="s">
        <v>36</v>
      </c>
      <c r="AO38" s="207" t="s">
        <v>36</v>
      </c>
      <c r="AP38" s="81" t="s">
        <v>1262</v>
      </c>
      <c r="AQ38" s="81" t="s">
        <v>1373</v>
      </c>
      <c r="AR38" s="81" t="s">
        <v>1373</v>
      </c>
      <c r="AS38" s="61" t="s">
        <v>1374</v>
      </c>
      <c r="AT38" s="97" t="s">
        <v>36</v>
      </c>
      <c r="AU38" s="98" t="s">
        <v>36</v>
      </c>
    </row>
    <row r="39" spans="1:47" ht="110.25">
      <c r="A39" s="76" t="s">
        <v>1411</v>
      </c>
      <c r="B39" s="76" t="s">
        <v>26</v>
      </c>
      <c r="C39" s="76" t="s">
        <v>127</v>
      </c>
      <c r="D39" s="76" t="s">
        <v>36</v>
      </c>
      <c r="E39" s="87" t="s">
        <v>1412</v>
      </c>
      <c r="F39" s="76" t="s">
        <v>1413</v>
      </c>
      <c r="G39" s="77">
        <v>3</v>
      </c>
      <c r="H39" s="77" t="s">
        <v>78</v>
      </c>
      <c r="I39" s="76" t="s">
        <v>1414</v>
      </c>
      <c r="J39" s="76" t="s">
        <v>1415</v>
      </c>
      <c r="K39" s="76" t="s">
        <v>33</v>
      </c>
      <c r="L39" s="76" t="s">
        <v>180</v>
      </c>
      <c r="M39" s="77" t="s">
        <v>420</v>
      </c>
      <c r="N39" s="208">
        <v>1</v>
      </c>
      <c r="O39" s="208">
        <v>1</v>
      </c>
      <c r="P39" s="208">
        <v>1</v>
      </c>
      <c r="Q39" s="208">
        <v>1</v>
      </c>
      <c r="R39" s="208">
        <v>1</v>
      </c>
      <c r="S39" s="208">
        <v>1</v>
      </c>
      <c r="T39" s="208">
        <v>1</v>
      </c>
      <c r="U39" s="208">
        <v>1</v>
      </c>
      <c r="V39" s="208">
        <v>1</v>
      </c>
      <c r="W39" s="208">
        <v>1</v>
      </c>
      <c r="X39" s="208">
        <v>1</v>
      </c>
      <c r="Y39" s="208">
        <v>1</v>
      </c>
      <c r="Z39" s="209">
        <v>1</v>
      </c>
      <c r="AA39" s="210" t="s">
        <v>36</v>
      </c>
      <c r="AB39" s="210" t="s">
        <v>36</v>
      </c>
      <c r="AC39" s="210" t="s">
        <v>36</v>
      </c>
      <c r="AD39" s="210" t="s">
        <v>36</v>
      </c>
      <c r="AE39" s="210" t="s">
        <v>36</v>
      </c>
      <c r="AF39" s="210" t="s">
        <v>36</v>
      </c>
      <c r="AG39" s="210" t="s">
        <v>36</v>
      </c>
      <c r="AH39" s="210" t="s">
        <v>36</v>
      </c>
      <c r="AI39" s="210" t="s">
        <v>36</v>
      </c>
      <c r="AJ39" s="210" t="s">
        <v>36</v>
      </c>
      <c r="AK39" s="210" t="s">
        <v>36</v>
      </c>
      <c r="AL39" s="210" t="s">
        <v>36</v>
      </c>
      <c r="AM39" s="211" t="s">
        <v>36</v>
      </c>
      <c r="AN39" s="211" t="s">
        <v>36</v>
      </c>
      <c r="AO39" s="211" t="s">
        <v>36</v>
      </c>
      <c r="AP39" s="81" t="s">
        <v>1262</v>
      </c>
      <c r="AQ39" s="81" t="s">
        <v>1373</v>
      </c>
      <c r="AR39" s="81" t="s">
        <v>1373</v>
      </c>
      <c r="AS39" s="61" t="s">
        <v>1374</v>
      </c>
      <c r="AT39" s="97" t="s">
        <v>36</v>
      </c>
      <c r="AU39" s="99" t="s">
        <v>36</v>
      </c>
    </row>
    <row r="40" spans="1:47" ht="204.75">
      <c r="A40" s="76" t="s">
        <v>1416</v>
      </c>
      <c r="B40" s="76" t="s">
        <v>26</v>
      </c>
      <c r="C40" s="76" t="s">
        <v>251</v>
      </c>
      <c r="D40" s="76" t="s">
        <v>1417</v>
      </c>
      <c r="E40" s="87" t="s">
        <v>1418</v>
      </c>
      <c r="F40" s="76" t="s">
        <v>1419</v>
      </c>
      <c r="G40" s="77">
        <v>3</v>
      </c>
      <c r="H40" s="77" t="s">
        <v>78</v>
      </c>
      <c r="I40" s="76" t="s">
        <v>1420</v>
      </c>
      <c r="J40" s="76" t="s">
        <v>32</v>
      </c>
      <c r="K40" s="76" t="s">
        <v>33</v>
      </c>
      <c r="L40" s="76" t="s">
        <v>419</v>
      </c>
      <c r="M40" s="77" t="s">
        <v>447</v>
      </c>
      <c r="N40" s="100"/>
      <c r="O40" s="101">
        <v>0.2</v>
      </c>
      <c r="P40" s="101">
        <v>0.2</v>
      </c>
      <c r="Q40" s="102"/>
      <c r="R40" s="102"/>
      <c r="S40" s="101"/>
      <c r="T40" s="102"/>
      <c r="U40" s="101">
        <v>0.3</v>
      </c>
      <c r="V40" s="101"/>
      <c r="W40" s="101">
        <v>0.3</v>
      </c>
      <c r="X40" s="102"/>
      <c r="Y40" s="101"/>
      <c r="Z40" s="103">
        <v>1</v>
      </c>
      <c r="AA40" s="104"/>
      <c r="AB40" s="104"/>
      <c r="AC40" s="104"/>
      <c r="AD40" s="104"/>
      <c r="AE40" s="104"/>
      <c r="AF40" s="104"/>
      <c r="AG40" s="104"/>
      <c r="AH40" s="104"/>
      <c r="AI40" s="104"/>
      <c r="AJ40" s="104"/>
      <c r="AK40" s="104"/>
      <c r="AL40" s="104"/>
      <c r="AM40" s="105"/>
      <c r="AN40" s="105"/>
      <c r="AO40" s="105"/>
      <c r="AP40" s="81" t="s">
        <v>1262</v>
      </c>
      <c r="AQ40" s="81" t="s">
        <v>1263</v>
      </c>
      <c r="AR40" s="81" t="s">
        <v>1264</v>
      </c>
      <c r="AS40" s="61" t="s">
        <v>1265</v>
      </c>
      <c r="AT40" s="61"/>
      <c r="AU40" s="106" t="s">
        <v>1421</v>
      </c>
    </row>
    <row r="41" spans="1:47" ht="299.25">
      <c r="A41" s="76" t="s">
        <v>1422</v>
      </c>
      <c r="B41" s="76" t="s">
        <v>26</v>
      </c>
      <c r="C41" s="76" t="s">
        <v>251</v>
      </c>
      <c r="D41" s="76" t="s">
        <v>1423</v>
      </c>
      <c r="E41" s="87" t="s">
        <v>1424</v>
      </c>
      <c r="F41" s="76" t="s">
        <v>1425</v>
      </c>
      <c r="G41" s="77">
        <v>2</v>
      </c>
      <c r="H41" s="77" t="s">
        <v>78</v>
      </c>
      <c r="I41" s="76" t="s">
        <v>1426</v>
      </c>
      <c r="J41" s="76" t="s">
        <v>357</v>
      </c>
      <c r="K41" s="76" t="s">
        <v>33</v>
      </c>
      <c r="L41" s="76" t="s">
        <v>419</v>
      </c>
      <c r="M41" s="77" t="s">
        <v>420</v>
      </c>
      <c r="N41" s="100"/>
      <c r="O41" s="101"/>
      <c r="P41" s="107">
        <v>1</v>
      </c>
      <c r="Q41" s="107"/>
      <c r="R41" s="107">
        <v>1</v>
      </c>
      <c r="S41" s="107"/>
      <c r="T41" s="107">
        <v>1</v>
      </c>
      <c r="U41" s="107"/>
      <c r="V41" s="107">
        <v>1</v>
      </c>
      <c r="W41" s="107"/>
      <c r="X41" s="107">
        <v>1</v>
      </c>
      <c r="Y41" s="107"/>
      <c r="Z41" s="108">
        <v>5</v>
      </c>
      <c r="AA41" s="104"/>
      <c r="AB41" s="104"/>
      <c r="AC41" s="104"/>
      <c r="AD41" s="104"/>
      <c r="AE41" s="104"/>
      <c r="AF41" s="104"/>
      <c r="AG41" s="104"/>
      <c r="AH41" s="104"/>
      <c r="AI41" s="104"/>
      <c r="AJ41" s="104"/>
      <c r="AK41" s="104"/>
      <c r="AL41" s="104"/>
      <c r="AM41" s="105"/>
      <c r="AN41" s="105"/>
      <c r="AO41" s="105"/>
      <c r="AP41" s="81" t="s">
        <v>1427</v>
      </c>
      <c r="AQ41" s="81" t="s">
        <v>1263</v>
      </c>
      <c r="AR41" s="81" t="s">
        <v>1264</v>
      </c>
      <c r="AS41" s="61" t="s">
        <v>1265</v>
      </c>
      <c r="AT41" s="61"/>
      <c r="AU41" s="91"/>
    </row>
    <row r="42" spans="1:47" ht="204.75">
      <c r="A42" s="76" t="s">
        <v>1428</v>
      </c>
      <c r="B42" s="76" t="s">
        <v>26</v>
      </c>
      <c r="C42" s="76" t="s">
        <v>251</v>
      </c>
      <c r="D42" s="76" t="s">
        <v>1429</v>
      </c>
      <c r="E42" s="87" t="s">
        <v>1430</v>
      </c>
      <c r="F42" s="76" t="s">
        <v>1431</v>
      </c>
      <c r="G42" s="77">
        <v>2</v>
      </c>
      <c r="H42" s="77" t="s">
        <v>78</v>
      </c>
      <c r="I42" s="76" t="s">
        <v>1432</v>
      </c>
      <c r="J42" s="76" t="s">
        <v>32</v>
      </c>
      <c r="K42" s="76" t="s">
        <v>33</v>
      </c>
      <c r="L42" s="76" t="s">
        <v>419</v>
      </c>
      <c r="M42" s="77" t="s">
        <v>420</v>
      </c>
      <c r="N42" s="109"/>
      <c r="O42" s="110"/>
      <c r="P42" s="111"/>
      <c r="Q42" s="110">
        <v>0.25</v>
      </c>
      <c r="R42" s="110"/>
      <c r="S42" s="110"/>
      <c r="T42" s="110">
        <v>0.25</v>
      </c>
      <c r="U42" s="110"/>
      <c r="V42" s="110"/>
      <c r="W42" s="110">
        <v>0.25</v>
      </c>
      <c r="X42" s="110"/>
      <c r="Y42" s="110">
        <v>0.25</v>
      </c>
      <c r="Z42" s="112">
        <v>1</v>
      </c>
      <c r="AA42" s="104"/>
      <c r="AB42" s="104"/>
      <c r="AC42" s="104"/>
      <c r="AD42" s="104"/>
      <c r="AE42" s="104"/>
      <c r="AF42" s="104"/>
      <c r="AG42" s="104"/>
      <c r="AH42" s="104"/>
      <c r="AI42" s="104"/>
      <c r="AJ42" s="104"/>
      <c r="AK42" s="104"/>
      <c r="AL42" s="104"/>
      <c r="AM42" s="105"/>
      <c r="AN42" s="105"/>
      <c r="AO42" s="105"/>
      <c r="AP42" s="81" t="s">
        <v>1433</v>
      </c>
      <c r="AQ42" s="81" t="s">
        <v>1263</v>
      </c>
      <c r="AR42" s="81" t="s">
        <v>1264</v>
      </c>
      <c r="AS42" s="61" t="s">
        <v>1265</v>
      </c>
      <c r="AT42" s="61"/>
      <c r="AU42" s="106"/>
    </row>
    <row r="43" spans="1:47" ht="110.25">
      <c r="A43" s="76" t="s">
        <v>1434</v>
      </c>
      <c r="B43" s="76" t="s">
        <v>26</v>
      </c>
      <c r="C43" s="76" t="s">
        <v>251</v>
      </c>
      <c r="D43" s="76" t="s">
        <v>1435</v>
      </c>
      <c r="E43" s="87" t="s">
        <v>1436</v>
      </c>
      <c r="F43" s="76" t="s">
        <v>1437</v>
      </c>
      <c r="G43" s="77">
        <v>2</v>
      </c>
      <c r="H43" s="77" t="s">
        <v>78</v>
      </c>
      <c r="I43" s="76" t="s">
        <v>1438</v>
      </c>
      <c r="J43" s="76" t="s">
        <v>32</v>
      </c>
      <c r="K43" s="76" t="s">
        <v>33</v>
      </c>
      <c r="L43" s="76" t="s">
        <v>419</v>
      </c>
      <c r="M43" s="77" t="s">
        <v>420</v>
      </c>
      <c r="N43" s="104"/>
      <c r="O43" s="113"/>
      <c r="P43" s="114"/>
      <c r="Q43" s="113">
        <v>0.3</v>
      </c>
      <c r="R43" s="113"/>
      <c r="S43" s="113"/>
      <c r="T43" s="113"/>
      <c r="U43" s="113">
        <v>0.4</v>
      </c>
      <c r="V43" s="113"/>
      <c r="W43" s="113"/>
      <c r="X43" s="113"/>
      <c r="Y43" s="113">
        <v>0.3</v>
      </c>
      <c r="Z43" s="112">
        <v>1</v>
      </c>
      <c r="AA43" s="104"/>
      <c r="AB43" s="104"/>
      <c r="AC43" s="104"/>
      <c r="AD43" s="104"/>
      <c r="AE43" s="104"/>
      <c r="AF43" s="104"/>
      <c r="AG43" s="104"/>
      <c r="AH43" s="104"/>
      <c r="AI43" s="104"/>
      <c r="AJ43" s="104"/>
      <c r="AK43" s="104"/>
      <c r="AL43" s="104"/>
      <c r="AM43" s="105"/>
      <c r="AN43" s="105"/>
      <c r="AO43" s="105"/>
      <c r="AP43" s="81" t="s">
        <v>1433</v>
      </c>
      <c r="AQ43" s="81" t="s">
        <v>1263</v>
      </c>
      <c r="AR43" s="81" t="s">
        <v>1264</v>
      </c>
      <c r="AS43" s="61" t="s">
        <v>1439</v>
      </c>
      <c r="AT43" s="61"/>
      <c r="AU43" s="91"/>
    </row>
    <row r="44" spans="1:47" ht="94.5">
      <c r="A44" s="76" t="s">
        <v>1440</v>
      </c>
      <c r="B44" s="76" t="s">
        <v>26</v>
      </c>
      <c r="C44" s="76" t="s">
        <v>27</v>
      </c>
      <c r="D44" s="76"/>
      <c r="E44" s="87" t="s">
        <v>1441</v>
      </c>
      <c r="F44" s="76" t="s">
        <v>1442</v>
      </c>
      <c r="G44" s="77">
        <v>3</v>
      </c>
      <c r="H44" s="77" t="s">
        <v>78</v>
      </c>
      <c r="I44" s="76" t="s">
        <v>1443</v>
      </c>
      <c r="J44" s="76" t="s">
        <v>357</v>
      </c>
      <c r="K44" s="76" t="s">
        <v>33</v>
      </c>
      <c r="L44" s="76" t="s">
        <v>419</v>
      </c>
      <c r="M44" s="77" t="s">
        <v>447</v>
      </c>
      <c r="N44" s="104"/>
      <c r="O44" s="212"/>
      <c r="P44" s="212"/>
      <c r="Q44" s="212"/>
      <c r="R44" s="212"/>
      <c r="S44" s="212"/>
      <c r="T44" s="212">
        <v>5</v>
      </c>
      <c r="U44" s="212">
        <v>5</v>
      </c>
      <c r="V44" s="212">
        <v>5</v>
      </c>
      <c r="W44" s="212">
        <v>5</v>
      </c>
      <c r="X44" s="212">
        <v>5</v>
      </c>
      <c r="Y44" s="212">
        <v>4</v>
      </c>
      <c r="Z44" s="213">
        <f>SUM(R44:Y44)</f>
        <v>29</v>
      </c>
      <c r="AA44" s="104"/>
      <c r="AB44" s="104"/>
      <c r="AC44" s="104"/>
      <c r="AD44" s="104"/>
      <c r="AE44" s="104"/>
      <c r="AF44" s="104"/>
      <c r="AG44" s="104"/>
      <c r="AH44" s="104"/>
      <c r="AI44" s="104"/>
      <c r="AJ44" s="104"/>
      <c r="AK44" s="104"/>
      <c r="AL44" s="104"/>
      <c r="AM44" s="105"/>
      <c r="AN44" s="105"/>
      <c r="AO44" s="105"/>
      <c r="AP44" s="81" t="s">
        <v>1262</v>
      </c>
      <c r="AQ44" s="81" t="s">
        <v>1444</v>
      </c>
      <c r="AR44" s="81" t="s">
        <v>1445</v>
      </c>
      <c r="AS44" s="61" t="s">
        <v>1446</v>
      </c>
      <c r="AT44" s="115" t="s">
        <v>194</v>
      </c>
      <c r="AU44" s="116">
        <v>1885000</v>
      </c>
    </row>
    <row r="45" spans="1:47" ht="94.5">
      <c r="A45" s="76" t="s">
        <v>1447</v>
      </c>
      <c r="B45" s="76" t="s">
        <v>26</v>
      </c>
      <c r="C45" s="76" t="s">
        <v>27</v>
      </c>
      <c r="D45" s="76"/>
      <c r="E45" s="87" t="s">
        <v>1448</v>
      </c>
      <c r="F45" s="76" t="s">
        <v>1449</v>
      </c>
      <c r="G45" s="77">
        <v>3</v>
      </c>
      <c r="H45" s="77" t="s">
        <v>78</v>
      </c>
      <c r="I45" s="76" t="s">
        <v>1450</v>
      </c>
      <c r="J45" s="76" t="s">
        <v>357</v>
      </c>
      <c r="K45" s="76" t="s">
        <v>33</v>
      </c>
      <c r="L45" s="76" t="s">
        <v>419</v>
      </c>
      <c r="M45" s="77" t="s">
        <v>447</v>
      </c>
      <c r="N45" s="104"/>
      <c r="O45" s="212"/>
      <c r="P45" s="212"/>
      <c r="Q45" s="212"/>
      <c r="R45" s="212"/>
      <c r="S45" s="212">
        <v>20</v>
      </c>
      <c r="T45" s="212">
        <v>20</v>
      </c>
      <c r="U45" s="212">
        <v>20</v>
      </c>
      <c r="V45" s="212">
        <v>20</v>
      </c>
      <c r="W45" s="212">
        <v>20</v>
      </c>
      <c r="X45" s="212">
        <v>10</v>
      </c>
      <c r="Y45" s="212">
        <v>10</v>
      </c>
      <c r="Z45" s="213">
        <v>120</v>
      </c>
      <c r="AA45" s="104"/>
      <c r="AB45" s="104"/>
      <c r="AC45" s="104"/>
      <c r="AD45" s="104"/>
      <c r="AE45" s="104"/>
      <c r="AF45" s="104"/>
      <c r="AG45" s="104"/>
      <c r="AH45" s="104"/>
      <c r="AI45" s="104"/>
      <c r="AJ45" s="104"/>
      <c r="AK45" s="104"/>
      <c r="AL45" s="104"/>
      <c r="AM45" s="105"/>
      <c r="AN45" s="105"/>
      <c r="AO45" s="105"/>
      <c r="AP45" s="81" t="s">
        <v>1262</v>
      </c>
      <c r="AQ45" s="81" t="s">
        <v>1444</v>
      </c>
      <c r="AR45" s="81" t="s">
        <v>1445</v>
      </c>
      <c r="AS45" s="61" t="s">
        <v>1446</v>
      </c>
      <c r="AT45" s="115" t="s">
        <v>194</v>
      </c>
      <c r="AU45" s="117">
        <v>7800000</v>
      </c>
    </row>
    <row r="46" spans="1:47" ht="126">
      <c r="A46" s="76" t="s">
        <v>1451</v>
      </c>
      <c r="B46" s="76" t="s">
        <v>26</v>
      </c>
      <c r="C46" s="76" t="s">
        <v>27</v>
      </c>
      <c r="D46" s="76"/>
      <c r="E46" s="87" t="s">
        <v>1452</v>
      </c>
      <c r="F46" s="76" t="s">
        <v>1453</v>
      </c>
      <c r="G46" s="77">
        <v>1</v>
      </c>
      <c r="H46" s="77" t="s">
        <v>78</v>
      </c>
      <c r="I46" s="76" t="s">
        <v>826</v>
      </c>
      <c r="J46" s="76" t="s">
        <v>357</v>
      </c>
      <c r="K46" s="76" t="s">
        <v>33</v>
      </c>
      <c r="L46" s="76" t="s">
        <v>180</v>
      </c>
      <c r="M46" s="77" t="s">
        <v>420</v>
      </c>
      <c r="N46" s="104">
        <v>1</v>
      </c>
      <c r="O46" s="212">
        <v>1</v>
      </c>
      <c r="P46" s="212">
        <v>1</v>
      </c>
      <c r="Q46" s="212">
        <v>1</v>
      </c>
      <c r="R46" s="212">
        <v>1</v>
      </c>
      <c r="S46" s="212">
        <v>1</v>
      </c>
      <c r="T46" s="212">
        <v>1</v>
      </c>
      <c r="U46" s="212">
        <v>1</v>
      </c>
      <c r="V46" s="212">
        <v>1</v>
      </c>
      <c r="W46" s="212">
        <v>1</v>
      </c>
      <c r="X46" s="212">
        <v>1</v>
      </c>
      <c r="Y46" s="212">
        <v>1</v>
      </c>
      <c r="Z46" s="213">
        <v>1</v>
      </c>
      <c r="AA46" s="104"/>
      <c r="AB46" s="104"/>
      <c r="AC46" s="104"/>
      <c r="AD46" s="104"/>
      <c r="AE46" s="104"/>
      <c r="AF46" s="104"/>
      <c r="AG46" s="104"/>
      <c r="AH46" s="104"/>
      <c r="AI46" s="104"/>
      <c r="AJ46" s="104"/>
      <c r="AK46" s="104"/>
      <c r="AL46" s="104"/>
      <c r="AM46" s="105"/>
      <c r="AN46" s="105"/>
      <c r="AO46" s="105"/>
      <c r="AP46" s="81" t="s">
        <v>1454</v>
      </c>
      <c r="AQ46" s="81" t="s">
        <v>1444</v>
      </c>
      <c r="AR46" s="81" t="s">
        <v>1445</v>
      </c>
      <c r="AS46" s="61" t="s">
        <v>1455</v>
      </c>
      <c r="AT46" s="115"/>
      <c r="AU46" s="91"/>
    </row>
    <row r="47" spans="1:47" ht="63">
      <c r="A47" s="76" t="s">
        <v>1456</v>
      </c>
      <c r="B47" s="76" t="s">
        <v>278</v>
      </c>
      <c r="C47" s="76" t="s">
        <v>282</v>
      </c>
      <c r="D47" s="76"/>
      <c r="E47" s="87" t="s">
        <v>1457</v>
      </c>
      <c r="F47" s="76" t="s">
        <v>1458</v>
      </c>
      <c r="G47" s="77">
        <v>1</v>
      </c>
      <c r="H47" s="77" t="s">
        <v>78</v>
      </c>
      <c r="I47" s="76" t="s">
        <v>826</v>
      </c>
      <c r="J47" s="76" t="s">
        <v>357</v>
      </c>
      <c r="K47" s="76" t="s">
        <v>33</v>
      </c>
      <c r="L47" s="76" t="s">
        <v>180</v>
      </c>
      <c r="M47" s="77" t="s">
        <v>420</v>
      </c>
      <c r="N47" s="104">
        <v>1</v>
      </c>
      <c r="O47" s="212">
        <v>1</v>
      </c>
      <c r="P47" s="212">
        <v>1</v>
      </c>
      <c r="Q47" s="212">
        <v>1</v>
      </c>
      <c r="R47" s="212">
        <v>1</v>
      </c>
      <c r="S47" s="212">
        <v>1</v>
      </c>
      <c r="T47" s="212">
        <v>1</v>
      </c>
      <c r="U47" s="212">
        <v>1</v>
      </c>
      <c r="V47" s="212">
        <v>1</v>
      </c>
      <c r="W47" s="212">
        <v>1</v>
      </c>
      <c r="X47" s="212">
        <v>1</v>
      </c>
      <c r="Y47" s="212">
        <v>1</v>
      </c>
      <c r="Z47" s="213">
        <v>1</v>
      </c>
      <c r="AA47" s="104"/>
      <c r="AB47" s="104"/>
      <c r="AC47" s="104"/>
      <c r="AD47" s="104"/>
      <c r="AE47" s="104"/>
      <c r="AF47" s="104"/>
      <c r="AG47" s="104"/>
      <c r="AH47" s="104"/>
      <c r="AI47" s="104"/>
      <c r="AJ47" s="104"/>
      <c r="AK47" s="104"/>
      <c r="AL47" s="104"/>
      <c r="AM47" s="105"/>
      <c r="AN47" s="105"/>
      <c r="AO47" s="105"/>
      <c r="AP47" s="81" t="s">
        <v>1454</v>
      </c>
      <c r="AQ47" s="81" t="s">
        <v>1444</v>
      </c>
      <c r="AR47" s="81" t="s">
        <v>1445</v>
      </c>
      <c r="AS47" s="61" t="s">
        <v>1455</v>
      </c>
      <c r="AT47" s="115"/>
      <c r="AU47" s="91"/>
    </row>
    <row r="48" spans="1:47" ht="63">
      <c r="A48" s="76" t="s">
        <v>1459</v>
      </c>
      <c r="B48" s="76" t="s">
        <v>26</v>
      </c>
      <c r="C48" s="76" t="s">
        <v>42</v>
      </c>
      <c r="D48" s="76"/>
      <c r="E48" s="87" t="s">
        <v>1460</v>
      </c>
      <c r="F48" s="76" t="s">
        <v>1461</v>
      </c>
      <c r="G48" s="77">
        <v>1</v>
      </c>
      <c r="H48" s="77" t="s">
        <v>78</v>
      </c>
      <c r="I48" s="76" t="s">
        <v>826</v>
      </c>
      <c r="J48" s="76" t="s">
        <v>357</v>
      </c>
      <c r="K48" s="76" t="s">
        <v>33</v>
      </c>
      <c r="L48" s="76" t="s">
        <v>180</v>
      </c>
      <c r="M48" s="77" t="s">
        <v>420</v>
      </c>
      <c r="N48" s="104">
        <v>1</v>
      </c>
      <c r="O48" s="212">
        <v>1</v>
      </c>
      <c r="P48" s="212">
        <v>1</v>
      </c>
      <c r="Q48" s="212">
        <v>1</v>
      </c>
      <c r="R48" s="212">
        <v>1</v>
      </c>
      <c r="S48" s="212">
        <v>1</v>
      </c>
      <c r="T48" s="212">
        <v>1</v>
      </c>
      <c r="U48" s="212">
        <v>1</v>
      </c>
      <c r="V48" s="212">
        <v>1</v>
      </c>
      <c r="W48" s="212">
        <v>1</v>
      </c>
      <c r="X48" s="212">
        <v>1</v>
      </c>
      <c r="Y48" s="212">
        <v>1</v>
      </c>
      <c r="Z48" s="213">
        <v>1</v>
      </c>
      <c r="AA48" s="104"/>
      <c r="AB48" s="104"/>
      <c r="AC48" s="104"/>
      <c r="AD48" s="104"/>
      <c r="AE48" s="104"/>
      <c r="AF48" s="104"/>
      <c r="AG48" s="104"/>
      <c r="AH48" s="104"/>
      <c r="AI48" s="104"/>
      <c r="AJ48" s="104"/>
      <c r="AK48" s="104"/>
      <c r="AL48" s="104"/>
      <c r="AM48" s="105"/>
      <c r="AN48" s="105"/>
      <c r="AO48" s="105"/>
      <c r="AP48" s="81" t="s">
        <v>1454</v>
      </c>
      <c r="AQ48" s="81" t="s">
        <v>1444</v>
      </c>
      <c r="AR48" s="81" t="s">
        <v>1445</v>
      </c>
      <c r="AS48" s="61" t="s">
        <v>1455</v>
      </c>
      <c r="AT48" s="115"/>
      <c r="AU48" s="91"/>
    </row>
    <row r="49" spans="1:47" ht="126">
      <c r="A49" s="76" t="s">
        <v>1462</v>
      </c>
      <c r="B49" s="76" t="s">
        <v>250</v>
      </c>
      <c r="C49" s="76" t="s">
        <v>1284</v>
      </c>
      <c r="D49" s="76"/>
      <c r="E49" s="87" t="s">
        <v>1463</v>
      </c>
      <c r="F49" s="76" t="s">
        <v>1464</v>
      </c>
      <c r="G49" s="77">
        <v>1</v>
      </c>
      <c r="H49" s="77" t="s">
        <v>78</v>
      </c>
      <c r="I49" s="76" t="s">
        <v>826</v>
      </c>
      <c r="J49" s="76" t="s">
        <v>357</v>
      </c>
      <c r="K49" s="76" t="s">
        <v>33</v>
      </c>
      <c r="L49" s="76" t="s">
        <v>180</v>
      </c>
      <c r="M49" s="77" t="s">
        <v>420</v>
      </c>
      <c r="N49" s="104">
        <v>1</v>
      </c>
      <c r="O49" s="212">
        <v>1</v>
      </c>
      <c r="P49" s="212">
        <v>1</v>
      </c>
      <c r="Q49" s="212">
        <v>1</v>
      </c>
      <c r="R49" s="212">
        <v>1</v>
      </c>
      <c r="S49" s="212">
        <v>1</v>
      </c>
      <c r="T49" s="212">
        <v>1</v>
      </c>
      <c r="U49" s="212">
        <v>1</v>
      </c>
      <c r="V49" s="212">
        <v>1</v>
      </c>
      <c r="W49" s="212">
        <v>1</v>
      </c>
      <c r="X49" s="212">
        <v>1</v>
      </c>
      <c r="Y49" s="212">
        <v>1</v>
      </c>
      <c r="Z49" s="213">
        <v>1</v>
      </c>
      <c r="AA49" s="104"/>
      <c r="AB49" s="104"/>
      <c r="AC49" s="104"/>
      <c r="AD49" s="104"/>
      <c r="AE49" s="104"/>
      <c r="AF49" s="104"/>
      <c r="AG49" s="104"/>
      <c r="AH49" s="104"/>
      <c r="AI49" s="104"/>
      <c r="AJ49" s="104"/>
      <c r="AK49" s="104"/>
      <c r="AL49" s="104"/>
      <c r="AM49" s="105"/>
      <c r="AN49" s="105"/>
      <c r="AO49" s="105"/>
      <c r="AP49" s="81" t="s">
        <v>1454</v>
      </c>
      <c r="AQ49" s="81" t="s">
        <v>1444</v>
      </c>
      <c r="AR49" s="81" t="s">
        <v>1445</v>
      </c>
      <c r="AS49" s="61" t="s">
        <v>1465</v>
      </c>
      <c r="AT49" s="115"/>
      <c r="AU49" s="91"/>
    </row>
    <row r="50" spans="1:47" ht="204.75">
      <c r="A50" s="76" t="s">
        <v>1466</v>
      </c>
      <c r="B50" s="118" t="s">
        <v>278</v>
      </c>
      <c r="C50" s="118" t="s">
        <v>279</v>
      </c>
      <c r="D50" s="49"/>
      <c r="E50" s="60" t="s">
        <v>1467</v>
      </c>
      <c r="F50" s="49" t="s">
        <v>1468</v>
      </c>
      <c r="G50" s="119">
        <v>3</v>
      </c>
      <c r="H50" s="77" t="s">
        <v>78</v>
      </c>
      <c r="I50" s="76" t="s">
        <v>1469</v>
      </c>
      <c r="J50" s="49" t="s">
        <v>1470</v>
      </c>
      <c r="K50" s="76" t="s">
        <v>33</v>
      </c>
      <c r="L50" s="76" t="s">
        <v>419</v>
      </c>
      <c r="M50" s="77" t="s">
        <v>447</v>
      </c>
      <c r="N50" s="147"/>
      <c r="O50" s="147"/>
      <c r="P50" s="147"/>
      <c r="Q50" s="147"/>
      <c r="R50" s="147"/>
      <c r="S50" s="148">
        <v>0.2</v>
      </c>
      <c r="T50" s="148">
        <v>0.2</v>
      </c>
      <c r="U50" s="148">
        <v>0.2</v>
      </c>
      <c r="V50" s="148">
        <v>0.2</v>
      </c>
      <c r="W50" s="148">
        <v>0.2</v>
      </c>
      <c r="X50" s="147"/>
      <c r="Y50" s="147"/>
      <c r="Z50" s="214">
        <v>1</v>
      </c>
      <c r="AA50" s="147"/>
      <c r="AB50" s="147"/>
      <c r="AC50" s="147"/>
      <c r="AD50" s="147"/>
      <c r="AE50" s="147"/>
      <c r="AF50" s="147"/>
      <c r="AG50" s="147"/>
      <c r="AH50" s="147"/>
      <c r="AI50" s="147"/>
      <c r="AJ50" s="147"/>
      <c r="AK50" s="147"/>
      <c r="AL50" s="147"/>
      <c r="AM50" s="49"/>
      <c r="AN50" s="49"/>
      <c r="AO50" s="49"/>
      <c r="AP50" s="81" t="s">
        <v>1454</v>
      </c>
      <c r="AQ50" s="81" t="s">
        <v>1331</v>
      </c>
      <c r="AR50" s="81" t="s">
        <v>1471</v>
      </c>
      <c r="AS50" s="61" t="s">
        <v>1472</v>
      </c>
      <c r="AT50" s="115" t="s">
        <v>194</v>
      </c>
      <c r="AU50" s="83"/>
    </row>
    <row r="51" spans="1:47" ht="78.75">
      <c r="A51" s="76" t="s">
        <v>1473</v>
      </c>
      <c r="B51" s="118" t="s">
        <v>111</v>
      </c>
      <c r="C51" s="118" t="s">
        <v>267</v>
      </c>
      <c r="D51" s="49"/>
      <c r="E51" s="60" t="s">
        <v>1474</v>
      </c>
      <c r="F51" s="76" t="s">
        <v>1475</v>
      </c>
      <c r="G51" s="119">
        <v>2</v>
      </c>
      <c r="H51" s="77" t="s">
        <v>78</v>
      </c>
      <c r="I51" s="76" t="s">
        <v>1476</v>
      </c>
      <c r="J51" s="76" t="s">
        <v>357</v>
      </c>
      <c r="K51" s="76" t="s">
        <v>33</v>
      </c>
      <c r="L51" s="76" t="s">
        <v>180</v>
      </c>
      <c r="M51" s="77" t="s">
        <v>447</v>
      </c>
      <c r="N51" s="147"/>
      <c r="O51" s="147"/>
      <c r="P51" s="147"/>
      <c r="Q51" s="147"/>
      <c r="R51" s="147"/>
      <c r="S51" s="147"/>
      <c r="T51" s="147"/>
      <c r="U51" s="147"/>
      <c r="V51" s="147"/>
      <c r="W51" s="147">
        <v>5</v>
      </c>
      <c r="X51" s="147">
        <v>5</v>
      </c>
      <c r="Y51" s="147">
        <v>4</v>
      </c>
      <c r="Z51" s="213">
        <v>14</v>
      </c>
      <c r="AA51" s="147"/>
      <c r="AB51" s="147"/>
      <c r="AC51" s="147"/>
      <c r="AD51" s="147"/>
      <c r="AE51" s="147"/>
      <c r="AF51" s="147"/>
      <c r="AG51" s="147"/>
      <c r="AH51" s="147"/>
      <c r="AI51" s="147"/>
      <c r="AJ51" s="147"/>
      <c r="AK51" s="147"/>
      <c r="AL51" s="147"/>
      <c r="AM51" s="49"/>
      <c r="AN51" s="49"/>
      <c r="AO51" s="49"/>
      <c r="AP51" s="81" t="s">
        <v>1262</v>
      </c>
      <c r="AQ51" s="81" t="s">
        <v>1444</v>
      </c>
      <c r="AR51" s="81" t="s">
        <v>1445</v>
      </c>
      <c r="AS51" s="61" t="s">
        <v>1446</v>
      </c>
      <c r="AT51" s="115" t="s">
        <v>194</v>
      </c>
      <c r="AU51" s="117">
        <v>1680000</v>
      </c>
    </row>
    <row r="52" spans="1:47" ht="47.25">
      <c r="A52" s="76" t="s">
        <v>1477</v>
      </c>
      <c r="B52" s="118" t="s">
        <v>26</v>
      </c>
      <c r="C52" s="118" t="s">
        <v>42</v>
      </c>
      <c r="D52" s="49"/>
      <c r="E52" s="60" t="s">
        <v>1478</v>
      </c>
      <c r="F52" s="49" t="s">
        <v>1479</v>
      </c>
      <c r="G52" s="119">
        <v>3</v>
      </c>
      <c r="H52" s="77" t="s">
        <v>78</v>
      </c>
      <c r="I52" s="76" t="s">
        <v>1480</v>
      </c>
      <c r="J52" s="76" t="s">
        <v>357</v>
      </c>
      <c r="K52" s="76" t="s">
        <v>33</v>
      </c>
      <c r="L52" s="76" t="s">
        <v>180</v>
      </c>
      <c r="M52" s="119" t="s">
        <v>35</v>
      </c>
      <c r="N52" s="147"/>
      <c r="O52" s="147"/>
      <c r="P52" s="147"/>
      <c r="Q52" s="147"/>
      <c r="R52" s="147"/>
      <c r="S52" s="147"/>
      <c r="T52" s="147">
        <v>6</v>
      </c>
      <c r="U52" s="147">
        <v>6</v>
      </c>
      <c r="V52" s="147">
        <v>6</v>
      </c>
      <c r="W52" s="147">
        <v>6</v>
      </c>
      <c r="X52" s="147">
        <v>6</v>
      </c>
      <c r="Y52" s="147">
        <v>4</v>
      </c>
      <c r="Z52" s="213">
        <f>SUM(S52:Y52)</f>
        <v>34</v>
      </c>
      <c r="AA52" s="147"/>
      <c r="AB52" s="147"/>
      <c r="AC52" s="147"/>
      <c r="AD52" s="147"/>
      <c r="AE52" s="147"/>
      <c r="AF52" s="147"/>
      <c r="AG52" s="147"/>
      <c r="AH52" s="147"/>
      <c r="AI52" s="147"/>
      <c r="AJ52" s="147"/>
      <c r="AK52" s="147"/>
      <c r="AL52" s="147"/>
      <c r="AM52" s="49"/>
      <c r="AN52" s="49"/>
      <c r="AO52" s="49"/>
      <c r="AP52" s="81" t="s">
        <v>1262</v>
      </c>
      <c r="AQ52" s="81" t="s">
        <v>1444</v>
      </c>
      <c r="AR52" s="81" t="s">
        <v>1445</v>
      </c>
      <c r="AS52" s="61" t="s">
        <v>1446</v>
      </c>
      <c r="AT52" s="115" t="s">
        <v>194</v>
      </c>
      <c r="AU52" s="83" t="s">
        <v>1481</v>
      </c>
    </row>
    <row r="53" spans="1:47" ht="63">
      <c r="A53" s="76" t="s">
        <v>1482</v>
      </c>
      <c r="B53" s="76" t="s">
        <v>26</v>
      </c>
      <c r="C53" s="76" t="s">
        <v>251</v>
      </c>
      <c r="D53" s="49"/>
      <c r="E53" s="60" t="s">
        <v>1483</v>
      </c>
      <c r="F53" s="49" t="s">
        <v>1484</v>
      </c>
      <c r="G53" s="119">
        <v>3</v>
      </c>
      <c r="H53" s="77" t="s">
        <v>78</v>
      </c>
      <c r="I53" s="76" t="s">
        <v>1485</v>
      </c>
      <c r="J53" s="76" t="s">
        <v>32</v>
      </c>
      <c r="K53" s="76" t="s">
        <v>33</v>
      </c>
      <c r="L53" s="76" t="s">
        <v>419</v>
      </c>
      <c r="M53" s="77" t="s">
        <v>420</v>
      </c>
      <c r="N53" s="78"/>
      <c r="O53" s="84"/>
      <c r="P53" s="84"/>
      <c r="Q53" s="84">
        <v>1</v>
      </c>
      <c r="R53" s="84"/>
      <c r="S53" s="79"/>
      <c r="T53" s="84"/>
      <c r="U53" s="84"/>
      <c r="V53" s="84"/>
      <c r="W53" s="79"/>
      <c r="X53" s="79"/>
      <c r="Y53" s="79"/>
      <c r="Z53" s="93">
        <v>1</v>
      </c>
      <c r="AA53" s="78"/>
      <c r="AB53" s="78"/>
      <c r="AC53" s="78"/>
      <c r="AD53" s="78"/>
      <c r="AE53" s="78"/>
      <c r="AF53" s="78"/>
      <c r="AG53" s="78"/>
      <c r="AH53" s="78"/>
      <c r="AI53" s="78"/>
      <c r="AJ53" s="78"/>
      <c r="AK53" s="78"/>
      <c r="AL53" s="78"/>
      <c r="AM53" s="59"/>
      <c r="AN53" s="59"/>
      <c r="AO53" s="59"/>
      <c r="AP53" s="81" t="s">
        <v>1262</v>
      </c>
      <c r="AQ53" s="81" t="s">
        <v>1331</v>
      </c>
      <c r="AR53" s="81" t="s">
        <v>1344</v>
      </c>
      <c r="AS53" s="61" t="s">
        <v>1358</v>
      </c>
      <c r="AT53" s="61" t="s">
        <v>1486</v>
      </c>
      <c r="AU53" s="83"/>
    </row>
    <row r="54" spans="1:47" ht="110.25">
      <c r="A54" s="76" t="s">
        <v>1487</v>
      </c>
      <c r="B54" s="76" t="s">
        <v>26</v>
      </c>
      <c r="C54" s="76" t="s">
        <v>251</v>
      </c>
      <c r="D54" s="49"/>
      <c r="E54" s="60" t="s">
        <v>1488</v>
      </c>
      <c r="F54" s="49" t="s">
        <v>1489</v>
      </c>
      <c r="G54" s="119">
        <v>3</v>
      </c>
      <c r="H54" s="77" t="s">
        <v>78</v>
      </c>
      <c r="I54" s="76" t="s">
        <v>1490</v>
      </c>
      <c r="J54" s="76" t="s">
        <v>357</v>
      </c>
      <c r="K54" s="76" t="s">
        <v>33</v>
      </c>
      <c r="L54" s="76" t="s">
        <v>419</v>
      </c>
      <c r="M54" s="77" t="s">
        <v>420</v>
      </c>
      <c r="N54" s="78">
        <v>1</v>
      </c>
      <c r="O54" s="78">
        <v>1</v>
      </c>
      <c r="P54" s="78">
        <v>1</v>
      </c>
      <c r="Q54" s="78">
        <v>1</v>
      </c>
      <c r="R54" s="78">
        <v>1</v>
      </c>
      <c r="S54" s="78">
        <v>1</v>
      </c>
      <c r="T54" s="78">
        <v>1</v>
      </c>
      <c r="U54" s="78">
        <v>1</v>
      </c>
      <c r="V54" s="78">
        <v>1</v>
      </c>
      <c r="W54" s="78">
        <v>1</v>
      </c>
      <c r="X54" s="78">
        <v>1</v>
      </c>
      <c r="Y54" s="78">
        <v>1</v>
      </c>
      <c r="Z54" s="213">
        <v>12</v>
      </c>
      <c r="AA54" s="78"/>
      <c r="AB54" s="78"/>
      <c r="AC54" s="78"/>
      <c r="AD54" s="78"/>
      <c r="AE54" s="78"/>
      <c r="AF54" s="78"/>
      <c r="AG54" s="78"/>
      <c r="AH54" s="78"/>
      <c r="AI54" s="78"/>
      <c r="AJ54" s="78"/>
      <c r="AK54" s="78"/>
      <c r="AL54" s="78"/>
      <c r="AM54" s="59"/>
      <c r="AN54" s="59"/>
      <c r="AO54" s="59"/>
      <c r="AP54" s="81" t="s">
        <v>398</v>
      </c>
      <c r="AQ54" s="81" t="s">
        <v>1331</v>
      </c>
      <c r="AR54" s="81" t="s">
        <v>1471</v>
      </c>
      <c r="AS54" s="61" t="s">
        <v>1472</v>
      </c>
      <c r="AT54" s="61" t="s">
        <v>1491</v>
      </c>
      <c r="AU54" s="83"/>
    </row>
    <row r="55" spans="1:47" ht="78.75">
      <c r="A55" s="76" t="s">
        <v>1492</v>
      </c>
      <c r="B55" s="76" t="s">
        <v>26</v>
      </c>
      <c r="C55" s="76" t="s">
        <v>251</v>
      </c>
      <c r="D55" s="49"/>
      <c r="E55" s="60" t="s">
        <v>1493</v>
      </c>
      <c r="F55" s="49" t="s">
        <v>1494</v>
      </c>
      <c r="G55" s="119">
        <v>3</v>
      </c>
      <c r="H55" s="77" t="s">
        <v>78</v>
      </c>
      <c r="I55" s="76" t="s">
        <v>1495</v>
      </c>
      <c r="J55" s="76" t="s">
        <v>357</v>
      </c>
      <c r="K55" s="76" t="s">
        <v>33</v>
      </c>
      <c r="L55" s="76" t="s">
        <v>419</v>
      </c>
      <c r="M55" s="77" t="s">
        <v>420</v>
      </c>
      <c r="N55" s="78"/>
      <c r="O55" s="78"/>
      <c r="P55" s="78"/>
      <c r="Q55" s="78"/>
      <c r="R55" s="78"/>
      <c r="S55" s="78">
        <v>1</v>
      </c>
      <c r="T55" s="78"/>
      <c r="U55" s="78"/>
      <c r="V55" s="78"/>
      <c r="W55" s="78"/>
      <c r="X55" s="78"/>
      <c r="Y55" s="78"/>
      <c r="Z55" s="213">
        <v>1</v>
      </c>
      <c r="AA55" s="78"/>
      <c r="AB55" s="78"/>
      <c r="AC55" s="78"/>
      <c r="AD55" s="78"/>
      <c r="AE55" s="78"/>
      <c r="AF55" s="78"/>
      <c r="AG55" s="78"/>
      <c r="AH55" s="78"/>
      <c r="AI55" s="78"/>
      <c r="AJ55" s="78"/>
      <c r="AK55" s="78"/>
      <c r="AL55" s="78"/>
      <c r="AM55" s="59"/>
      <c r="AN55" s="59"/>
      <c r="AO55" s="59"/>
      <c r="AP55" s="81" t="s">
        <v>398</v>
      </c>
      <c r="AQ55" s="81" t="s">
        <v>1331</v>
      </c>
      <c r="AR55" s="81" t="s">
        <v>1471</v>
      </c>
      <c r="AS55" s="61" t="s">
        <v>1472</v>
      </c>
      <c r="AT55" s="61" t="s">
        <v>1496</v>
      </c>
      <c r="AU55" s="83"/>
    </row>
  </sheetData>
  <sheetProtection algorithmName="SHA-512" hashValue="kRPegUD9CYstE4mFnMc1sWMIasDuuUEl/GpRCTTGLXGnKvNQLnu2lUHcxpVzb7KFIxizKXzoMcxYh8xtKqrqdg==" saltValue="qzY/q6elX/1nzBmSFhEMIg==" spinCount="100000" sheet="1" objects="1" scenarios="1"/>
  <mergeCells count="10">
    <mergeCell ref="N6:Y6"/>
    <mergeCell ref="AA6:AL6"/>
    <mergeCell ref="D1:AQ3"/>
    <mergeCell ref="AR1:AS2"/>
    <mergeCell ref="AT1:AU2"/>
    <mergeCell ref="AR3:AS3"/>
    <mergeCell ref="AT3:AU3"/>
    <mergeCell ref="D4:AQ4"/>
    <mergeCell ref="AR4:AS4"/>
    <mergeCell ref="AT4:AU4"/>
  </mergeCells>
  <dataValidations count="29">
    <dataValidation type="list" allowBlank="1" showInputMessage="1" showErrorMessage="1" prompt="Evalúe antes de seleccionar el tipo de actividad: _x000a__x000a_* Puntual: Debe realizarse únicamente en la fecha establecida._x000a_* Acumulada: Puede realizarse en cualquier momento. " sqref="L56:L241" xr:uid="{B3ABBE9D-0387-4098-A9CA-8A67D037B4CD}">
      <formula1>#REF!</formula1>
    </dataValidation>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56:H261" xr:uid="{8B8968A2-5A2B-4FFD-8842-494E40B01607}">
      <formula1>#REF!</formula1>
    </dataValidation>
    <dataValidation type="list" allowBlank="1" showInputMessage="1" showErrorMessage="1" prompt="Indicar si se requiere o no proceso de compra para realizar esta actividad. " sqref="M56:M563" xr:uid="{7EB5BD24-BD8F-48C1-A173-9DF7475CE470}">
      <formula1>#REF!</formula1>
    </dataValidation>
    <dataValidation allowBlank="1" showInputMessage="1" showErrorMessage="1" prompt="Forma cuantitativa para medir el avance o logro de la actividad planificada. Puede ser expresado en: _x000a_* Cantididad: (1,2,3,etc.,) El límite lo determina el tipo de actividad._x000a_* Tiempo: (días,horas,minutos,etc.)_x000a_* Porcentaje (5%,10%,50%,100%)_x000a_" sqref="I56:I103" xr:uid="{7FE64605-EF08-445F-AEEA-801D71D326DC}"/>
    <dataValidation type="list"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8:G55" xr:uid="{2BCEE8D2-5FB7-451C-AAB9-0CDA38924EF4}">
      <formula1>"1, 2, 3"</formula1>
    </dataValidation>
    <dataValidation type="list" allowBlank="1" showInputMessage="1" showErrorMessage="1" sqref="J19 K8:K18 K20:K55" xr:uid="{8D46FEC8-7E0B-4C83-AF4F-159702688A88}">
      <formula1>"Más es más, Menos es Más"</formula1>
    </dataValidation>
    <dataValidation type="list" allowBlank="1" showInputMessage="1" showErrorMessage="1" sqref="K19:L19 L20:L55 L8:L18" xr:uid="{D0BE80E7-7FEA-4DD3-98B2-27E2EF449881}">
      <formula1>"Puntual, Acumulada"</formula1>
    </dataValidation>
    <dataValidation type="list" allowBlank="1" showInputMessage="1" showErrorMessage="1" sqref="M8:M55" xr:uid="{AF8BC2E6-3CCB-41E0-9258-67BCB3F66378}">
      <formula1>"Si, No"</formula1>
    </dataValidation>
    <dataValidation type="list" allowBlank="1" showInputMessage="1" showErrorMessage="1" sqref="G262:H933" xr:uid="{2C3E69E1-7C87-45FF-BC21-50460EAD1D51}">
      <formula1>#REF!</formula1>
    </dataValidation>
    <dataValidation type="list" allowBlank="1" showInputMessage="1" showErrorMessage="1" prompt="Seleccione una opción" sqref="M564:M586" xr:uid="{6AFDD20E-6B52-4D64-896F-A07D06CFFC5E}">
      <formula1>#REF!</formula1>
    </dataValidation>
    <dataValidation allowBlank="1" showErrorMessage="1" prompt="Agregar información puntual del proyecto/actividad que se va a desarrollar. Explicar de forma breve y precisa en qué consiste dicho proyecto/actividad. _x000a__x000a_Nota: La descripción es diferente a las subactividades. " sqref="F15:F20 F7:F9 F26:F37 F50:F63" xr:uid="{8AF1B739-89B3-4B98-B3E8-E91DB924BB03}"/>
    <dataValidation allowBlank="1" showInputMessage="1" showErrorMessage="1" prompt="Agregar información puntual de la actividad que se va a desarrollar. _x000a_Explicar de forma breve y precisa en qué consiste dicho actividad. _x000a_" sqref="E7" xr:uid="{62C4903C-CAA9-4317-B258-1CB5502EF717}"/>
    <dataValidation allowBlank="1" showInputMessage="1" showErrorMessage="1" prompt="Seleccionar la estrategia en base al objetivo estratégico y la actividad o el proyecto a realizar. " sqref="C7" xr:uid="{C900F327-F77B-4AAA-AFDD-1947789B9A82}"/>
    <dataValidation allowBlank="1" showInputMessage="1" showErrorMessage="1" prompt="Seleccionar el objetivo en base a la actividad o el proyecto a realizar. " sqref="B7" xr:uid="{9E75F0A1-82E1-4331-AD33-0CFFBC4DB04F}"/>
    <dataValidation allowBlank="1" showInputMessage="1" showErrorMessage="1" prompt="Pendiente investigar los ejes estratégicos que aplican para EDENORTE. " sqref="A7" xr:uid="{20B785C4-B0A1-4D18-9D4C-987314DFA964}"/>
    <dataValidation allowBlank="1" showInputMessage="1" showErrorMessage="1" prompt="Agregar información puntual del proyecto/actividad que se va a desarrollar. Explicar de forma breve y precisa en qué consiste dicho proyecto/actividad. _x000a__x000a_Nota: La descripción es diferente a las subactividades. " sqref="F64:F139" xr:uid="{2F5005B3-6D64-466E-B6BF-6653615BDEEC}"/>
    <dataValidation allowBlank="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5" xr:uid="{79EB48B2-2F69-4033-ABC0-0C240CAD731A}"/>
    <dataValidation allowBlank="1" showInputMessage="1" showErrorMessage="1" prompt="Forma cuantitativa para medir el avance o logro de la actividad planificada. _x000a_Puede ser expresado en: _x000a__x000a_* Cantidad: (El límite lo determina el tipo de actividad)._x000a_* Tiempo: (días, horas, minutos,etc.)_x000a_* Porcentaje. _x000a_* Entre otros..._x000a_" sqref="I42:I43 I30:I40 I20 I22:I25 I50 I8:I18 I52:I55" xr:uid="{0B2014B8-1B27-4C94-88F1-20606B1B3DF8}"/>
    <dataValidation allowBlank="1" showInputMessage="1" showErrorMessage="1" prompt="Al final del proceso de planificación, luego de que se haya aprobado el presupuesto definitivo se coloca el monto total asignado a las actividades que lo requieran, siempre y cuando fueron contempladas en este. " sqref="AU7" xr:uid="{DB93F3E3-B455-463A-A663-BC0003F40CA6}"/>
    <dataValidation allowBlank="1" showInputMessage="1" showErrorMessage="1" prompt="Indicar Sí: Cuando se requiere un proceso de compras para realizar la actividad. _x000a__x000a_Indicar No: Cuando no requiere proceso de compras para realizar la actividad." sqref="M7" xr:uid="{CAD2F222-D47D-48AC-BF2D-134A064AEFC5}"/>
    <dataValidation allowBlank="1" showInputMessage="1" showErrorMessage="1" prompt="Evalúe antes de seleccionar el tipo de actividad: _x000a__x000a_* Puntual: Debe realizarse únicamente en la fecha establecida._x000a__x000a_* Acumulada: Puede realizarse en cualquier momento. " sqref="L7" xr:uid="{A6FB1760-02DA-4BD3-B642-E4BFC8A05EB6}"/>
    <dataValidation allowBlank="1" showInputMessage="1" showErrorMessage="1" prompt="Seleccionar según la naturaleza de la actividad:_x000a__x000a_Más es más: Puedes ejecutar más de lo planificado y es beneficioso para la empresa._x000a_Menos es más: Ejecutar solo la meta definida o una cantidad menor a lo planificado para lograr 100% de cumplimiento." sqref="K7" xr:uid="{44A8B7BD-B053-4794-AE9F-A2FED751C476}"/>
    <dataValidation allowBlank="1" showInputMessage="1" showErrorMessage="1" prompt="Forma cuantitativa para medir el avance o logro de la actividad planificada. _x000a__x000a_Puede ser expresado en: _x000a__x000a_* Cantidad: (El límite lo determina el tipo de actividad)._x000a__x000a_* Tiempo: (días, horas, minutos,etc.)_x000a__x000a_* Porcentaje. _x000a__x000a_* Entre otros..." sqref="I7" xr:uid="{EB50C024-EA55-42BE-A40E-A4E8E472D5C0}"/>
    <dataValidation allowBlank="1" showInputMessage="1" showErrorMessage="1" prompt="Seleccione el valor de la actividad: _x000a__x000a_1: Nivel menor para actividades de corta duración, impacto bajo y caracter rutinario._x000a_ 2: Nivel intermedio para actividades rutinarias pero con impacto medio alto. _x000a_3: Valor más alto tiene mayor impacto en el área." sqref="G7:H7" xr:uid="{C52FC05F-ED59-4550-A57F-816F01F43DE5}"/>
    <dataValidation allowBlank="1" showInputMessage="1" showErrorMessage="1" prompt="Unidad en que se medirá la actividad, está relacionado al indicador de desempeño. _x000a__x000a_Por ejemplo: Cantidad, tiempo, porcentaje, Kilómetros, metros, etc." sqref="I26:I29 J20:J25 J50 I19 J7:J18 J53:J614" xr:uid="{26C7904B-F3CB-4876-A443-6FD36B7D6ADB}"/>
    <dataValidation allowBlank="1" showInputMessage="1" showErrorMessage="1" prompt="Establecer el indicador  en que se medirá el avance o la ejecución de la actividad. " sqref="I104:I632" xr:uid="{07D39026-2F51-4F84-BC1E-0281B6BFCFB4}"/>
    <dataValidation allowBlank="1" showInputMessage="1" showErrorMessage="1" prompt="Describir las principales tareas que el área tiene que realizar para lograr la actividad planificada. _x000a__x000a_Pueden ser varias subactividades, el número de subactividades dependerá del tipo de actividad/proyecto. " sqref="F140:F270 F18 E31 E33:E37 E8:E11 E15:E20 E26:E28 F29:F30 E50:E270" xr:uid="{CE94ED39-B08E-4AC0-A59C-9AEEA200CDD4}"/>
    <dataValidation allowBlank="1" showInputMessage="1" showErrorMessage="1" prompt="Seleccione el valor de la actividad: _x000a_1: Nivel menor para actividades de corta duración, impacto bajo y caracter rutinario. 2: Nivel intermedio para actividades rutinarias pero con impacto medio alto. 3: Valor más alto tiene mayor impacto en el área._x000a__x000a_" sqref="G934:H2173" xr:uid="{39DDE0E0-FB85-4938-B658-184F241D61CF}"/>
    <dataValidation allowBlank="1" showInputMessage="1" showErrorMessage="1" prompt="Evalúe antes de seleccionar el tipo de actividad: _x000a__x000a_* Puntual: Debe realizarse únicamente en la fecha establecida._x000a_* Acumulada: Puede realizarse en cualquier momento. " sqref="L242:L517" xr:uid="{2604947A-00BC-41B5-8379-014B835380FB}"/>
  </dataValidations>
  <hyperlinks>
    <hyperlink ref="A1" location="INDICE!A1" display="◄INICIO" xr:uid="{F12F5268-B30D-463C-80C3-D3C703878E8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337e8e-9940-495c-8661-5c607501c54a" xsi:nil="true"/>
    <lcf76f155ced4ddcb4097134ff3c332f xmlns="9b7d80e3-0088-4da8-bf78-1c83ef20c8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3AAF096512E2B4B9F37DEA4F0844685" ma:contentTypeVersion="15" ma:contentTypeDescription="Crear nuevo documento." ma:contentTypeScope="" ma:versionID="f3409abd2e4ab1f744ed75bd33b51d35">
  <xsd:schema xmlns:xsd="http://www.w3.org/2001/XMLSchema" xmlns:xs="http://www.w3.org/2001/XMLSchema" xmlns:p="http://schemas.microsoft.com/office/2006/metadata/properties" xmlns:ns2="9b7d80e3-0088-4da8-bf78-1c83ef20c8f8" xmlns:ns3="c0337e8e-9940-495c-8661-5c607501c54a" targetNamespace="http://schemas.microsoft.com/office/2006/metadata/properties" ma:root="true" ma:fieldsID="88b3db4ef6da9e293caf64239fcf8ff6" ns2:_="" ns3:_="">
    <xsd:import namespace="9b7d80e3-0088-4da8-bf78-1c83ef20c8f8"/>
    <xsd:import namespace="c0337e8e-9940-495c-8661-5c607501c54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d80e3-0088-4da8-bf78-1c83ef20c8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2a9a89f-6a02-4c4d-8060-90220261128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0337e8e-9940-495c-8661-5c607501c54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cdf2635-0e99-4c27-a320-19aaff6916c5}" ma:internalName="TaxCatchAll" ma:showField="CatchAllData" ma:web="c0337e8e-9940-495c-8661-5c607501c54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6BBAD7-75A9-4A4C-ABE2-19E7F4B2FC7F}">
  <ds:schemaRefs>
    <ds:schemaRef ds:uri="http://schemas.microsoft.com/sharepoint/v3/contenttype/forms"/>
  </ds:schemaRefs>
</ds:datastoreItem>
</file>

<file path=customXml/itemProps2.xml><?xml version="1.0" encoding="utf-8"?>
<ds:datastoreItem xmlns:ds="http://schemas.openxmlformats.org/officeDocument/2006/customXml" ds:itemID="{8424934A-127B-41C3-B731-100157CA7579}">
  <ds:schemaRefs>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c0337e8e-9940-495c-8661-5c607501c54a"/>
    <ds:schemaRef ds:uri="http://schemas.microsoft.com/office/infopath/2007/PartnerControls"/>
    <ds:schemaRef ds:uri="9b7d80e3-0088-4da8-bf78-1c83ef20c8f8"/>
    <ds:schemaRef ds:uri="http://schemas.microsoft.com/office/2006/metadata/properties"/>
  </ds:schemaRefs>
</ds:datastoreItem>
</file>

<file path=customXml/itemProps3.xml><?xml version="1.0" encoding="utf-8"?>
<ds:datastoreItem xmlns:ds="http://schemas.openxmlformats.org/officeDocument/2006/customXml" ds:itemID="{D22F6798-4EF6-4DAD-BC8C-F9CF5C730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d80e3-0088-4da8-bf78-1c83ef20c8f8"/>
    <ds:schemaRef ds:uri="c0337e8e-9940-495c-8661-5c607501c5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INDICE</vt:lpstr>
      <vt:lpstr>POA DAI</vt:lpstr>
      <vt:lpstr>POA DCER</vt:lpstr>
      <vt:lpstr>POA DSF</vt:lpstr>
      <vt:lpstr>POA DLOG</vt:lpstr>
      <vt:lpstr>POA OAI</vt:lpstr>
      <vt:lpstr>POA DC</vt:lpstr>
      <vt:lpstr>POA DC Sectores</vt:lpstr>
      <vt:lpstr>POA DTI</vt:lpstr>
      <vt:lpstr>POA DSJ</vt:lpstr>
      <vt:lpstr>POA DCE</vt:lpstr>
      <vt:lpstr>POA DD</vt:lpstr>
      <vt:lpstr>POA DSG</vt:lpstr>
      <vt:lpstr>POA DRP</vt:lpstr>
      <vt:lpstr>POA DF</vt:lpstr>
      <vt:lpstr>POA DPF</vt:lpstr>
      <vt:lpstr>POA DGS</vt:lpstr>
      <vt:lpstr>POA DGH</vt:lpstr>
      <vt:lpstr>POA DGCA</vt:lpstr>
      <vt:lpstr>POA DPCG</vt:lpstr>
      <vt:lpstr>Estrategias</vt:lpstr>
      <vt:lpstr>Estrategias 2</vt:lpstr>
      <vt:lpstr>Hoja1</vt:lpstr>
      <vt:lpstr>Leyenda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Yudelkis Estéfany Santos Muñoz</dc:creator>
  <cp:keywords/>
  <dc:description/>
  <cp:lastModifiedBy>Saul Medina</cp:lastModifiedBy>
  <cp:revision/>
  <dcterms:created xsi:type="dcterms:W3CDTF">2022-06-21T19:01:26Z</dcterms:created>
  <dcterms:modified xsi:type="dcterms:W3CDTF">2023-02-03T13:52:14Z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0x01010053AAF096512E2B4B9F37DEA4F0844685</vt:lpwstr>
  </property>
  <property fmtid="{D5CDD505-2E9C-101B-9397-08002B2CF9AE}" pid="3" name="MediaServiceImageTags">
    <vt:lpwstr/>
  </property>
</Properties>
</file>