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tables/table1.xml" ContentType="application/vnd.openxmlformats-officedocument.spreadsheetml.table+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defaultThemeVersion="166925"/>
  <mc:AlternateContent xmlns:mc="http://schemas.openxmlformats.org/markup-compatibility/2006">
    <mc:Choice Requires="x15">
      <x15ac:absPath xmlns:x15ac="http://schemas.microsoft.com/office/spreadsheetml/2010/11/ac" url="C:\Users\SMedinaF\Desktop\"/>
    </mc:Choice>
  </mc:AlternateContent>
  <xr:revisionPtr revIDLastSave="0" documentId="13_ncr:1_{851BBDC3-FBE6-4F0E-937A-E51385E78EB6}" xr6:coauthVersionLast="47" xr6:coauthVersionMax="47" xr10:uidLastSave="{00000000-0000-0000-0000-000000000000}"/>
  <workbookProtection workbookAlgorithmName="SHA-512" workbookHashValue="r2TDIQ6zNgDXzvNTI2EvfejifFgGnBtgXRY+TMTDfqOr6a/eHtBz27cKBEQgejidpG1CAeJw4FYu05Pah/RPkw==" workbookSaltValue="NJfjzPRT9HAUUxCFfBWSFQ==" workbookSpinCount="100000" lockStructure="1"/>
  <bookViews>
    <workbookView showSheetTabs="0" xWindow="-120" yWindow="-120" windowWidth="20730" windowHeight="11310" tabRatio="767" xr2:uid="{502C7C5F-16EB-464A-B34A-5192A384D2CD}"/>
  </bookViews>
  <sheets>
    <sheet name="INDICE" sheetId="24" r:id="rId1"/>
    <sheet name="POA DAI" sheetId="1" r:id="rId2"/>
    <sheet name="POA DCER" sheetId="7" r:id="rId3"/>
    <sheet name="POA DSF" sheetId="8" r:id="rId4"/>
    <sheet name="POA DLOG" sheetId="9" r:id="rId5"/>
    <sheet name="POA OAI" sheetId="10" r:id="rId6"/>
    <sheet name="POA DC" sheetId="11" r:id="rId7"/>
    <sheet name="POA DC Sectores" sheetId="12" r:id="rId8"/>
    <sheet name="POA DTI" sheetId="13" r:id="rId9"/>
    <sheet name="POA DSJ" sheetId="14" r:id="rId10"/>
    <sheet name="POA DCE" sheetId="15" r:id="rId11"/>
    <sheet name="POA DD" sheetId="16" r:id="rId12"/>
    <sheet name="POA DSG" sheetId="17" r:id="rId13"/>
    <sheet name="POA DRP" sheetId="18" r:id="rId14"/>
    <sheet name="POA DF" sheetId="19" r:id="rId15"/>
    <sheet name="POA DPF" sheetId="20" r:id="rId16"/>
    <sheet name="POA DGS" sheetId="21" r:id="rId17"/>
    <sheet name="POA DGH" sheetId="22" r:id="rId18"/>
    <sheet name="POA DGCA" sheetId="23" r:id="rId19"/>
    <sheet name="POA DPCG" sheetId="26" r:id="rId20"/>
    <sheet name="Estrategias" sheetId="3" state="hidden" r:id="rId21"/>
    <sheet name="Estrategias 2" sheetId="6" state="hidden" r:id="rId22"/>
    <sheet name="Hoja1" sheetId="5" state="hidden" r:id="rId23"/>
    <sheet name="Leyenda" sheetId="4" state="hidden" r:id="rId24"/>
  </sheets>
  <externalReferences>
    <externalReference r:id="rId25"/>
  </externalReferences>
  <definedNames>
    <definedName name="_xlnm._FilterDatabase" localSheetId="21" hidden="1">'Estrategias 2'!$B$2:$D$37</definedName>
    <definedName name="_xlnm._FilterDatabase" localSheetId="1" hidden="1">'POA DAI'!$A$7:$AU$7</definedName>
    <definedName name="fechas_objetivos">#REF!</definedName>
    <definedName name="fechas_resultados">#REF!</definedName>
    <definedName name="listaAreaSoporte">[1]!tblAreaSoporte[Área Soporte]</definedName>
    <definedName name="listaEstrategias">[1]!tblEstrategias[Estrategias]</definedName>
    <definedName name="listaLineaBase">[1]!tblLineaBase[Línea Base]</definedName>
    <definedName name="listaObjetivosEstrategicos">[1]!tblObjetivosEstrategicos[Objetivo Estratégico]</definedName>
    <definedName name="listaProcesoCompra">[1]!tblProcesoCompra[Proceso de Compras]</definedName>
    <definedName name="listaRiesgos">[1]!tblRiesgos[Riesgos]</definedName>
    <definedName name="listaTipoActividad">[1]!tblTipoActividad[Tipo de Actividad]</definedName>
    <definedName name="listaUnidadMedidas">[1]!tblUnidadMedidas[Unidad de Medida]</definedName>
    <definedName name="listaValoracion">[1]!tblValoraciones[Valoración]</definedName>
    <definedName name="mes_actual">#REF!</definedName>
  </definedNames>
  <calcPr calcId="191028"/>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0" i="23" l="1"/>
  <c r="Z8" i="23"/>
  <c r="Z17" i="21"/>
  <c r="Z16" i="21"/>
  <c r="Z15" i="21"/>
  <c r="Z14" i="21"/>
  <c r="Z13" i="21"/>
  <c r="Z12" i="21"/>
  <c r="Z11" i="21"/>
  <c r="Z10" i="21"/>
  <c r="Z9" i="21"/>
  <c r="AU6" i="20"/>
  <c r="Z39" i="19" l="1"/>
  <c r="Z38" i="19"/>
  <c r="Z37" i="19"/>
  <c r="Z36" i="19"/>
  <c r="Z35" i="19"/>
  <c r="Z34" i="19"/>
  <c r="Z42" i="18"/>
  <c r="Z41" i="18"/>
  <c r="Z40" i="18"/>
  <c r="Z39" i="18"/>
  <c r="Z38" i="18"/>
  <c r="Z36" i="18"/>
  <c r="Z34" i="18"/>
  <c r="Z33" i="18"/>
  <c r="Z32" i="18"/>
  <c r="Z31" i="18"/>
  <c r="Z30" i="18"/>
  <c r="Z29" i="18"/>
  <c r="Z28" i="18"/>
  <c r="Z27" i="18"/>
  <c r="Z26" i="18"/>
  <c r="Z25" i="18"/>
  <c r="Z24" i="18"/>
  <c r="Z23" i="18"/>
  <c r="Z22" i="18"/>
  <c r="Z21" i="18"/>
  <c r="Z20" i="18"/>
  <c r="Z19" i="18"/>
  <c r="Z18" i="18"/>
  <c r="Z17" i="18"/>
  <c r="Z16" i="18"/>
  <c r="Z15" i="18"/>
  <c r="Z14" i="18"/>
  <c r="Z13" i="18"/>
  <c r="Z12" i="18"/>
  <c r="Z11" i="18"/>
  <c r="Z10" i="18"/>
  <c r="Z9" i="18"/>
  <c r="Z8" i="18"/>
  <c r="AN64" i="17" l="1"/>
  <c r="AO64" i="17" s="1"/>
  <c r="AO63" i="17"/>
  <c r="AN63" i="17"/>
  <c r="AN62" i="17"/>
  <c r="AO62" i="17" s="1"/>
  <c r="AN61" i="17"/>
  <c r="AO61" i="17" s="1"/>
  <c r="AO60" i="17"/>
  <c r="AN60" i="17"/>
  <c r="AN59" i="17"/>
  <c r="AO59" i="17" s="1"/>
  <c r="AN58" i="17"/>
  <c r="AO58" i="17" s="1"/>
  <c r="AO57" i="17"/>
  <c r="AN57" i="17"/>
  <c r="AN56" i="17"/>
  <c r="AO56" i="17" s="1"/>
  <c r="AN53" i="17"/>
  <c r="AO53" i="17" s="1"/>
  <c r="AO51" i="17"/>
  <c r="AN51" i="17"/>
  <c r="Z50" i="17"/>
  <c r="Z49" i="17"/>
  <c r="Z48" i="17"/>
  <c r="Z47" i="17"/>
  <c r="Z46" i="17"/>
  <c r="Z45" i="17"/>
  <c r="Z44" i="17"/>
  <c r="Z43" i="17"/>
  <c r="Z42" i="17"/>
  <c r="Z41" i="17"/>
  <c r="Z40" i="17"/>
  <c r="Z39" i="17"/>
  <c r="Z38" i="17"/>
  <c r="Z37" i="17"/>
  <c r="Z36" i="17"/>
  <c r="Z35" i="17"/>
  <c r="Z34" i="17"/>
  <c r="Z33" i="17"/>
  <c r="Z32" i="17"/>
  <c r="Z31" i="17"/>
  <c r="Z30" i="17"/>
  <c r="Z29" i="17"/>
  <c r="Z28" i="17"/>
  <c r="Z27" i="17"/>
  <c r="Z26" i="17"/>
  <c r="Z25" i="17"/>
  <c r="Z24" i="17"/>
  <c r="Z23" i="17"/>
  <c r="Z12" i="17"/>
  <c r="Z9" i="17"/>
  <c r="Z8" i="17"/>
  <c r="Z52" i="13" l="1"/>
  <c r="Z44" i="13"/>
  <c r="AU44" i="9"/>
  <c r="Z8" i="9"/>
  <c r="Z16" i="7" l="1"/>
  <c r="Z15" i="7"/>
  <c r="Z14" i="7"/>
  <c r="Z13" i="7"/>
  <c r="Z12" i="7"/>
  <c r="Z9" i="7"/>
  <c r="Z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Z7" authorId="0" shapeId="0" xr:uid="{C9CC4F11-2C90-4F98-8C30-F5D407DE8824}">
      <text>
        <r>
          <rPr>
            <b/>
            <sz val="9"/>
            <color indexed="81"/>
            <rFont val="Tahoma"/>
            <family val="2"/>
          </rPr>
          <t>Previsto 2023 / Resultado Esperado</t>
        </r>
        <r>
          <rPr>
            <sz val="9"/>
            <color indexed="81"/>
            <rFont val="Tahoma"/>
            <family val="2"/>
          </rPr>
          <t xml:space="preserve">
</t>
        </r>
      </text>
    </comment>
    <comment ref="N85" authorId="0" shapeId="0" xr:uid="{E9E7C9FC-0648-46A9-A264-0E86EF8AB76C}">
      <text>
        <r>
          <rPr>
            <b/>
            <sz val="9"/>
            <color indexed="81"/>
            <rFont val="Tahoma"/>
            <family val="2"/>
          </rPr>
          <t>Autor:</t>
        </r>
        <r>
          <rPr>
            <sz val="9"/>
            <color indexed="81"/>
            <rFont val="Tahoma"/>
            <family val="2"/>
          </rPr>
          <t xml:space="preserve">
informe estadísticas institucionales</t>
        </r>
      </text>
    </comment>
    <comment ref="O85" authorId="0" shapeId="0" xr:uid="{48274AAF-187D-4792-8489-7E1D9BC64A26}">
      <text>
        <r>
          <rPr>
            <b/>
            <sz val="9"/>
            <color indexed="81"/>
            <rFont val="Tahoma"/>
            <family val="2"/>
          </rPr>
          <t>Autor:</t>
        </r>
        <r>
          <rPr>
            <sz val="9"/>
            <color indexed="81"/>
            <rFont val="Tahoma"/>
            <family val="2"/>
          </rPr>
          <t xml:space="preserve">
Memoria Rendición de cuentas en el Portal</t>
        </r>
      </text>
    </comment>
    <comment ref="Q85" authorId="0" shapeId="0" xr:uid="{67BF3A55-6A31-479C-97C2-82988FB4FA0D}">
      <text>
        <r>
          <rPr>
            <b/>
            <sz val="9"/>
            <color indexed="81"/>
            <rFont val="Tahoma"/>
            <family val="2"/>
          </rPr>
          <t>Autor:</t>
        </r>
        <r>
          <rPr>
            <sz val="9"/>
            <color indexed="81"/>
            <rFont val="Tahoma"/>
            <family val="2"/>
          </rPr>
          <t xml:space="preserve">
informe estadísticas institucionales</t>
        </r>
      </text>
    </comment>
    <comment ref="T85" authorId="0" shapeId="0" xr:uid="{BC485D85-31BE-4744-A2DD-6535F1A30EA0}">
      <text>
        <r>
          <rPr>
            <b/>
            <sz val="9"/>
            <color indexed="81"/>
            <rFont val="Tahoma"/>
            <family val="2"/>
          </rPr>
          <t>Autor:</t>
        </r>
        <r>
          <rPr>
            <sz val="9"/>
            <color indexed="81"/>
            <rFont val="Tahoma"/>
            <family val="2"/>
          </rPr>
          <t xml:space="preserve">
informe estadísticas institucionales</t>
        </r>
      </text>
    </comment>
    <comment ref="W85" authorId="0" shapeId="0" xr:uid="{E1AB7DA9-2F1F-4B9C-A272-9EF0B70165AC}">
      <text>
        <r>
          <rPr>
            <b/>
            <sz val="9"/>
            <color indexed="81"/>
            <rFont val="Tahoma"/>
            <family val="2"/>
          </rPr>
          <t>Autor:</t>
        </r>
        <r>
          <rPr>
            <sz val="9"/>
            <color indexed="81"/>
            <rFont val="Tahoma"/>
            <family val="2"/>
          </rPr>
          <t xml:space="preserve">
informe estadísticas institucionales</t>
        </r>
      </text>
    </comment>
    <comment ref="O86" authorId="0" shapeId="0" xr:uid="{067A00AC-21A1-4BD5-8788-F57F8A5B6A84}">
      <text>
        <r>
          <rPr>
            <b/>
            <sz val="9"/>
            <color indexed="81"/>
            <rFont val="Tahoma"/>
            <family val="2"/>
          </rPr>
          <t>Autor:</t>
        </r>
        <r>
          <rPr>
            <sz val="9"/>
            <color indexed="81"/>
            <rFont val="Tahoma"/>
            <family val="2"/>
          </rPr>
          <t xml:space="preserve">
Memoria portal institucional</t>
        </r>
      </text>
    </comment>
    <comment ref="Y86" authorId="0" shapeId="0" xr:uid="{152FCDEC-02B6-49CB-93AC-977B30DD4033}">
      <text>
        <r>
          <rPr>
            <b/>
            <sz val="9"/>
            <color indexed="81"/>
            <rFont val="Tahoma"/>
            <family val="2"/>
          </rPr>
          <t>Autor:</t>
        </r>
        <r>
          <rPr>
            <sz val="9"/>
            <color indexed="81"/>
            <rFont val="Tahoma"/>
            <family val="2"/>
          </rPr>
          <t xml:space="preserve">
Memoria CUEDES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tc={B6A59328-31ED-48DB-AA51-5F4348EB79B4}</author>
  </authors>
  <commentList>
    <comment ref="C1" authorId="0" shapeId="0" xr:uid="{B6A59328-31ED-48DB-AA51-5F4348EB79B4}">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Autor:
Debemos revisar los riesgos. </t>
      </text>
    </comment>
  </commentList>
</comments>
</file>

<file path=xl/sharedStrings.xml><?xml version="1.0" encoding="utf-8"?>
<sst xmlns="http://schemas.openxmlformats.org/spreadsheetml/2006/main" count="16305" uniqueCount="3993">
  <si>
    <t xml:space="preserve"> PLAN OPERATIVO ANUAL </t>
  </si>
  <si>
    <t xml:space="preserve">AÑO </t>
  </si>
  <si>
    <t>VERSIÓN</t>
  </si>
  <si>
    <t>UNIDAD FUNCIONAL: DIRECCIÓN AUDITORIA INTERA</t>
  </si>
  <si>
    <t>FECHA DE EMISIÓN</t>
  </si>
  <si>
    <t xml:space="preserve">Metas Planificadas </t>
  </si>
  <si>
    <t xml:space="preserve">Resultados </t>
  </si>
  <si>
    <t>ID POA</t>
  </si>
  <si>
    <t>Objetivo Estratégico</t>
  </si>
  <si>
    <t>Ene</t>
  </si>
  <si>
    <t>Feb</t>
  </si>
  <si>
    <t>Mar</t>
  </si>
  <si>
    <t>Abr</t>
  </si>
  <si>
    <t>May</t>
  </si>
  <si>
    <t>Jun</t>
  </si>
  <si>
    <t>Jul</t>
  </si>
  <si>
    <t>Ago</t>
  </si>
  <si>
    <t>Sept</t>
  </si>
  <si>
    <t>Oct</t>
  </si>
  <si>
    <t>Nov</t>
  </si>
  <si>
    <t>Dic</t>
  </si>
  <si>
    <t>Resultados Esperados</t>
  </si>
  <si>
    <t>Resultados Alcanzados</t>
  </si>
  <si>
    <t>% Avance</t>
  </si>
  <si>
    <t>Ponderado</t>
  </si>
  <si>
    <t>DAI.POA.2023.001</t>
  </si>
  <si>
    <t>Eficientizar las operaciones de la empresa</t>
  </si>
  <si>
    <t xml:space="preserve">Integrar los procesos productivos de la empresa a través del uso de herramientas tecnológicas que optimicen el funcionamiento de estos. </t>
  </si>
  <si>
    <t>Auditoría a la Gerencia Técnica Comercial</t>
  </si>
  <si>
    <t>Evaluar la administración de los contratos realizados para la prestación de los servicios técnicos y el seguimiento a la resolución de ordenes de servicio en los Centros Técnicos.</t>
  </si>
  <si>
    <t>Pérdidas económicas por pago de trabajo no realizado.
Penalizaciones por incumplimiento a las nuevas regulaciones.</t>
  </si>
  <si>
    <t>Porciento de Cumplimiento</t>
  </si>
  <si>
    <t>Porciento</t>
  </si>
  <si>
    <t>Más es más</t>
  </si>
  <si>
    <t>Acumulado</t>
  </si>
  <si>
    <t>No</t>
  </si>
  <si>
    <t> </t>
  </si>
  <si>
    <t>Minutas de reuniones, fotos, informes, correos, documento de socialización.</t>
  </si>
  <si>
    <t>Gerencia de Auditoría Comercial y Técnica</t>
  </si>
  <si>
    <t>José Rafael Batista</t>
  </si>
  <si>
    <t>Gerencia Técnica Comercial</t>
  </si>
  <si>
    <t>DAI.POA.2023.002</t>
  </si>
  <si>
    <t>Optimizar los sistemas de control y seguimiento a la gestión.</t>
  </si>
  <si>
    <t>Auditoría a la Gerencia de Almacén</t>
  </si>
  <si>
    <t xml:space="preserve">Verificar el cumplimiento de las normas y procedimientos establecidos para el manejo de los materiales considerados chatarras. </t>
  </si>
  <si>
    <t>Venta de materiales en condiciones recuperables</t>
  </si>
  <si>
    <t>Gerencia de Almacén</t>
  </si>
  <si>
    <t>DAI.POA.2023.003</t>
  </si>
  <si>
    <t>Auditoría a la Gerencia de Obras Financiadas</t>
  </si>
  <si>
    <t>Verificar el cumplimiento de los acuerdos contractuales realizados entre EDENORTE y las empresas contratistas para la ejecución de proyectos. De igual forma, comprobar la aplicación de las normas y procedimientos establecidos para la construcción de redes eléctricas en media y baja tensión.</t>
  </si>
  <si>
    <t>Aumento de pérdidas por hurto de energía</t>
  </si>
  <si>
    <t>Gerencia de Obras Financiadas</t>
  </si>
  <si>
    <t>DAI.POA.2023.004</t>
  </si>
  <si>
    <t>Auditoría Gerencia Reducción de Pérdidas Sector</t>
  </si>
  <si>
    <t xml:space="preserve">Medir el nivel de cumplimiento alcanzado en los objetivos propuestos en las gerencias de Reducción de Pérdidas de los Sectores. Así mismo, evaluar el seguimiento dado a los contratos suscritos con las empresas contratistas para la prestación de los servicios de Reducción de Pérdidas. </t>
  </si>
  <si>
    <t>Aumento de pérdidas por hurto de energía.</t>
  </si>
  <si>
    <t>Gerencia de Reducción de Pérdidas Sector</t>
  </si>
  <si>
    <t>DAI.POA.2023.005</t>
  </si>
  <si>
    <t>Auditoría a la Gerencia de Mantenimiento de Redes Sector.</t>
  </si>
  <si>
    <t>Verificar si los mantenimientos preventivos de redes son realizados de acuerdo a los criterios definidos en las normas y procedimientos establecidos en EDENORTE.</t>
  </si>
  <si>
    <t>Incremento en el número de interrupciones no programadas</t>
  </si>
  <si>
    <t>Gerencia de Mantenimiento de Redes Sector</t>
  </si>
  <si>
    <t>DAI.POA.2023.006</t>
  </si>
  <si>
    <t>Determinar el porciento de efectividad alcanzado por el área en el proceso de lectura de medidores y distribución de facturas.</t>
  </si>
  <si>
    <t>Estimación de consumo energético</t>
  </si>
  <si>
    <t>DAI.POA.2023.007</t>
  </si>
  <si>
    <t>Evaluar el cumplimiento de los plazos establecidos para la resolución de Órdenes de Servicio.</t>
  </si>
  <si>
    <t>Penalizaciones por incumplimiento a las nuevas regulaciones.</t>
  </si>
  <si>
    <t>DAI.POA.2023.008</t>
  </si>
  <si>
    <t>Identificación de materiales recuperables como chatarras</t>
  </si>
  <si>
    <t>DAI.POA.2023.009</t>
  </si>
  <si>
    <t>Verificar el cumplimiento de los acuerdos contractuales realizados entre EDENORTE y las empresas contratistas para la prestación de los servicios de gestión de pérdidas en los sectores.</t>
  </si>
  <si>
    <t>DAI.POA.2023.010</t>
  </si>
  <si>
    <t>Verificar si los mantenimientos correctivos son realizados de acuerdo a los criterios definidos en la Ley y las normas y procedimientos establecidos en la empresa.</t>
  </si>
  <si>
    <t>Incremento en el tiempo para la reposición del servicio energético.</t>
  </si>
  <si>
    <t>DAI.POA.2023.011</t>
  </si>
  <si>
    <t>Auditoría al proceso de Liquidación de Cajas Corporativos</t>
  </si>
  <si>
    <t>Revisar el proceso de cuadre y cierre de las cajas corporativas</t>
  </si>
  <si>
    <t>Reducción de los niveles de eficiencia y efectividad operativa.</t>
  </si>
  <si>
    <t>Gerencia de Cobranzas Centralizadas</t>
  </si>
  <si>
    <t>DAI.POA.2023.012</t>
  </si>
  <si>
    <t>Auditoría al proceso de Envío de Valores a Banco</t>
  </si>
  <si>
    <t>Confirmar el envío oportuno de los valores cobrados a banco</t>
  </si>
  <si>
    <t>DAI.POA.2023.013</t>
  </si>
  <si>
    <t>Auditoría al proceso de Reclamaciones Comerciales</t>
  </si>
  <si>
    <t>Revisar el proceso de registro de las reclamaciones en el OPEN SGC, realizadas por los clientes.</t>
  </si>
  <si>
    <t>Gerencia de Servicios Comerciales Centralizados</t>
  </si>
  <si>
    <t>DAI.POA.2023.014</t>
  </si>
  <si>
    <t>Auditoría al Control Interno en Oficinas Comerciales</t>
  </si>
  <si>
    <t>Revisar los procesos internos realizados en las oficinas comerciales.</t>
  </si>
  <si>
    <t>DAI.POA.2023.015</t>
  </si>
  <si>
    <t>Auditoría al proceso de cobros BNB</t>
  </si>
  <si>
    <t>Revisar el proceso de los registros de los cobros a clientes con tarifa BNB</t>
  </si>
  <si>
    <t>DAI.POA.2023.016</t>
  </si>
  <si>
    <t>Auditoría de seguimiento a los clientes con AFR</t>
  </si>
  <si>
    <t>Dar seguimiento a la solución de las diferencias surgidas entre las áreas de negocios y contabilidad con relación a la aplicación y registros de los descuentos por AFR.</t>
  </si>
  <si>
    <t>Gerencia de Grandes Clientes y Ayuntamiento</t>
  </si>
  <si>
    <t>DAI.POA.2023.017</t>
  </si>
  <si>
    <t>Auditoría al proceso de Liquidación de Cajas Comerciales</t>
  </si>
  <si>
    <t>Revisar el proceso de cuadre y cierre de las cajas comerciales.</t>
  </si>
  <si>
    <t>DAI.POA.2023.018</t>
  </si>
  <si>
    <t>Seguimiento a los Planes de acción año 2023</t>
  </si>
  <si>
    <t>Confirmar el envío oportuno de las respuestas a los planes de acción indicadas por las áreas auditadas.</t>
  </si>
  <si>
    <t>DAI.POA.2023.019</t>
  </si>
  <si>
    <t xml:space="preserve">Garantizar la calidad de la información para análisis y toma de decisiones. </t>
  </si>
  <si>
    <t xml:space="preserve">Auditoria a la Gerencia de Tesorería </t>
  </si>
  <si>
    <t>Verificar como se ejecutan los procesos del área de Tesorería</t>
  </si>
  <si>
    <t>Departamento de Auditoría de Procesos</t>
  </si>
  <si>
    <t>Daniel Rodríguez</t>
  </si>
  <si>
    <t>Gerencia de Tesorería</t>
  </si>
  <si>
    <t>DAI.POA.2023.020</t>
  </si>
  <si>
    <t>Optimizar el sistema de gestión del talento humano</t>
  </si>
  <si>
    <t xml:space="preserve">Auditoria a la Gerencia de Capacitación y Desarrollo </t>
  </si>
  <si>
    <t>Verificar el proceso de selección y asignación de capacitaciones a los colaboradores de la empresa</t>
  </si>
  <si>
    <t>Gerencia de Capacitación y Desarrollo</t>
  </si>
  <si>
    <t>DAI.POA.2023.021</t>
  </si>
  <si>
    <t>Eficientizar el sistema de compensación y beneficios.</t>
  </si>
  <si>
    <t xml:space="preserve">Auditoria a la Gerencia de Relaciones Laborales </t>
  </si>
  <si>
    <t>Verificar el proceso agotado para otorgar una amonestación a un colaborador</t>
  </si>
  <si>
    <t>Impacto negativo en el clima y moral laboral, reduciendo la capacidad de respuesta oportuna de la empresa frente a los requerimientos de servicio de los clientes.</t>
  </si>
  <si>
    <t>Gerencia de Relaciones Laborales</t>
  </si>
  <si>
    <t>DAI.POA.2023.022</t>
  </si>
  <si>
    <t>Incrementar la calidad del servicio</t>
  </si>
  <si>
    <t>Asegurar el cumplimiento de los estándares establecidos en las Normas de Calidad vigentes.</t>
  </si>
  <si>
    <t>Seguimiento NOBACI</t>
  </si>
  <si>
    <t xml:space="preserve">Coordinar el establecimiento de los planes de acción que faciliten la integración de controles que propone la NOBACI </t>
  </si>
  <si>
    <t>DAI.POA.2023.023</t>
  </si>
  <si>
    <t xml:space="preserve">Mejorar la capacidad de respuesta de los procesos claves por medio de herramientas y metodologías que garanticen su eficiencia y efectividad. </t>
  </si>
  <si>
    <t>Auditoría al Capital Humano de la Dirección de Tecnología de la Información</t>
  </si>
  <si>
    <t>Evaluar los perfiles de los colaboradores vs la descripción de puestos, la distribución de la carga laboral, distribución de funciones, gestión por competencias.</t>
  </si>
  <si>
    <t>Departamento de Auditoría de Sistemas Informáticos</t>
  </si>
  <si>
    <t>Pedro Rodríguez</t>
  </si>
  <si>
    <t>DAI.POA.2023.024</t>
  </si>
  <si>
    <t>Auditoría al Seguimiento y Cumplimiento a las Auditorías ejecutadas</t>
  </si>
  <si>
    <t>Verificar el seguimiento y la gestión realizada en procura del cumplimiento a los planes de acción acordados con el personal de las áreas auditadas, considerando lo identificado en cada hallazgo de los informes de auditoría, durante el periodo que se establezca en el alcance.</t>
  </si>
  <si>
    <t>Falta de alineación e integración de las áreas funcionales y procesos de la empresa, incrementándose con esto los costos operativos y disminuyéndose la velocidad de respuesta.</t>
  </si>
  <si>
    <t>Gerencia de Reclutamiento y Selección</t>
  </si>
  <si>
    <t>DAI.POA.2023.025</t>
  </si>
  <si>
    <t>Auditoría a la Seguridad de la Información</t>
  </si>
  <si>
    <t>Comprobar el nivel de seguridad de la entidad, analizando sus procesos y comprobando si sus políticas de seguridad se cumplen, detectado las vulnerabilidades y debilidades de seguridad.</t>
  </si>
  <si>
    <t>Departamento de Seguridad TI</t>
  </si>
  <si>
    <t>DAI.POA.2023.026</t>
  </si>
  <si>
    <t>Auditoría al Sistema de Control de Herramientas y Materiales (CHM)</t>
  </si>
  <si>
    <t xml:space="preserve">Revisar y evaluar los controles y la integridad de la informática que almacena el sistema, así como su utilización y eficiencia en la empresa. </t>
  </si>
  <si>
    <t>Gerencia de Sistemas</t>
  </si>
  <si>
    <t>DAI.POA.2023.027</t>
  </si>
  <si>
    <t>Auditoría al Departamento de Base de Datos</t>
  </si>
  <si>
    <t>Examinar los datos almacenados en las bases de datos con el fin de poder medir, monitorear y tener constancia de la integridad, confidencialidad y disponibilidad de la información almacenada, validando los controles relacionados con el acceso y el nivel de normalización.</t>
  </si>
  <si>
    <t>Gerencia de Infraestructura</t>
  </si>
  <si>
    <t>DAI.POA.2023.028</t>
  </si>
  <si>
    <t>Auditoría a administración de las Cuentas de Usuarios de los Sistemas de la Organización</t>
  </si>
  <si>
    <t xml:space="preserve">Depurar los usuarios de los colaboradores de la organización, haciendo uso de la "Planilla de Usuarios" versus el listado de los usuarios de los sistemas de mayor uso. </t>
  </si>
  <si>
    <t>DAI.POA.2023.029</t>
  </si>
  <si>
    <t>Inventario de fin de año 2022</t>
  </si>
  <si>
    <t>Participar como observadores en el conteo físico de los materiales ubicados en los almacenes de Edenorte.</t>
  </si>
  <si>
    <t>Retrasos en el abastecimiento de materiales por recrudecimiento y burocratización de la ley de compras.</t>
  </si>
  <si>
    <t>Gerencia de Auditoría Administrativa y Financiera</t>
  </si>
  <si>
    <t xml:space="preserve">Ory Mejía </t>
  </si>
  <si>
    <t>DAI.POA.2023.030</t>
  </si>
  <si>
    <t xml:space="preserve">Asegurar el abastecimiento oportuno y de calidad de materiales y servicios. </t>
  </si>
  <si>
    <t>Auditoría a la Gestión de Servicio de Conserjería</t>
  </si>
  <si>
    <t>Verificar el Cumplimiento por parte de las contratas y Edenorte de los requisitos contractuales contenidos en los acuerdos formalizados que avala esta contratación.</t>
  </si>
  <si>
    <t>Gerencia de Servicios Generales</t>
  </si>
  <si>
    <t>DAI.POA.2023.032</t>
  </si>
  <si>
    <t xml:space="preserve">Auditoría al Proceso de Pagos por Cheques y Transferencias </t>
  </si>
  <si>
    <t>Verificar el cumplimiento de las normas y procedimientos internos, así como otras reglamentaciones establecidas, como medida de control interno para minimizar los riesgos a los que está propensa la empresa.</t>
  </si>
  <si>
    <t>DAI.POA.2023.033</t>
  </si>
  <si>
    <t>Mejorar la capacidad de respuesta de los procesos claves por medio de herramientas y metodologías que garanticen su eficiencia y efectividad.</t>
  </si>
  <si>
    <t>Auditoría al Proceso de Evaluación, Reparación y uso de Equipos Eléctricos</t>
  </si>
  <si>
    <t xml:space="preserve">Evaluar los controles existentes para el proceso de evaluación, reparación y uso de equipos eléctricos </t>
  </si>
  <si>
    <t>DAI.POA.2023.034</t>
  </si>
  <si>
    <t>Auditoría al Proceso de pago de servicios de vehículos rentados</t>
  </si>
  <si>
    <t>Verificar el cumplimiento a las normativas aplicables al proceso de pago de vehículos rentados, llevado a cabo por la Gerencia de Transportación.</t>
  </si>
  <si>
    <t>Gerencia de Transportación</t>
  </si>
  <si>
    <t>DAI.POA.2023.035</t>
  </si>
  <si>
    <t>Muestra de inventario almacenes 2023</t>
  </si>
  <si>
    <t>Muestra de conteo físico de los materiales ubicados en los almacenes de Edenorte.</t>
  </si>
  <si>
    <t>DAI.POA.2023.036</t>
  </si>
  <si>
    <t>Seguimiento a la Ejecución Presupuestaria 2023.</t>
  </si>
  <si>
    <t>Seguimiento al comportamiento de la ejecución presupuestaria por áreas.</t>
  </si>
  <si>
    <t>Puntual</t>
  </si>
  <si>
    <t>Gerencia de Planificación y Presupuesto</t>
  </si>
  <si>
    <t>DAI.POA.2023.037</t>
  </si>
  <si>
    <t>Auditoría a las Conciliaciones Bancarias</t>
  </si>
  <si>
    <t>Evaluar el cumplimiento de las leyes y reglamentos, así como, las normas y políticas internas y externas relacionadas con el proceso de las conciliaciones bancarias.</t>
  </si>
  <si>
    <t>Gerencia de Contabilidad</t>
  </si>
  <si>
    <t>DAI.POA.2023.038</t>
  </si>
  <si>
    <t>Auditoria a Cuentas por Pagar a Proveedores</t>
  </si>
  <si>
    <t>Evaluar el cumplimiento de las leyes y reglamentos, así como, las normas y políticas internas y externas relacionadas con el proceso de las cuentas por pagar a proveedores.</t>
  </si>
  <si>
    <t>DAI.POA.2023.039</t>
  </si>
  <si>
    <t>Arqueo a Fondo de Caja Chica Corporativa</t>
  </si>
  <si>
    <t>Evaluar el cumplimiento de las leyes y reglamentos, así como, las normas y políticas internas y externas relacionadas con el proceso de arqueo de fondo de caja chica corporativa.</t>
  </si>
  <si>
    <t>Auditoría al Proceso de Compras Menores</t>
  </si>
  <si>
    <t>Evaluar el proceso que conlleva la ejecución de las compras menores y verificar el apego al marco regulatorio aplicable.</t>
  </si>
  <si>
    <t>Gerencia de Compras</t>
  </si>
  <si>
    <t>Objetivos Estratégicos</t>
  </si>
  <si>
    <t>Estrategias</t>
  </si>
  <si>
    <t xml:space="preserve">Reducir las pérdidas de energía eléctrica </t>
  </si>
  <si>
    <t>Ampliar y mejorar el estado de las redes</t>
  </si>
  <si>
    <t>Aumentar la capacidad de medición</t>
  </si>
  <si>
    <t>Ampliar y mejorar la capacidad de eliminación y prevención de las pérdidas</t>
  </si>
  <si>
    <t>Ampliar plataforma de clientes tele-medidos</t>
  </si>
  <si>
    <t>Asegurar la calidad de medición y control de las pérdidas</t>
  </si>
  <si>
    <t xml:space="preserve">Ampliar la segmentación del mercado </t>
  </si>
  <si>
    <t>Garantizar la calidad de la información de la base de datos</t>
  </si>
  <si>
    <t>Incrementar los ingresos</t>
  </si>
  <si>
    <t>Reforzar los canales y vías de cobros</t>
  </si>
  <si>
    <t>Asegurar la calidad e incremento de la facturación y el cobro</t>
  </si>
  <si>
    <t>Ampliar la cartera de clientes</t>
  </si>
  <si>
    <t>Eficientizacion de la estructura de distribución de Energía</t>
  </si>
  <si>
    <t xml:space="preserve">Desarrollar planes de expansión de las redes de distribución </t>
  </si>
  <si>
    <t xml:space="preserve">Desarrollo de proyectos de mejoras especificas redes/SSEE </t>
  </si>
  <si>
    <t xml:space="preserve">Automatización de la red </t>
  </si>
  <si>
    <t>Optimizar los recursos</t>
  </si>
  <si>
    <t>Garantizar el correcto uso de los recursos de la empresa</t>
  </si>
  <si>
    <t>Analizar el costo-beneficio de los recursos de la empresa</t>
  </si>
  <si>
    <t>Mejora continua de procesos clave</t>
  </si>
  <si>
    <t>Mejorar la calidad de servicio</t>
  </si>
  <si>
    <t>Cumplir con el marco regulatorio vigente</t>
  </si>
  <si>
    <t>Mejorar servicio Interno</t>
  </si>
  <si>
    <t>Mejorar servicio Externo</t>
  </si>
  <si>
    <t>Asegurar la disponibilidad de materiales y equipos</t>
  </si>
  <si>
    <t>Orientar el capital humano a las estrategias del negocio</t>
  </si>
  <si>
    <t>Fortalecer el clima y la cultura organizacional</t>
  </si>
  <si>
    <t>Garantizar la disponibilidad de colaboradores competentes</t>
  </si>
  <si>
    <t>Garantizar la eficiencia del capital humano</t>
  </si>
  <si>
    <t>Implementar una cultura de seguridad, higiene laboral y protección del medio ambiente</t>
  </si>
  <si>
    <t>Seguridad de los colaboradores e instalaciones físicas</t>
  </si>
  <si>
    <t>Preservar y proteger el medio ambiente</t>
  </si>
  <si>
    <t>Mejorar la imagen corporativa y alcance comunicacional de la empresa</t>
  </si>
  <si>
    <t>Mejorar y ampliar la presencia en medios de comunicación y redes sociales</t>
  </si>
  <si>
    <t>Fortalecer presencia en comunidades</t>
  </si>
  <si>
    <t xml:space="preserve">Fortalecer la comunicación interna y externa </t>
  </si>
  <si>
    <t xml:space="preserve">Eje Estratégico </t>
  </si>
  <si>
    <t>Riesgos</t>
  </si>
  <si>
    <t>Eje. 1</t>
  </si>
  <si>
    <t>Reducir las pérdidas de energía</t>
  </si>
  <si>
    <t xml:space="preserve">Asegurar la disminución del fraude eléctrico a través del marco regulatorio. </t>
  </si>
  <si>
    <t xml:space="preserve">Garantizar la cobertura y blindaje de las redes. </t>
  </si>
  <si>
    <t>Daño en las redes debido a fenómenos atmosféricos.</t>
  </si>
  <si>
    <t>Incrementar la cartera de clientes de manera rentable y sostenible en el tiempo.</t>
  </si>
  <si>
    <t>Debilitamiento de imagen de la empresa frente a los clientes, alentando fraudes y situaciones de no pago de compromisos de estos frente a la empresa.</t>
  </si>
  <si>
    <t xml:space="preserve">Mejorar la eficiencia operativa a través de del uso de las tecnologías de medición disponibles. </t>
  </si>
  <si>
    <t>Eje. 2</t>
  </si>
  <si>
    <t>Incrementar y eficientizar el cobro</t>
  </si>
  <si>
    <t>Asegurar la calidad de la facturación.</t>
  </si>
  <si>
    <t>Crear alianzas estratégicas con instituciones para fortalecer la gestión de pagos.</t>
  </si>
  <si>
    <t>Generación de contratos no beneficiosos para la empresa debido al alto poder de negociación y conocimiento de los clientes.</t>
  </si>
  <si>
    <t xml:space="preserve">Incrementar el uso de los canales de pago de bajo costo para la empresa y los clientes. </t>
  </si>
  <si>
    <t>Eje. 3</t>
  </si>
  <si>
    <t>Garantizar la calidad y seguridad del suministro de energía</t>
  </si>
  <si>
    <t xml:space="preserve">Asegurar el desempeño óptimo de las redes a través de del uso de herramientas tecnológicas. </t>
  </si>
  <si>
    <t>Asegurar los controles necesarios en las operaciones de baja tensión.</t>
  </si>
  <si>
    <t>Penalizaciones por incumplimiento y deterioro de la reputación de la empresa frente a sus diferentes grupos de opinión.</t>
  </si>
  <si>
    <t>Implementar planes de expansión de redes.</t>
  </si>
  <si>
    <t>Reducción de ingresos por clientes que deciden utilizar fuentes de energía alternativa.</t>
  </si>
  <si>
    <t xml:space="preserve">Garantizar la eficiencia de los manteniemientos correctivos y preventivos. </t>
  </si>
  <si>
    <t>Reducción de ingresos y aumento de fraude por parte de clientes no dispuestos a pagar el monto de su factura eléctrica debido a la nueva tarifa aplicada.</t>
  </si>
  <si>
    <t>Garantizar la Ejecución de los proyectos de ampliación de las redes conforme a los estandares de calidad y expentativas de retorno esperando</t>
  </si>
  <si>
    <t>Reducción de ingresos y aumento de fraude por parte de clientes por el deterioro de las condiciones socio-económicas de las localidades.</t>
  </si>
  <si>
    <t>Eje. 4</t>
  </si>
  <si>
    <t xml:space="preserve">Asegurar el cumplimiento del 100% de las prerrogativas contenidas en el marco regulatorio. </t>
  </si>
  <si>
    <t>Reducción de la tasa de rentabilidad de la empresa debilitando con esto su capacidad de generar valor económico y poder enfrentar compromisos frente a acreedores.</t>
  </si>
  <si>
    <t>Reducción de los niveles de entrega, incrementando los errores, encareciendo y disminuyendo los niveles operativos de la empresa.</t>
  </si>
  <si>
    <t>Reducción de los niveles de generación de flujos de efectivo y deterioro de la imagen de la empresa como proveedor de un servicio de calidad</t>
  </si>
  <si>
    <t>Eje. 5</t>
  </si>
  <si>
    <r>
      <t xml:space="preserve">Alinear el </t>
    </r>
    <r>
      <rPr>
        <i/>
        <sz val="8"/>
        <color rgb="FF000000"/>
        <rFont val="Times New Roman"/>
        <family val="2"/>
      </rPr>
      <t xml:space="preserve">Plan de Capacitación </t>
    </r>
    <r>
      <rPr>
        <sz val="8"/>
        <color rgb="FF000000"/>
        <rFont val="Times New Roman"/>
        <family val="2"/>
      </rPr>
      <t>a los objetivos estratégicos de la organización.</t>
    </r>
  </si>
  <si>
    <t xml:space="preserve">Asegurar la satisfacción de los colaboradores. </t>
  </si>
  <si>
    <t>Revueltas sociales debido al fortalecimiento de los grupos comunitarios.</t>
  </si>
  <si>
    <t>Fortalecer las relaciones laborales.</t>
  </si>
  <si>
    <t xml:space="preserve">Garantizar la integridad física de los colaboradores.  </t>
  </si>
  <si>
    <t>Optimizar y mantener la gestión por competencias.</t>
  </si>
  <si>
    <t>Eje. 6</t>
  </si>
  <si>
    <t xml:space="preserve">Ampliar la segmentación del mercado. </t>
  </si>
  <si>
    <t xml:space="preserve">Garantizar la fidelización de clientes residenciales y comerciales.  </t>
  </si>
  <si>
    <t xml:space="preserve">Garantizar la satisfacción del servicio externo e interno. </t>
  </si>
  <si>
    <t xml:space="preserve">Optimizar la gestión del servicio a grandes clientes. </t>
  </si>
  <si>
    <t>Eje. 7</t>
  </si>
  <si>
    <t>Mejorar la imagen corporativa y la comunicación</t>
  </si>
  <si>
    <t xml:space="preserve">Asegurar la difusión oportuna de las informaciones. </t>
  </si>
  <si>
    <t xml:space="preserve">Crear acercamientos estratégicos con grupos de interés. </t>
  </si>
  <si>
    <t>Garantizar el uso eficiente de los diferentes medios de comunicación.</t>
  </si>
  <si>
    <t xml:space="preserve">Mejorar la percepción de la imagen de la empresa. </t>
  </si>
  <si>
    <r>
      <rPr>
        <sz val="11"/>
        <color rgb="FF000000"/>
        <rFont val="Times New Roman "/>
        <charset val="1"/>
      </rPr>
      <t xml:space="preserve">Alinear el </t>
    </r>
    <r>
      <rPr>
        <i/>
        <sz val="11"/>
        <color rgb="FF000000"/>
        <rFont val="Times New Roman "/>
        <charset val="1"/>
      </rPr>
      <t xml:space="preserve">Plan de Capacitación </t>
    </r>
    <r>
      <rPr>
        <sz val="11"/>
        <color rgb="FF000000"/>
        <rFont val="Times New Roman "/>
        <charset val="1"/>
      </rPr>
      <t>a los objetivos estratégicos de la organización.</t>
    </r>
  </si>
  <si>
    <t xml:space="preserve">Asegurar la ejecución de los proyectos de ampliación de redes conforme a los estándares de calidad y expectativas de retorno esperados. </t>
  </si>
  <si>
    <t>LEYENDA POA</t>
  </si>
  <si>
    <t>Rendimiento</t>
  </si>
  <si>
    <t>Resultados</t>
  </si>
  <si>
    <t xml:space="preserve">Color </t>
  </si>
  <si>
    <t>Ícono 1</t>
  </si>
  <si>
    <t>Ícono 2</t>
  </si>
  <si>
    <t xml:space="preserve">Excelente </t>
  </si>
  <si>
    <t>90 - 100</t>
  </si>
  <si>
    <t>Regular</t>
  </si>
  <si>
    <t>70 - 89</t>
  </si>
  <si>
    <t>Deficiente</t>
  </si>
  <si>
    <t>0 - 69</t>
  </si>
  <si>
    <t>OBJETIVO ESTRATÉGICO</t>
  </si>
  <si>
    <t>ESTRATEGIA</t>
  </si>
  <si>
    <t xml:space="preserve">PROYECTO </t>
  </si>
  <si>
    <t xml:space="preserve"> ACTIVIDAD</t>
  </si>
  <si>
    <t>DESCRIPCIÓN DE LA ACTIVIDAD</t>
  </si>
  <si>
    <t>VALORACIÓN</t>
  </si>
  <si>
    <t>RIESGO QUE MITIGA</t>
  </si>
  <si>
    <t>INDICADOR DE DESEMPEÑO</t>
  </si>
  <si>
    <t>UNIDAD DE MEDIDA</t>
  </si>
  <si>
    <t>LÍNEA BASE</t>
  </si>
  <si>
    <t>TIPO DE ACTIVIDAD</t>
  </si>
  <si>
    <t>REQUIERE PROCESO DE COMPRAS</t>
  </si>
  <si>
    <t>MEDIOS DE VERIFICACIÓN</t>
  </si>
  <si>
    <t>GERENCIA</t>
  </si>
  <si>
    <t>DEPARTAMENTO / UNIDAD</t>
  </si>
  <si>
    <t>RESPONSABLE</t>
  </si>
  <si>
    <t>ÁREA SOPORTE</t>
  </si>
  <si>
    <t xml:space="preserve">PRESUPUESTO </t>
  </si>
  <si>
    <t>DAI.POA.2023.031</t>
  </si>
  <si>
    <t>PLAN OPERATIVO ANUAL  2023</t>
  </si>
  <si>
    <t>UNIDAD FUNCIONAL: DIRECCIÓN COMPRA DE ENERGÍA Y REGULACIÓN</t>
  </si>
  <si>
    <t>DESCRIPCIÓN</t>
  </si>
  <si>
    <t>DCER.POA.2023.001</t>
  </si>
  <si>
    <t xml:space="preserve">Incrementar la calidad del servicio </t>
  </si>
  <si>
    <t>Optimizar la gestión del servicio a grandes clientes</t>
  </si>
  <si>
    <t>Realizar informes para garantizar la correcta aplicación de los Contratos de Venta de Energía a Clientes No Regulados (UNR)</t>
  </si>
  <si>
    <t xml:space="preserve">Verificar que durante el período en cuestión se haya dado cumplimiento a las condiciones comerciales estipuladas en los Contratos de Venta de Energía a Clientes No Regulados (UNR) en un plazo de 15 días. </t>
  </si>
  <si>
    <t>Reducción de los niveles de eficiencia y efectividad operativa</t>
  </si>
  <si>
    <t>Informe de solicitudes respondidas en plazo</t>
  </si>
  <si>
    <t>Unidad</t>
  </si>
  <si>
    <t>Correos OC y CDEEE Vs nuestro informe</t>
  </si>
  <si>
    <t>Dirección Compra de Energía y Regulación</t>
  </si>
  <si>
    <t>Ramón Martínez</t>
  </si>
  <si>
    <t>DCER.POA.2023.002</t>
  </si>
  <si>
    <t>Realizar informes trimestral para garantizar la correcta aplicación de los Contratos de Compra de Energía</t>
  </si>
  <si>
    <t xml:space="preserve">Verificar que durante el período en cuestión se haya dado cumplimiento a las condiciones comerciales estipuladas en los Contratos de Compra de Energía firmados con las Empresas Generadoras u otros Agentes del MEM. </t>
  </si>
  <si>
    <t>Informes revisados del OC referente al comportamiento de los agentes</t>
  </si>
  <si>
    <t>DCER.POA.2023.003</t>
  </si>
  <si>
    <t>Asegurar el cumplimiento del 100% de las prerrogativas contenidas en el marco regulatorio</t>
  </si>
  <si>
    <t>Representación de Edenorte en temas Regulatorios y de Mercado Eléctrico</t>
  </si>
  <si>
    <t>Participar activamente en los diversos escenarios, foros, reuniones, etc. (a nivel nacional e internacional), en los que sea convocada Edenorte, relacionados con temas de carácter Regulatorio o de Mercado Eléctrico, procurando defender los intereses de la empresa.</t>
  </si>
  <si>
    <t xml:space="preserve">% de asistencia a reuniones y capacitaciones </t>
  </si>
  <si>
    <t>Agendas, convocatorias y minutas de participación</t>
  </si>
  <si>
    <t>DCER.POA.2023.004</t>
  </si>
  <si>
    <t>Remitir oportunamente las informaciones requeridas por los organismos externos (SIE, CNE, CDEEE, CUED)</t>
  </si>
  <si>
    <t>Remitir dentro de los plazos correspondientes las informaciones relativas a disposiciones regulatorias y/o solicitudes de organismos externos (MEM, SIE, CNE).</t>
  </si>
  <si>
    <t>Porciento de cumplimiento en plazo.</t>
  </si>
  <si>
    <t>Informe mensual, correos con las informaciones solicitadas.</t>
  </si>
  <si>
    <t>Gerencia de Regulación</t>
  </si>
  <si>
    <t>Cyrano Morel</t>
  </si>
  <si>
    <t>DCER.POA.2023.005</t>
  </si>
  <si>
    <t>Capacitar en temas del marco regulatorio a las áreas de la Dirección Comercial de la organización</t>
  </si>
  <si>
    <t>Formar al personal operativo de la Empresa en los fundamentos básicos regulatorios que rigen el sector Eléctrico Dominicano. Desarrollar una capacitación por sector cada dos meses y al final una reunión con los directores sumado a conceptos de compra de energía.</t>
  </si>
  <si>
    <t xml:space="preserve"> Formaciones impartidas</t>
  </si>
  <si>
    <t>Listados de asistencias, correo y convocatoria, fotos.</t>
  </si>
  <si>
    <t>Rafael Guzmán</t>
  </si>
  <si>
    <t>DCER.POA.2023.006</t>
  </si>
  <si>
    <t>Realizar auditorías regulatorias a los procesos clave de la organización</t>
  </si>
  <si>
    <t xml:space="preserve">Auditar los procesos realizados en las áreas operativas de las 117 Oficinas Comerciales de los 5 sectores durante el año y retroalimentar sobre las oportunidades de mejora encontradas a todo el personal comercial referentes a los tópicos regulatorios y la calidad del servicio. </t>
  </si>
  <si>
    <t>Cantidad de auditorías realizadas</t>
  </si>
  <si>
    <t>Cantidad</t>
  </si>
  <si>
    <t>Planilla de las auditorías.</t>
  </si>
  <si>
    <t>DCER.POA.2023.007</t>
  </si>
  <si>
    <t>Realizar análisis crítico de leyes, decretos, resoluciones y normas</t>
  </si>
  <si>
    <t>Garantizar que la creación o modificación de leyes, decretos, resoluciones y normas estén acorde a la Constitución y al ordenamiento regulatorio.</t>
  </si>
  <si>
    <t>Cantidad de leyes, decretos, resoluciones y normas analizadas.</t>
  </si>
  <si>
    <t xml:space="preserve">Informe trimestral / Correos </t>
  </si>
  <si>
    <t>DCER.POA.2023.008</t>
  </si>
  <si>
    <t>Realizar verificaciones en  el cumplimiento de la normativa vigente para el sector eléctrico dominicano en los procesos de la Empresa</t>
  </si>
  <si>
    <t>Auditoría trimestral a una muestra del 30% de las decisiones PROTECOM y Recurso Jerárquico. 
Revisar y actualizar los procedimientos y la normas internas de la Empresa a los fines de garantizar su alineación con lo indicado en la Regulación vigente. Adicionalmente, examinar las decisiones y/o fallos emitidas por PROTECOM para verificar que estén ceñidas a la Regulación vigente y fiscalizar las asignaciones Tarifarias dentro de la Empresa.</t>
  </si>
  <si>
    <t>Auditoría realizada</t>
  </si>
  <si>
    <t>Correos Electrónicos</t>
  </si>
  <si>
    <t>DCER.POA.2023.009</t>
  </si>
  <si>
    <t>Asegurar el cumplimiento de los estándares establecidos en las normas de calidad vigentes</t>
  </si>
  <si>
    <t>Seguimiento al cumplimiento de la Norma de Calidad de Servicio Comercial (NCSC) mediante informe mensual</t>
  </si>
  <si>
    <t>Verificar el cumplimiento de todos los indicadores (individuales y globales) de la NCSC y emitir los informes y recomendaciones a las áreas operativas correspondientes.</t>
  </si>
  <si>
    <t>Informes de la NCSC emitido</t>
  </si>
  <si>
    <t>Informe NCSC</t>
  </si>
  <si>
    <t>DCER.POA.2023.010</t>
  </si>
  <si>
    <t>Garantizar la satisfacción del servicio externo e interno</t>
  </si>
  <si>
    <t>Responder oportunamente las consultas regulatorias remitidas desde lo interno de la organización</t>
  </si>
  <si>
    <t>Dar respuesta a las consultas regulatorias recibidas por la DCER a través del grupo de correo "Consultas Regulatorias" en un plazo máximo de dos días hábiles a partir de la recepción.</t>
  </si>
  <si>
    <t>Porciento de consultas atendidas en plazo</t>
  </si>
  <si>
    <t>DCER.POA.2023.011</t>
  </si>
  <si>
    <t>Asegurar la calidad de la facturación</t>
  </si>
  <si>
    <t>Comparar en el sistema Analytica el proceso de facturación de Clientes UNR para verificar que esté correcta</t>
  </si>
  <si>
    <t>Garantizar la calidad del proceso de facturación a los clientes tipo UNR, mediante una correcta aplicación de los contratos de venta de energía, variables y datos comerciales.</t>
  </si>
  <si>
    <t>% Facturas Correctas</t>
  </si>
  <si>
    <t>Correo a la Gerencia Grandes Clientes y Ayuntamientos
con reporte de calidad de facturación UNR.</t>
  </si>
  <si>
    <t>Gerencia Compra de Energía</t>
  </si>
  <si>
    <t>DCER.POA.2023.012</t>
  </si>
  <si>
    <t>Remisión de las facturas digitales de compra de energía por Contratos a la SIE dentro del plazo</t>
  </si>
  <si>
    <t>Remitir de las facturas digitales de compra de energía por Contratos a la SIE a más tardar el día 10 de cada mes.</t>
  </si>
  <si>
    <t>% Cumplimiento de entrega en plazo</t>
  </si>
  <si>
    <t>Menos es más</t>
  </si>
  <si>
    <t>Correo de remisión de información a la SIE</t>
  </si>
  <si>
    <t>DCER.POA.2023.013</t>
  </si>
  <si>
    <t>Rentabilidad de Compra de Energía</t>
  </si>
  <si>
    <t>Responder oportunamente las solicitudes de Oferta de Venta de Energía para clientes UNR solicitadas por la DGCA o la Gerencia General</t>
  </si>
  <si>
    <t>Remitir las Ofertas de Venta de Energía solicitadas en un plazo máximo de 10 días hábiles a partir de la recepción de la solicitud.</t>
  </si>
  <si>
    <t>% solicitudes respondidas en plazo</t>
  </si>
  <si>
    <t>Correos electrónicos</t>
  </si>
  <si>
    <t>Estrategia</t>
  </si>
  <si>
    <t xml:space="preserve"> Actividad</t>
  </si>
  <si>
    <t>Descripción</t>
  </si>
  <si>
    <t>Valoración</t>
  </si>
  <si>
    <t>Riesgo que mitiga</t>
  </si>
  <si>
    <t>Indicador de Desempeño</t>
  </si>
  <si>
    <t>Unidad de Medida</t>
  </si>
  <si>
    <t>Línea Base</t>
  </si>
  <si>
    <t>Tipo de Actividad</t>
  </si>
  <si>
    <t>Requiere Proceso de Compras</t>
  </si>
  <si>
    <t>Medios de Verificación</t>
  </si>
  <si>
    <t>Gerencia</t>
  </si>
  <si>
    <t>Departamento / Unidad</t>
  </si>
  <si>
    <t>Responsable</t>
  </si>
  <si>
    <t>Área Soporte</t>
  </si>
  <si>
    <t xml:space="preserve">Presupuesto </t>
  </si>
  <si>
    <t>DSF.POA.2023.001</t>
  </si>
  <si>
    <t>Realizar labores de inteligencia para detectar fraudes, conexiones ilegales y maximizar los recorridos de las redes y subestaciones de todos los sectores.</t>
  </si>
  <si>
    <t>Supervisión de nuestros servicios de Inteligencia en colaboración con el servicio de Inteligencia del Ministerio de Defensa, Policía Nacional y la Dirección Nacional de Inteligencia (D.N.I.)
Servicio de inteligencia diurno y nocturno en las comunidades sensitivas donde existen mayor perdidas de energía.</t>
  </si>
  <si>
    <t>Porciento de resolución de casos</t>
  </si>
  <si>
    <t>Acumulada</t>
  </si>
  <si>
    <t>NO</t>
  </si>
  <si>
    <t>Informe</t>
  </si>
  <si>
    <t>Coordinación de Investigaciones</t>
  </si>
  <si>
    <t xml:space="preserve">Cristóbal Cruz Díaz </t>
  </si>
  <si>
    <t>DSF.POA.2023.002</t>
  </si>
  <si>
    <t>Apoyar a todos los sectores a los operativos diurnos y nocturnos conjuntamente con la Dirección de Reducción de Pérdidas.</t>
  </si>
  <si>
    <t>Apoyo en todos los sectores a los operativos diurnos y nocturnos conjuntamente con la Dirección de Reducción de Pérdidas.</t>
  </si>
  <si>
    <t>% Apoyo de seguridad a operativos</t>
  </si>
  <si>
    <t xml:space="preserve">Coordinación de operaciones </t>
  </si>
  <si>
    <t>Anthony P. Acevedo Muñoz</t>
  </si>
  <si>
    <t>DSF.POA.2023.003</t>
  </si>
  <si>
    <t>Ejecutar recorridos de seguridad para realizar el levantamiento de la vulnerabilidad de las oficinas comerciales.</t>
  </si>
  <si>
    <t>Levantamiento de la vulnerabilidad de las oficinas comerciales. 
Apoyo militar y vigilancias a todas las gerencias y direcciones en las actividades realizadas.</t>
  </si>
  <si>
    <t>Porciento de atención</t>
  </si>
  <si>
    <t>Informes de recorrido y supervisión de seguridad</t>
  </si>
  <si>
    <t>Coordinación de Asuntos Internos</t>
  </si>
  <si>
    <t>DSF.POA.2023.004</t>
  </si>
  <si>
    <t>Realizar investigaciones para contrarrestar las desviaciones de recursos o mal uso de los mismos, derivadas de  las acciones violatorias de normativas de carácter ético.</t>
  </si>
  <si>
    <t>Realizar entrevistas a los empleados y contratistas cuando es necesario, a fin de recabar las informaciones complementarias de las investigaciones, con la profesionalidad debida.</t>
  </si>
  <si>
    <t>DSF.POA.2023.005</t>
  </si>
  <si>
    <t xml:space="preserve">Realización de Trabajos y operativos con los departamentos de Inteligencia del  Ministerio de Defensa, la P.N., D.N.I. y la Procuraduría General Adjunta para el Sistema Eléctrico (PGASE), para evitar fraude eléctrico. </t>
  </si>
  <si>
    <t>Coordinar con las diferentes autoridades apoyo en caso de fraude eléctrico para agilizar el proceso legal.</t>
  </si>
  <si>
    <t>Porciento apoyo de seguridad</t>
  </si>
  <si>
    <t>DSF.POA.2023.006</t>
  </si>
  <si>
    <r>
      <t>Gestionar la instalación de la 5</t>
    </r>
    <r>
      <rPr>
        <vertAlign val="superscript"/>
        <sz val="12"/>
        <color theme="1"/>
        <rFont val="Times New Roman"/>
        <family val="1"/>
      </rPr>
      <t>ta</t>
    </r>
    <r>
      <rPr>
        <sz val="12"/>
        <color theme="1"/>
        <rFont val="Times New Roman"/>
        <family val="1"/>
      </rPr>
      <t xml:space="preserve"> etapa de las cámaras de seguridad y video vigilancia en las instalaciones de Edenorte. </t>
    </r>
  </si>
  <si>
    <t>La instalación de las cámaras permitirá tener control en tiempo real de cualquier eventualidad en nuestra instalaciones.</t>
  </si>
  <si>
    <t>Porciento de porcentaje de avance de proyecto</t>
  </si>
  <si>
    <t>SÍ</t>
  </si>
  <si>
    <t>Dirección de Tecnología de la Información</t>
  </si>
  <si>
    <t>25,000.000.00</t>
  </si>
  <si>
    <t>DSF.POA.2023.007</t>
  </si>
  <si>
    <t>Apoyar en materia de seguridad a las Gerencias de Gestión Social y Comunicación Estratégica en las reuniones de mediación para resolver conflictos.</t>
  </si>
  <si>
    <t>Apoyo militar en las reuniones con juntas de vecinos y grupo populares.</t>
  </si>
  <si>
    <t>% apoyo de seguridad</t>
  </si>
  <si>
    <t xml:space="preserve">Informes </t>
  </si>
  <si>
    <t>DSF.POA.2023.008</t>
  </si>
  <si>
    <t>Interactuar Comunidades Sensitivas</t>
  </si>
  <si>
    <t>Apoyo Militar del Cor. De Gestión Social de esta Dirección de Seguridad</t>
  </si>
  <si>
    <t>Fotos, Informe</t>
  </si>
  <si>
    <t xml:space="preserve">PLANILLA PLAN OPERATIVO ANUAL </t>
  </si>
  <si>
    <t>UNIDAD FUNCIONAL: DIRECCIÓN DE LOGÍSTICA</t>
  </si>
  <si>
    <t>enero</t>
  </si>
  <si>
    <t>RESULTADOS ALCANZADOS</t>
  </si>
  <si>
    <t>% AVANCE</t>
  </si>
  <si>
    <t>PONDERADO</t>
  </si>
  <si>
    <t>DLOG.POA.2023001</t>
  </si>
  <si>
    <t>Realizar toma física periódica de inventario en los almacenes.</t>
  </si>
  <si>
    <t>Conteos regulares de confirmación de existencias en almacén, esta busca reducir las diferencias entre las existencias físicas y el sistema.</t>
  </si>
  <si>
    <t>Cantidad de muestra mensual inventariada</t>
  </si>
  <si>
    <t>Correo electrónico con el inventario realizado y sus hallazgos</t>
  </si>
  <si>
    <t>Armando Hiraldo</t>
  </si>
  <si>
    <t>n/a</t>
  </si>
  <si>
    <t>DLOG.POA.2023002</t>
  </si>
  <si>
    <t>Medir tiempo de despacho de las áreas que participan en el programa de tiempo de espera cero.</t>
  </si>
  <si>
    <t>Ejecución de despachos en tiempo menor a una hora.</t>
  </si>
  <si>
    <t>Tiempo promedio de los despachos realizados en el mes</t>
  </si>
  <si>
    <t>Minuto</t>
  </si>
  <si>
    <t>Relación con los despachos realizados y su tiempo de ejecución</t>
  </si>
  <si>
    <t>DLOG.POA.2023003</t>
  </si>
  <si>
    <t>Realizar y remitir relación de materiales de baja rotación anual.</t>
  </si>
  <si>
    <t>Notificar a las áreas los materiales que tuvieron baja rotación para que gestionen su utilización o descarte.</t>
  </si>
  <si>
    <t>Cantidad de reporte</t>
  </si>
  <si>
    <t>Relación anual con los materiales de baja rotación</t>
  </si>
  <si>
    <t>DLOG.POA.2023004</t>
  </si>
  <si>
    <t>Generar reporte mensual de materiales de baja rotación despachados.</t>
  </si>
  <si>
    <t>Llevar un control de los materiales de baja rotación despachados durante el mes</t>
  </si>
  <si>
    <t>Relación mensual con los materiales de baja rotación despachados</t>
  </si>
  <si>
    <t>DLOG.POA.2023005</t>
  </si>
  <si>
    <t>Realizar y remitir relación de materiales obsoletos Anual.</t>
  </si>
  <si>
    <t>Notificar a las áreas los materiales  obsoletos para que gestionen su utilización o descarte.</t>
  </si>
  <si>
    <t>Relación anual con los materiales obsoletos</t>
  </si>
  <si>
    <t>DLOG.POA.2023006</t>
  </si>
  <si>
    <t>Generar reporte mensual de materiales obsoletos despachados.</t>
  </si>
  <si>
    <t>Llevar un control de los materiales obsoletos despachados durante el mes</t>
  </si>
  <si>
    <t>Relación mensual con los materiales obsoletos</t>
  </si>
  <si>
    <t>DLOG.POA.2023007</t>
  </si>
  <si>
    <t>Gestionar la venta de chatarra localizada en los almacenes</t>
  </si>
  <si>
    <t>Notificar mensualmente el estado del proceso de venta de chatarra y las acciones ejecutadas para esta.</t>
  </si>
  <si>
    <t>Cantidad de reporte generado</t>
  </si>
  <si>
    <t>Correos notificación con detalle del proceso realizado durante el mes (si se ejecutó venta incluir reporte)</t>
  </si>
  <si>
    <t>DLOG.POA.2023008</t>
  </si>
  <si>
    <t>Recuperar materiales del terreno para su reutilización</t>
  </si>
  <si>
    <t>Llevar un control de la cantidad y montos de los materiales recuperados que se registran en almacén.</t>
  </si>
  <si>
    <t>Monto Recuperado</t>
  </si>
  <si>
    <t>Monto</t>
  </si>
  <si>
    <t>Reporte mensual con materiales recuperados</t>
  </si>
  <si>
    <t>DLOG.POA.2023009</t>
  </si>
  <si>
    <t>Publicar el Plan Anual de Compras 2022</t>
  </si>
  <si>
    <t>Verificar y gestionar con las áreas involucradas cualquier información que haga falta para luego ajustarlo al formato establecido previa publicación del mismo.</t>
  </si>
  <si>
    <t>Publicación Ejecutada</t>
  </si>
  <si>
    <t>Correo electrónico de publicación</t>
  </si>
  <si>
    <t>Cornelio González / Yancarlos Rodríguez</t>
  </si>
  <si>
    <t>DLOG.POA.2023010</t>
  </si>
  <si>
    <t>Notificar rechazos de materiales a suplidores dentro del plazo estipulado (2 días laborables)</t>
  </si>
  <si>
    <t>Indicar al suplidor  rechazos, gestionar retiro de la mercancía y reposición de la misma. Solo Aplica Siempre que se presenten rechazos.</t>
  </si>
  <si>
    <t>Porcentaje de rechazos notificados</t>
  </si>
  <si>
    <t>Correos de Notificación al Suplidor.</t>
  </si>
  <si>
    <t>DLOG.POA.2023011</t>
  </si>
  <si>
    <t>Entregar facturas a contabilidad dentro del mes en curso de la fecha de facturación</t>
  </si>
  <si>
    <t>Recibir facturas, documentarlas, gestionar entradas de pedidos en el sistema y entregar a Contabilidad a más tardar el día 25 de cada mes</t>
  </si>
  <si>
    <t>Porcentaje de facturas entregadas</t>
  </si>
  <si>
    <t>Relación en Excel</t>
  </si>
  <si>
    <t>DLOG.POA.2023012</t>
  </si>
  <si>
    <t>Gestionar con los suplidores las entregas de los materiales adjudicados</t>
  </si>
  <si>
    <t>Notificaciones mensuales por suplidor sobre  las entregas de materiales adjudicados pendientes</t>
  </si>
  <si>
    <t>Porcentaje de gestionados</t>
  </si>
  <si>
    <t>Correos a suplidores</t>
  </si>
  <si>
    <t>DLOG.POA.2023013</t>
  </si>
  <si>
    <t>Realizar Carga información en el Portal de Transparencia</t>
  </si>
  <si>
    <t>Cargar las diferentes listas de compras y contrataciones realizadas y aprobadas el día 8 de cada mes en el Portal de Transparencia.</t>
  </si>
  <si>
    <t>Porcentaje de listas cargadas</t>
  </si>
  <si>
    <t>Correo de publicación en el Portal con listas de compras</t>
  </si>
  <si>
    <t>DLOG.POA.2023014</t>
  </si>
  <si>
    <t>Ejecutar  Compras Directas</t>
  </si>
  <si>
    <t>Análisis de la información y ejecución del procedimiento de compras</t>
  </si>
  <si>
    <t>Cantidad de Compras Ejecutadas</t>
  </si>
  <si>
    <t>Orden de Compra</t>
  </si>
  <si>
    <t>DLOG.POA.2023015</t>
  </si>
  <si>
    <t>Publicar Compras Menores</t>
  </si>
  <si>
    <t>Cantidad de publicaciones realizadas</t>
  </si>
  <si>
    <t>Invitación o Convocatoria</t>
  </si>
  <si>
    <t>DLOG.POA.2023016</t>
  </si>
  <si>
    <t>Adjudicar Compras Menores</t>
  </si>
  <si>
    <t>Cantidad de adjudicaciones realizadas</t>
  </si>
  <si>
    <t>Actos Administrativos</t>
  </si>
  <si>
    <t>DLOG.POA.2023017</t>
  </si>
  <si>
    <t>Publicar Comparaciones de Precios</t>
  </si>
  <si>
    <t>DLOG.POA.2023018</t>
  </si>
  <si>
    <t>Adjudicar Comparaciones de Precios</t>
  </si>
  <si>
    <t>DLOG.POA.2023019</t>
  </si>
  <si>
    <t>Ejecutar compras de excepción a proveedores Únicos</t>
  </si>
  <si>
    <t>Carta adjudicación u orden de compra</t>
  </si>
  <si>
    <t>DLOG.POA.2023020</t>
  </si>
  <si>
    <t>Publicar Licitaciones Públicas Nacionales</t>
  </si>
  <si>
    <t>DLOG.POA.2023021</t>
  </si>
  <si>
    <t>Adjudicar Licitaciones Públicas Nacionales</t>
  </si>
  <si>
    <t>DLOG.POA.2023022</t>
  </si>
  <si>
    <t>Enviar pliego de condiciones a la Gerencia de Contratos</t>
  </si>
  <si>
    <t>Cantidad de pliegos enviados</t>
  </si>
  <si>
    <t>Correo con pliego</t>
  </si>
  <si>
    <t>DLOG.POA.2023023</t>
  </si>
  <si>
    <t>Atender los procesos no planificados ( SI APLICA)</t>
  </si>
  <si>
    <t>Porcentaje de procesos no planificados que fueron atendidos (asignados a un analista)</t>
  </si>
  <si>
    <t>Correo de asignación del proceso</t>
  </si>
  <si>
    <t>DLOG.POA.2023024</t>
  </si>
  <si>
    <t>Notificar mensualmente los estatus de procesos de compras</t>
  </si>
  <si>
    <t>Mantener informadas a las áreas solicitantes del estatus de los procesos de compras en curso y de los adjudicados las entregas pendientes</t>
  </si>
  <si>
    <t>Cantidad de informes emitidos</t>
  </si>
  <si>
    <t>Correo electrónico con reporte de procesos</t>
  </si>
  <si>
    <t>DLOG.POA.2023025</t>
  </si>
  <si>
    <t>Retroalimentar semanalmente a las áreas solicitantes sobre el estatus de los procesos</t>
  </si>
  <si>
    <t>Mantener informadas a las áreas solicitantes del estatus de los procesos de compras</t>
  </si>
  <si>
    <t>Porcentaje de áreas solicitantes retroalimentadas.</t>
  </si>
  <si>
    <t>DLOG.POA.2023026</t>
  </si>
  <si>
    <t>Realizar los mantenimientos preventivos</t>
  </si>
  <si>
    <t>Dar el mantenimiento preventivo a las unidades propias dentro del mes de su vencimiento</t>
  </si>
  <si>
    <t>Porcentaje de mantenimientos realizados</t>
  </si>
  <si>
    <t>Planilla control mantenimientos preventivos y hojas de trabajo</t>
  </si>
  <si>
    <t>Gerente de Transportación / Enc. Mantenimiento</t>
  </si>
  <si>
    <t>DLOG.POA.2023027</t>
  </si>
  <si>
    <t>Realizar inventario de los vehículos propios con averías</t>
  </si>
  <si>
    <t>Reporte con la cantidad unidades que entran al taller mensualmente.</t>
  </si>
  <si>
    <t xml:space="preserve">Relación de Excel con listado de vehículos </t>
  </si>
  <si>
    <t>DLOG.POA.2023028</t>
  </si>
  <si>
    <t>Reparar los vehículos con averías menores en un tiempo máximo de 10 días laborables.</t>
  </si>
  <si>
    <t>Garantizar la reparación de los vehículos con averías menores antes de 10 días laborables.</t>
  </si>
  <si>
    <t>Tiempo máximo que tardó la reparación de vehículo</t>
  </si>
  <si>
    <t>Días</t>
  </si>
  <si>
    <t>Relación de Excel con tiempo de vehículos en taller</t>
  </si>
  <si>
    <t>DLOG.POA.2023029</t>
  </si>
  <si>
    <t>Ofrecer servicio de transporte a las gerencias que no poseen vehículos asignado.</t>
  </si>
  <si>
    <t xml:space="preserve">Tener una cantidad de vehículos disponibles para proveer el servicio de transporte a las áreas que no tengan vehículos asignados y soliciten con 48 o 24 horas de antelación. </t>
  </si>
  <si>
    <t>Porcentaje de servicios brindados en base a la cantidad solicitada</t>
  </si>
  <si>
    <t>Reporte en Excel con los servicios solicitados</t>
  </si>
  <si>
    <t>Gerente de Transportación / Enc. Flotilla</t>
  </si>
  <si>
    <t>DLOG.POA.2023030</t>
  </si>
  <si>
    <t>Llevar un registro mensual de las condiciones en que se reciben los vehículos prestados al personal.</t>
  </si>
  <si>
    <t>Control de las condiciones de entrega y recepción de los vehículos suministrados al personal para su operativa</t>
  </si>
  <si>
    <t>Reporte en Excel</t>
  </si>
  <si>
    <t>DLOG.POA.2023031</t>
  </si>
  <si>
    <t>Realizar campaña de concientización sobre el buen uso de los vehículos</t>
  </si>
  <si>
    <t>Enviar mensajes de concientización sobre seguridad vial y buen uso de vehículos</t>
  </si>
  <si>
    <t>Cantidad de correos publicados.</t>
  </si>
  <si>
    <t>Correos con los comunicados</t>
  </si>
  <si>
    <t>Gerente de Transportación / Encs. Transportación</t>
  </si>
  <si>
    <t>DLOG.POA.2023032</t>
  </si>
  <si>
    <t>Planificar la implementación de un sistema automatizado para reportar averías de vehículos.</t>
  </si>
  <si>
    <t>Desarrollar el plan poner en marcha la herramienta: cronograma, seleccionar los usuarios, crear usuarios en el sistema, entrenar el personal y comunicar a las áreas la implementación de la herramienta.</t>
  </si>
  <si>
    <t>Porcentaje de avance en planificación</t>
  </si>
  <si>
    <t>Correos, pantalla del sistema</t>
  </si>
  <si>
    <t>TI</t>
  </si>
  <si>
    <t>DLOG.POA.2023033</t>
  </si>
  <si>
    <t>Ejecutar sistema automatizado como prueba piloto para mantenimientos  en el sector Santiago.</t>
  </si>
  <si>
    <t>Realizar prueba piloto con los usuarios de vehículos en el sector Santiago. Educar a los usuarios hasta que se todas las solicitudes se reciban mediante el sistema.</t>
  </si>
  <si>
    <t>Porcentaje de avance en implementación</t>
  </si>
  <si>
    <t>Reporte del sistema con las averías registradas</t>
  </si>
  <si>
    <t>DLOG.POA.2023034</t>
  </si>
  <si>
    <t>Adjudicar Servicio alquiler vehículos</t>
  </si>
  <si>
    <t>Desarrollar todos los pasos del proceso de compras hasta adjudicación y firma del contrato para el inicio del servicio</t>
  </si>
  <si>
    <t>Porcentaje de ejecución</t>
  </si>
  <si>
    <t>Acto administrativo de adjudicación</t>
  </si>
  <si>
    <t>Gerente de Transportación</t>
  </si>
  <si>
    <t>DLOG.POA.2023035</t>
  </si>
  <si>
    <t>Adjudicar Servicio mantenimiento vehículos</t>
  </si>
  <si>
    <t>DLOG.POA.2023036</t>
  </si>
  <si>
    <t>Adjudicar Servicio Suministro de combustible</t>
  </si>
  <si>
    <t>DLOG.POA.2023037</t>
  </si>
  <si>
    <t>Adjudicar Servicio Suministro de GPS</t>
  </si>
  <si>
    <t>UNIDAD FUNCIONAL: OFICINA DE LIBRE ACCESO A LA INFORMACIÓN</t>
  </si>
  <si>
    <t xml:space="preserve">Proyecto </t>
  </si>
  <si>
    <t>Descripción de la actividad</t>
  </si>
  <si>
    <t>OIA.POA.2023.001</t>
  </si>
  <si>
    <t>Actualizar el Portal de Transparencia</t>
  </si>
  <si>
    <t xml:space="preserve">Solicitar a las áreas las informaciones requeridas para ser publicadas en el Portal de Transparencia en las fechas previstas, conforme a la Matriz de Responsabilidades. </t>
  </si>
  <si>
    <t>Porciento de cumplimiento en la evaluación del Portal.</t>
  </si>
  <si>
    <t>Reporte con los resultados de la evaluación del Portal</t>
  </si>
  <si>
    <t>OAI</t>
  </si>
  <si>
    <t>Albert Padilla</t>
  </si>
  <si>
    <t>Todas las áreas de Edenorte</t>
  </si>
  <si>
    <t>N/A</t>
  </si>
  <si>
    <t>OIA.POA.2023.002</t>
  </si>
  <si>
    <t>Elaborar Informe de gestión con las estadísticas y actividades realizadas mensualmente.</t>
  </si>
  <si>
    <t>Se debe llevar un control con el registro mensual con las estadísticas generadas, en materia de acceso a la información pública, 311 y SAIP.
Archivar los informes de gestión mensual.</t>
  </si>
  <si>
    <t xml:space="preserve"> Informe remitido.</t>
  </si>
  <si>
    <t>Informes/Correo Electrónico</t>
  </si>
  <si>
    <t>OIA.POA.2023.003</t>
  </si>
  <si>
    <t xml:space="preserve">Dar respuesta a las solicitudes PRESENCIALES de Información de Libre Acceso dentro de los plazos establecidos por la Ley 200-04 y /o Resolución 002-21. </t>
  </si>
  <si>
    <t>Responder las solicitudes realizadas vía los formularios de solicitud de información en el tiempo establecido no mayor de 15 días calendarios.</t>
  </si>
  <si>
    <t xml:space="preserve">Tiempo promedio de atención en el plazo establecido </t>
  </si>
  <si>
    <t>Día</t>
  </si>
  <si>
    <t>Correo con control de las solicitudes</t>
  </si>
  <si>
    <t>OIA.POA.2023.004</t>
  </si>
  <si>
    <t xml:space="preserve">Atender las solicitudes de información que han sido sujetas a prórroga por situaciones presentadas. </t>
  </si>
  <si>
    <t>Responder las solicitudes con prórrogas,  revisando la información y dando respuesta en el tiempo establecido.
Dar respuesta al solicitante en el plazo para prórroga, siendo estos 10 días hábiles posteriores a los 15 días habituales de respuestas, para un total de 25 días hábiles.</t>
  </si>
  <si>
    <t xml:space="preserve">Tiempo promedio  de atención en el plazo establecido </t>
  </si>
  <si>
    <t>OIA.POA.2023.005</t>
  </si>
  <si>
    <t xml:space="preserve">Responder a las quejas, denuncias, sugerencias y reclamaciones realizadas por el ciudadano a través del Sistema 311 dentro del plazo establecido. </t>
  </si>
  <si>
    <t>Respuesta de registro de denuncias, quejas, reclamaciones y sugerencias. 
Recibir y canalizar todos los casos enviados por los ciudadanos, independientemente de la modalidad usada, a los organismos correspondientes</t>
  </si>
  <si>
    <t>OIA.POA.2023.006</t>
  </si>
  <si>
    <t>Dar respuesta a las solicitudes de información recibidas en la plataforma del SAIP, en los plazos establecidos por la Ley 200-04.</t>
  </si>
  <si>
    <t>Responder las solicitudes realizadas vía los  formulario de solicitud,  revisando la información y dando respuesta en el tiempo establecido.
Dar respuesta al  solicitante en un plazo no mayor de 15 días calendarios.  La plataforma permitirá un mayor nivel de transparencia en el accionar de las instituciones públicas,</t>
  </si>
  <si>
    <t>OIA.POA.2023.007</t>
  </si>
  <si>
    <t>Cumplimiento al Plan de Trabajo de la Comisión de Integridad Gubernamental y Cumplimiento Normativo (CIGCN)</t>
  </si>
  <si>
    <t>Esta actividad depende de las nuevas instrucciones y lineamientos establecidos por la DIGEIG para el funcionamiento de la Comisión de Integridad Gubernamental y Cumplimiento Normativo (CIGCN)</t>
  </si>
  <si>
    <t>Porciento de cumplimiento del plan de trabajo</t>
  </si>
  <si>
    <t xml:space="preserve">CIGCN </t>
  </si>
  <si>
    <t>OIA.POA.2023.008</t>
  </si>
  <si>
    <t>Realizar  campaña por la Integridad de DIGEIG.</t>
  </si>
  <si>
    <t>Se enviarán comunicaciones vía correo electrónico y se solicitará la colocación de las mismas en los murales de la empresa, se publicará informaciones en la intranet y charlas virtuales y/o presenciales a los colaboradores.</t>
  </si>
  <si>
    <t xml:space="preserve">Cantidad de comunicaciones enviadas
</t>
  </si>
  <si>
    <t>Fotografias y videos promocionando la campaña
-Circular promocionando la campaña
-Captura de pantalla de las redes sociales
-Correos electrónicos promocionando la campaña
-Lista de participantes</t>
  </si>
  <si>
    <t>CIGCN</t>
  </si>
  <si>
    <t>CIGCN / RRHH / CALIDAD</t>
  </si>
  <si>
    <t>Dirección Comunicación Estratégica /GIGCN</t>
  </si>
  <si>
    <t>OIA.POA.2023.009</t>
  </si>
  <si>
    <t xml:space="preserve">Crear campaña institucional de sensibilización y promoción transversal de los valores  institucionales  por una cultura de integridad. </t>
  </si>
  <si>
    <t>Promocionar los valores de la Institución a través de los medios disponibles en la organización y distinguir mediante un acto de reconocimiento el comportamiento íntegro y el cumplimiento de las normas entre los servidores de la Institución.</t>
  </si>
  <si>
    <t>Impacto negativo en el clima y moral laboral, reduciendo la capacidad de respuesta oportuna de la empresa frente a los requerimientos de servicio de los clientes</t>
  </si>
  <si>
    <t xml:space="preserve">
Cantidad de socializaciones realizada</t>
  </si>
  <si>
    <t>OIA.POA.2023.010</t>
  </si>
  <si>
    <t>Realizar charla sobre los valores éticos de sensibilización en los diferente  sectores  de Edenorte. (La Vega, Valverde Mao, Puerto Plata, San Francisco y Santiago)</t>
  </si>
  <si>
    <t>Completar con los compromisos asumidos en la mesa de trabajo del taller de conformación para el plan de trabajo de las CIGCN y oficiales de integridad 2023</t>
  </si>
  <si>
    <t xml:space="preserve">Cantidad de Charlas impartidas
</t>
  </si>
  <si>
    <t>Capacitación y Desarrollo</t>
  </si>
  <si>
    <t>OIA.POA.2023.011</t>
  </si>
  <si>
    <t>Realizar un evento sobre el acto de lectura y firma de compromiso ético ante los colaboradores de la institución</t>
  </si>
  <si>
    <t xml:space="preserve">Desarrollar acto de lectura y firma del compromiso por la integridad de la máxima autoridad ante todos los servidores públicos de la institución. </t>
  </si>
  <si>
    <t>-Cantidad de compromisos éticos firmados.</t>
  </si>
  <si>
    <t>Fotografías y videos firmado, Circular promocionando la campaña, Captura de pantalla de las redes sociales, Correos electrónicos promocionando la campaña, Lista de participantes</t>
  </si>
  <si>
    <t>OIA.POA.2023.012</t>
  </si>
  <si>
    <t>Fiscalizar que las firmas sean realizadas conforme al debido proceso</t>
  </si>
  <si>
    <t xml:space="preserve"> Auditar que la firma de la máxima autoridad sea realizada conforme al debido proceso, adjuntando los anexos que forma parte del compromiso. Conforme al documento estandarizado. </t>
  </si>
  <si>
    <t>Por ciento de Avance de la Auditoria</t>
  </si>
  <si>
    <t>-Auditoria elaborada por la CIGCN.</t>
  </si>
  <si>
    <t>OIA.POA.2023.013</t>
  </si>
  <si>
    <t>Elaborar matriz institucional del cumplimiento obligatorias de las declaración jurada de bienes.</t>
  </si>
  <si>
    <t>Elaborar matriz institucional del cumplimiento de las obligaciones de los sujetos obligados a presentar declaración jurada de bienes. .</t>
  </si>
  <si>
    <t>Porcentaje de matriz elaboradas
50% Elaboración de matriz con soporte de Calidad y Procesos
50% Utilización de matriz declaración jurada de bienes</t>
  </si>
  <si>
    <t>-Matriz de sujetos obligados a declarar elaborada</t>
  </si>
  <si>
    <t xml:space="preserve">Calidad y Procesos/ CIGCN </t>
  </si>
  <si>
    <t>OIA.POA.2023.014</t>
  </si>
  <si>
    <t>Realizar taller sobre planeación de gestión de riesgos de corrupción para los 5 sectores</t>
  </si>
  <si>
    <t xml:space="preserve">Taller sobre Planeación, Identificación, evaluación, valoración, priorización, tratamiento, seguimiento, monitoreo  de gestión de riesgos de corrupción. </t>
  </si>
  <si>
    <t xml:space="preserve">
Cantidad de Talleres realizados
</t>
  </si>
  <si>
    <t>Cantidad de servidores públicos impactados, Lista de asistencia y Fotos</t>
  </si>
  <si>
    <t>OIA.POA.2023.015</t>
  </si>
  <si>
    <t>Implementar  modelo de gestión de riesgos de corrupción.</t>
  </si>
  <si>
    <t>Sensibilizar a los colaboradores de la institución sobre la importancia del establecimiento de un modelo de gestión de riesgo de corrupción</t>
  </si>
  <si>
    <t xml:space="preserve">
-Cantidad de socializaciones realizadas
</t>
  </si>
  <si>
    <t>Convocatoria, lista de participantes</t>
  </si>
  <si>
    <t>OIA.POA.2023.016</t>
  </si>
  <si>
    <t>Realizar taller para la construcción del Código de Integridad y Conducta y Socialización para la implementación de las Directrices de Conflictos de integridad.</t>
  </si>
  <si>
    <t>Taller para la construcción del Código de Integridad y Conducta.
Socialización y consulta de la implementación de las directrices de conflictos de integridad.</t>
  </si>
  <si>
    <t xml:space="preserve">
Cantidad de socializaciones realizadas</t>
  </si>
  <si>
    <t>Convocatoria, lista de participantes, Fotos</t>
  </si>
  <si>
    <t xml:space="preserve">Capacitación y Desarrollo/ CIGCN </t>
  </si>
  <si>
    <t>OIA.POA.2023.017</t>
  </si>
  <si>
    <t>Implementar Política Institucional de Integridad y Anticorrupción.</t>
  </si>
  <si>
    <t>Capacitar y/o concientizar al personal sobre las Políticas Institucionales de la Integridad y Anticorrupción.</t>
  </si>
  <si>
    <t xml:space="preserve">Cantidad de Talleres realizados
</t>
  </si>
  <si>
    <t>OIA.POA.2023.018</t>
  </si>
  <si>
    <t>Realizar taller sobre la implementación de mecanismos de inducción sobre integridad a los nuevos colaboradores</t>
  </si>
  <si>
    <t xml:space="preserve">Talleres la implementación de mecanismos de inducción sobre integridad a los nuevos servidores.
	</t>
  </si>
  <si>
    <t xml:space="preserve">CIGCN / RRHH </t>
  </si>
  <si>
    <t>OIA.POA.2023.019</t>
  </si>
  <si>
    <t>Capacitar en temas de integridad y valores éticos</t>
  </si>
  <si>
    <t>Actividades de desarrollo y capacidades sobre integridad</t>
  </si>
  <si>
    <t xml:space="preserve">Cantidad de Capacitaciones
</t>
  </si>
  <si>
    <t>OIA.POA.2023.020</t>
  </si>
  <si>
    <t xml:space="preserve">Difundir mediante los medios disponibles las Políticas de Integridad a las partes interesadas y socializar el Código de Ética entre los colaboradores de la institución.  </t>
  </si>
  <si>
    <t>Actividades de difusión sobre las acciones contenidas en las “Políticas de Integridad” dirigidas a las partes interesadas, entre otras medidas".</t>
  </si>
  <si>
    <t xml:space="preserve">
-Cantidad de socializaciones realizadas
</t>
  </si>
  <si>
    <t>OIA.POA.2023.021</t>
  </si>
  <si>
    <t>Gestionar la inclusión de temas de Integridad en el programa de capacitación de la Institución.</t>
  </si>
  <si>
    <t xml:space="preserve">Crear programa interno de formación para la integridad. </t>
  </si>
  <si>
    <t>OIA.POA.2023.022</t>
  </si>
  <si>
    <t>Realizar Charla sobre el uso eficiente de la energía eléctrica institucional</t>
  </si>
  <si>
    <t>Compromisos asumidos en la mesa de trabajo del taller de conformación para el plan de trabajo de las CIGCN y oficiales de integridad 2023</t>
  </si>
  <si>
    <t xml:space="preserve">Cantidad de charlas impartidas
</t>
  </si>
  <si>
    <t>EDENORTE / INAZUCAR / DIGEPRES</t>
  </si>
  <si>
    <t>EDENORTE / INAZUCAR / DIGEPRES/CAPACITACION Y DESARROLLO</t>
  </si>
  <si>
    <t>RD$200,000</t>
  </si>
  <si>
    <t xml:space="preserve"> PLAN OPERATIVO ANUAL  2023</t>
  </si>
  <si>
    <t>UNIDAD FUNCIONAL: DIRECCIÓN COMERCIAL</t>
  </si>
  <si>
    <t>EJE ESTRATÉGICO</t>
  </si>
  <si>
    <t>DESCRIPCIÓN DE ACTIVIDAD</t>
  </si>
  <si>
    <t>DC.POA.2023.001</t>
  </si>
  <si>
    <t xml:space="preserve">Eficientizar las operaciones de la empresa </t>
  </si>
  <si>
    <t>Realización Auditorías a las diferentes  Oficinas Comerciales de manera presencial</t>
  </si>
  <si>
    <t>Esta actividad consiste en la realización de auditorìas   de parte del personal interno (control de calidad y procesos comerciales)</t>
  </si>
  <si>
    <t>Cantidad de auditorias realizadas</t>
  </si>
  <si>
    <t>Sí</t>
  </si>
  <si>
    <t>Gerencia Control de Calidad y Procesos Comerciales</t>
  </si>
  <si>
    <t>Yenifer Alt. Gil</t>
  </si>
  <si>
    <t>DC.POA.2023.002</t>
  </si>
  <si>
    <t>Auditar los Procesos Comerciales de manera digital vía el Sistema Open SGC.</t>
  </si>
  <si>
    <t>1. Realización de auditorías de los procesos comerciales mediante el sistema Open SGC y otras aplicaciones diseñadas para estos fines.
2. Elaboración y Remisión de Gráficos de Resultados a los Gerentes de Sectores y Áreas involucradas.
3. Seguimiento a la corrección de los errores encontrados y a la mejora de dichos procesos.</t>
  </si>
  <si>
    <t>Cantidad de Procesos Verificados</t>
  </si>
  <si>
    <t>Correos enviados con los resultados a los Gerentes y Encargados Comerciales.</t>
  </si>
  <si>
    <t>DC.POA.2023.003</t>
  </si>
  <si>
    <t>Capacitar al personal de las oficinas comerciales, que requieran dominar los procesos comerciales.</t>
  </si>
  <si>
    <t>Reforzar a los Encargados y Representantes de Servicios de las Oficinas Comerciales que requieran mayor conocimiento de los procesos y de lineamientos adecuados para un buen servicio al cliente. Remisión de TIPS para recordar los procedimientos internos.
Programa Lideres de Entrenamiento</t>
  </si>
  <si>
    <t xml:space="preserve">Cantidad de Formaciones Realizadas
</t>
  </si>
  <si>
    <t>Listas de Asistencia
Convocatorias
Fotos
Actas de cursos realizados
Correos con los Tips</t>
  </si>
  <si>
    <t>Gerencia de Capacitación y Desarrollo. 
Gestiòn Administrativa</t>
  </si>
  <si>
    <t>DC.POA.2023.004</t>
  </si>
  <si>
    <t>Optimizar el sistema de gestion del talento humano</t>
  </si>
  <si>
    <t>Desarrollar el Programa Motivacional dirigido a los colaboradores de la Direccion Comercial. "Enciende tu Chispa, Ponte las Pilas"</t>
  </si>
  <si>
    <t>Esta actividad consiste en la entrega de obsequios que impulsen la motivación del personal de oficinas comerciales, atendiendo a la calidad de su trabajo. Enviar correos de felicitaciones a colaboradores elegidos. 
Entrega de Shopping con obsequios del programa.</t>
  </si>
  <si>
    <t>Cantidad de Actividades Realizadas</t>
  </si>
  <si>
    <t>Correos de Felicitaciones Enviados.
Fotos de Actividades Realizadas</t>
  </si>
  <si>
    <t xml:space="preserve">
Gerencia de Mercadeo</t>
  </si>
  <si>
    <t>DC.POA.2023.005</t>
  </si>
  <si>
    <t xml:space="preserve">Analizar resultados encuestas CIER y elaborar planes de acción. 
</t>
  </si>
  <si>
    <t xml:space="preserve">1. Analizar resultados de la Encuesta CIER
2. Elaborar planes de acción sobre oportunidades de mejoras detectadas
</t>
  </si>
  <si>
    <t xml:space="preserve">Porcentaje de avance de la encuesta. </t>
  </si>
  <si>
    <t xml:space="preserve"> Correos con Informe de Resultados Remitidos por el área de Mercadeo
Planes de Acción para la mejora</t>
  </si>
  <si>
    <t>Gerencia de Mercadeo</t>
  </si>
  <si>
    <t>DC.POA.2023.006</t>
  </si>
  <si>
    <t>Elaborar Planes de Acciòn a traves de los Resultados de los Informes de Buzones de Sugerencias.</t>
  </si>
  <si>
    <t>1. Analizar resultados de las diferentes encuestas.
2. Realizar resumen y presentación a la DC y Sectores sobre resultados.
3. Elaborar planes de acción sobre oportunidades de mejoras detectadas
4. Analizar los informes de resultados de los buzones de sugerencias, de las opiniones de los clientes expresadas vía los buzones de sugerencias colocados en las OOCC.</t>
  </si>
  <si>
    <t xml:space="preserve">Nivel de porcentaje de Satisfacción de los clientes.
</t>
  </si>
  <si>
    <t>DC.POA.2023.007</t>
  </si>
  <si>
    <t>Realizar encuesta post servicio satisfacción clientes</t>
  </si>
  <si>
    <t>Analizar las opiniones de los clientes y su satisfacción con el servicio recibido</t>
  </si>
  <si>
    <t>Informes de Resultados Remitidos por el área de Mercadeo
Planes de Acción para la mejora</t>
  </si>
  <si>
    <t>DC.POA.2023.008</t>
  </si>
  <si>
    <t>Gestionar las solicitudes para la creación de usuarios en un plazo de 1 día laborable en las creaciones de perfiles y aplicación de actualización de datos.</t>
  </si>
  <si>
    <t xml:space="preserve">Dentro de las solicitudes que realizan las oficinas comerciales están las siguientes:
1. Crear los perfiles de los usuarios de las oficinas en la aplicación del Sistema de Turnos.
2. Crear los perfiles de los usuarios de las oficinas en la aplicación de Actualización de Datos.
</t>
  </si>
  <si>
    <t>Porciento de Solicitudes Atendidas en el Plazo</t>
  </si>
  <si>
    <t>Informe de seguimiento realizado por los analistas/ Correos enviados a los solicitantes</t>
  </si>
  <si>
    <t>DC.POA.2023.009</t>
  </si>
  <si>
    <t>Recibir los informes de solicitud de puntos de pagos (asociaciones, farmacias, etc)</t>
  </si>
  <si>
    <t>Coordinar con el suplidor la instalación de POS (físico y virtual)</t>
  </si>
  <si>
    <t>Cantidad de puntos de cobros</t>
  </si>
  <si>
    <t>Correo electrónico</t>
  </si>
  <si>
    <t>Cobranzas Centralizadas</t>
  </si>
  <si>
    <t>Canales de Pagos</t>
  </si>
  <si>
    <t>Penélope Calderón</t>
  </si>
  <si>
    <t>DC.POA.2023.010</t>
  </si>
  <si>
    <t>Garantizar y eficientizar los procesos de cobros en las oficinas comerciales.</t>
  </si>
  <si>
    <t>Capacitar al personal de Cobranzas en las Oficinas Comerciales de cada sector</t>
  </si>
  <si>
    <t>Garantizar el cumplimiento de la normativa de cobranzas en las OOCC</t>
  </si>
  <si>
    <t>Cantidad de oficinas</t>
  </si>
  <si>
    <t>Control Proc. Cajas Comerciales</t>
  </si>
  <si>
    <t>DC.POA.2023.011</t>
  </si>
  <si>
    <t>Realización de auditorias y supervisión de los procesos de cobranzas (procedimiento vs operativa)</t>
  </si>
  <si>
    <t>Identificar las debilidades en los procesos de Cobranzas</t>
  </si>
  <si>
    <t>DC.POA.2023.012</t>
  </si>
  <si>
    <t>Implementar la aplicación link de pagos Azul (Banco Popular)</t>
  </si>
  <si>
    <t>Coordinar con el suplidor la implementación de herramienta</t>
  </si>
  <si>
    <t>% Ejecución</t>
  </si>
  <si>
    <t>Porcentaje</t>
  </si>
  <si>
    <t>Dirección de Tecnología de la información</t>
  </si>
  <si>
    <t>DC.POA.2023.013</t>
  </si>
  <si>
    <t>Implementar el cobro con tarjeta Azul para los distintos Canales de Pagos (IVR, Web, WS, App…)</t>
  </si>
  <si>
    <t>DC.POA.2023.014</t>
  </si>
  <si>
    <t>Garantizar la calidad de la información para análisis y toma de decisiones</t>
  </si>
  <si>
    <t>Realizar mantenimiento de la deuda incobrable (pase a incobrable) mensualmente.</t>
  </si>
  <si>
    <t>Cant_Clientes que se le aplica la negociación fallido stand-by, bonoluz, proyectos y Fallido Total.</t>
  </si>
  <si>
    <t>Cantidad de Procesos</t>
  </si>
  <si>
    <t>Gestión Morosidad</t>
  </si>
  <si>
    <t>DC.POA.2023.015</t>
  </si>
  <si>
    <t>Garantizar y eficientizar los procesos de cobros.</t>
  </si>
  <si>
    <t>Remisión de cartera de clientes reportados en el buró de crédito</t>
  </si>
  <si>
    <t>Recuperación de deuda. Reintegrar al ciclo comercial los clientes que se encuentran reportados en el buró de crédito.</t>
  </si>
  <si>
    <t>Cantidad de reportes</t>
  </si>
  <si>
    <t>DC.POA.2023.016</t>
  </si>
  <si>
    <t>Verificar la correcta aplicación de los procesos comerciales en la OOCC y Estafetas de pagos.</t>
  </si>
  <si>
    <t>Consiste en realización de auditorias en los proceso de cobros (procedimientos VS operativa).</t>
  </si>
  <si>
    <t>Cant. de auditoría / objetivo</t>
  </si>
  <si>
    <t xml:space="preserve">Canales de Pagos/Gestión morosidad/Control Proc. Cajas Com. </t>
  </si>
  <si>
    <t>DC.POA.2023.017</t>
  </si>
  <si>
    <t xml:space="preserve">
Mantener el nivel de calidad de la Facturación en un 98% tomando como referencia las refacturaciones de altos, bajos y estimaciones de consumos vs clientes facturados.</t>
  </si>
  <si>
    <t>Asegurar la calidad de la facturación y lograr la satisfacción de nuestros clientes. Cumplir con el marco Regulatorio y alcanzar niveles óptimos de facturación</t>
  </si>
  <si>
    <t>% Calidad de la Facturación</t>
  </si>
  <si>
    <t>Informe de Facturación</t>
  </si>
  <si>
    <t>Gerencia de Facturación</t>
  </si>
  <si>
    <t>Juan Volquez</t>
  </si>
  <si>
    <t>DC.POA.2023.018</t>
  </si>
  <si>
    <t>Garantizar que las facturas incorrectas vs las facturas emitidas no sobrepasen el 4% indicado en la Norma de Calidad.</t>
  </si>
  <si>
    <t>Asegurar la calidad en las facturas emitidas. Procurar el menor porcentaje de las facturas incorrectas con respecto al número total de facturas emitidas permitido en la Norma de Calidad Sie-019-2012</t>
  </si>
  <si>
    <t>% de facturas de consumo incorrectas</t>
  </si>
  <si>
    <t>Informe de refacturas</t>
  </si>
  <si>
    <t>DC.POA.2023.019</t>
  </si>
  <si>
    <t>Asegurar el 99% de resolución de anomalías generadas vs anomalías resueltas.</t>
  </si>
  <si>
    <t xml:space="preserve">Acorde a los parámetros actuales de facturación, tenemos una cantidad de clientes que ingresan o se detienen y entran en lo que llamamos anomalías de facturación que son aquellos casos que un personal de facturación analiza para confirmar si es posible enviar la factura. </t>
  </si>
  <si>
    <t>% de anomalías resueltas Vs generadas</t>
  </si>
  <si>
    <t>Informe de Estimaciones / Norma de Calidad</t>
  </si>
  <si>
    <t>DC.POA.2023.020</t>
  </si>
  <si>
    <t>Garantizar el 100% de la facturación de clientes con demanda (Industriales) BTD, BTH, MTD1, MTD2, MTH: resolución de anomalías, embalses, pase batch</t>
  </si>
  <si>
    <t xml:space="preserve">Informe de resultados en correo </t>
  </si>
  <si>
    <t>DC.POA.2023.021</t>
  </si>
  <si>
    <t>Asegurar que las estimaciones totales de los clientes medidos no sobrepasen el 5% indicado en la Norma de Calidad.</t>
  </si>
  <si>
    <t>Asegurar la calidad de la facturación/Mantener el control de las estimaciones Vs el total de clientes medidos por mes.</t>
  </si>
  <si>
    <t>% de clientes estimados</t>
  </si>
  <si>
    <t>Informe de Estimaciones/Norma de Calidad</t>
  </si>
  <si>
    <t xml:space="preserve">Dirección de Reducción de Pérdidas </t>
  </si>
  <si>
    <t>DC.POA.2023.022</t>
  </si>
  <si>
    <t>Mantener por debajo  del 2% la estimaciones de clientes con demanda (BTD, BTH, MTD1, MTD2, MTH)</t>
  </si>
  <si>
    <t>Asegurar la calidad de la facturación/Mantener el control de las estimaciones en los clientes industriales</t>
  </si>
  <si>
    <t>% de clientes industriales estimados</t>
  </si>
  <si>
    <t>DC.POA.2023.023</t>
  </si>
  <si>
    <t>Revisión de la Facturación de los clientes en tarifa BTS1 con importes facturados Mayor a $15,000</t>
  </si>
  <si>
    <t>Analizar facturación en esta tarifa identificada en este rango en $$ que conlleve a una mejor calidad y emisión de factura, asegurando la satisfacción de nuestros clientes.</t>
  </si>
  <si>
    <t>% de clientes revisados</t>
  </si>
  <si>
    <t>DC.POA.2023.024</t>
  </si>
  <si>
    <t>Revisión de la Facturación de los clientes en tarifa BTS2 con importes facturados Mayor a $20,000</t>
  </si>
  <si>
    <t>% clientes revisados</t>
  </si>
  <si>
    <t>DC.POA.2023.025</t>
  </si>
  <si>
    <t>Auditar la primera factura del cliente a los suministros con un rango de Facturación de 200 kWh en adelante</t>
  </si>
  <si>
    <t>Asegurar que un cliente nuevo esté correctamente facturado y satisfecho con el servicio, aun después de la emisión, verificaremos todos los conceptos facturados, además de la activa, cargos varios, fianzas, etc.</t>
  </si>
  <si>
    <t>DC.POA.2023.026</t>
  </si>
  <si>
    <t>Creación de comunicados para retroalimentar a las oficinas comerciales de los procesos de Facturación.</t>
  </si>
  <si>
    <t>Se realizarán 2 comunicados por área (Tasación, Calidad, Facturación) con la finalidad de afianzar el conocimiento en todo el personal de nuestras oficinas comerciales, para apoyar en una mejor gestión de las cobranzas y atención a nuestros clientes. Estos comunicados se enviarán desde las áreas de Control de Calidad de Proceso Comerciales y la Gerencia de Servicios Comerciales Centralizados.</t>
  </si>
  <si>
    <t>Cantidad de comunicados</t>
  </si>
  <si>
    <t>DC.POA.2023.027</t>
  </si>
  <si>
    <t>Garantizar la resolución de las reclamaciones a clientes de Medición neta dentro del mes.</t>
  </si>
  <si>
    <t xml:space="preserve">Asegurar un la calidad de repuesta a los clientes de medición neta </t>
  </si>
  <si>
    <t>Cantidad de refacturas a clientes netos</t>
  </si>
  <si>
    <t>DC.POA.2023.028</t>
  </si>
  <si>
    <t xml:space="preserve">Revisión del 100% de la facturación de los clientes industriales </t>
  </si>
  <si>
    <t xml:space="preserve">Asegurar una correcta facturación ya que representan el 37% del universo total de  los clientes de   la empresa </t>
  </si>
  <si>
    <t>Cantidad de clientes validados</t>
  </si>
  <si>
    <t>DC.POA.2023.029</t>
  </si>
  <si>
    <t>Depuración y reintegración de clientes al ciclo comercial (deuda mayor a 5 facturas)</t>
  </si>
  <si>
    <t>* Depuración de clientes
* Gestión de llamadas
* Negociación de la deuda
*Operativos en el terreno</t>
  </si>
  <si>
    <t>Cantidad de clientes</t>
  </si>
  <si>
    <t>Acceso a la Aplicación SGC, Correos</t>
  </si>
  <si>
    <t>Marcos A. Martínez</t>
  </si>
  <si>
    <t>DC.POA.2023.030</t>
  </si>
  <si>
    <t>Identificación física de los suministros bono luz mediante la colocación de Stickers.</t>
  </si>
  <si>
    <t>Colocación en terreno de sticker para identificar a los suministros que son bono luz.
Reducción de ingresos y aumento de fraude por parte de clientes no dispuestos a pagar el monto de su factura eléctrica debido a la nueva tarifa aplicada.</t>
  </si>
  <si>
    <t>Cantidad de suministros</t>
  </si>
  <si>
    <t>Correos electrónicos, fotos, informe</t>
  </si>
  <si>
    <t>Comunicación Estratégica</t>
  </si>
  <si>
    <t>DC.POA.2023.031</t>
  </si>
  <si>
    <t>Depuración y reintegración de Clientes en Cartera Bono luz</t>
  </si>
  <si>
    <t>Realizar saneamiento y gestión de clientes Bono luz que se encuentren fuera del ciclo comercial con más de 3- 4 facturas vencidas.</t>
  </si>
  <si>
    <t>DC.POA.2023.032</t>
  </si>
  <si>
    <t>Medir y mantener el tiempo de respuesta y atención en Call Center</t>
  </si>
  <si>
    <t>Disminuir el tiempo promedio de duración de las llamadas al Call Center, ofreciendo una respuesta más rápida a los clientes</t>
  </si>
  <si>
    <t>Tiempo Medio de Atención (Min.)</t>
  </si>
  <si>
    <t>Informe de resultados y consulta en AVAYA</t>
  </si>
  <si>
    <t>DC.POA.2023.033</t>
  </si>
  <si>
    <t>Mantener el porcentaje de resolución de la reclamaciones  en plazo según la norma de calidad</t>
  </si>
  <si>
    <t>Levantamiento de información y Coordinación con áreas involucradas
Resolver y velar porque las reclamaciones sean resueltas  dentro del plazo</t>
  </si>
  <si>
    <t>% de Clientes Atendidos en Plazo</t>
  </si>
  <si>
    <t>Informes /  Aplicación SGC</t>
  </si>
  <si>
    <t>DC.POA.2023.034</t>
  </si>
  <si>
    <t>Medir y mantener el tiempo de respuesta y atención en el Chatbot</t>
  </si>
  <si>
    <t>Informe de resultados y consulta en Heynow</t>
  </si>
  <si>
    <t>DC.POA.2023.035</t>
  </si>
  <si>
    <t>Generación de órdenes de Supervisión de Lectura y Distribución de Factura</t>
  </si>
  <si>
    <t>Asegurar la correcta supervisión del personal de lectura y distribución de facturas en terreno, para lo cual se hara una generación mensual de O/S de servicio de supervisión de forma centralizada, partiendo del análisis de información del MPD y MPL y de las reclamación de otras áreas de la empresa.</t>
  </si>
  <si>
    <t>Cantidad de Órdenes Generadas</t>
  </si>
  <si>
    <t>Informes</t>
  </si>
  <si>
    <t>Lectura y Distribución de Facturas</t>
  </si>
  <si>
    <t>Isnael García</t>
  </si>
  <si>
    <t>DC.POA.2023.036</t>
  </si>
  <si>
    <t>Realizar inspección de Calidad de Lectura y Distribución de Facturas</t>
  </si>
  <si>
    <t xml:space="preserve">Realizar inspección de calidad del cumplimiento de las normas, procedimientos que regulan los procesos de Lectura y Distribución de Facturas para la retroalimentación oportuna del personal en las áreas de trabajo. </t>
  </si>
  <si>
    <t>Cantidad de Inspecciones</t>
  </si>
  <si>
    <t>Informes y fotos</t>
  </si>
  <si>
    <t>DC.POA.2023.037</t>
  </si>
  <si>
    <t>Optimizar los sistemas de control y seguimiento a la gestión</t>
  </si>
  <si>
    <t>Realizar toma de inventario de materiales a los Centros Técnicos y sus brigadas</t>
  </si>
  <si>
    <t>Realizar una toma de inventario contratando el stock de sistema con la cantidad física del Centro Técnico en cuestión. Verificar el proceso de despacho y liquidación de los materiales en las OS, además de verificar el tratamiento de las incoherencias.</t>
  </si>
  <si>
    <t>Toma de inventario realizado</t>
  </si>
  <si>
    <t>Informe de arqueo y correo</t>
  </si>
  <si>
    <t>Control de Materiales</t>
  </si>
  <si>
    <t>DC.POA.2023.038</t>
  </si>
  <si>
    <t>Inspecciones de Calidad a la ejecución de las políticas, estrategias, normas y procedimientos en los Centros Técnicos</t>
  </si>
  <si>
    <t>Realizar inspección de calidad en la ejecución de las políticas, estrategias, normas y procedimientos en los Centros Técnicos, lo cual implica visitas técnicas al terreno, inspección de herramientas, EPP y materiales brigadas, despacho de OS, calidad física y de sistemas de la ejecución de las OS, arqueo de materiales, evaluación conocimiento y desempeño en el sistema y de terreno del equipo que forma el Centro Técnico.</t>
  </si>
  <si>
    <t>Cantidad de Centros Inspeccionados</t>
  </si>
  <si>
    <t>Servicio Técnico</t>
  </si>
  <si>
    <t>DC.POA.2023.039</t>
  </si>
  <si>
    <t xml:space="preserve">Capacitación Servicio Técnico, Lectura y Distribución de Facturas, Control de Materiales </t>
  </si>
  <si>
    <t>Capacitaciones a Servicio Técnico, Lectura y Distribución de Facturas y Control de Materiales, para desarrollar la capacidad del personal técnico en los sectores.</t>
  </si>
  <si>
    <t>Capacitaciones realizadas</t>
  </si>
  <si>
    <t>Control Administrativo Sector</t>
  </si>
  <si>
    <t>DC.POA.2023.040</t>
  </si>
  <si>
    <t xml:space="preserve">Reunión trimestral con los contratistas y Encargados de Servicio Técnico </t>
  </si>
  <si>
    <t>Revisión de los indicadores, balance de OS, calidad de ejecución de las OS, auditoria de materiales, revisión propuestas operativas, benchmarking.</t>
  </si>
  <si>
    <t>Reuniones realizadas</t>
  </si>
  <si>
    <t>Correos</t>
  </si>
  <si>
    <t>DC.POA.2023.041</t>
  </si>
  <si>
    <t>Evaluación desempeño del Contratista en los nuevos Lotes, tres meses despues de concluido el proceso de licitación</t>
  </si>
  <si>
    <t>Evaluación global al servicio prestado por los contratistas en el grado de cumplimiento de las bases técnicas del pliego de condiciones y el contrato de servicio. Esta evaluación incluye aspectos administrativo, operativo, laborales y prevención de riesgo</t>
  </si>
  <si>
    <t>% cumplimiento de la evaluación de eficiencia de la contrata</t>
  </si>
  <si>
    <t>DC.POA.2023.042</t>
  </si>
  <si>
    <t xml:space="preserve">Asegurar el 100% de las prerrogativas contenidas en el marco regulatorio </t>
  </si>
  <si>
    <t>Generación de los Clientes Regulares con Fianzas Vencidas que cumplan con los parámetros regulatorios.</t>
  </si>
  <si>
    <t xml:space="preserve">Selección de clientes que cumplen.
Extracción de fianza disponible Compensación de la deuda en el Sistema.
Aplicación de la Fianza abandonadas por los clientes dados de baja, compensando la misma con la deuda (Según LGE).               </t>
  </si>
  <si>
    <t xml:space="preserve">Cantidad de Compensaciones </t>
  </si>
  <si>
    <t xml:space="preserve">Correos Electrónicos </t>
  </si>
  <si>
    <t>Gerencia Control de Gestión Comercial</t>
  </si>
  <si>
    <t>Julio Alex Almonte</t>
  </si>
  <si>
    <t>DC.POA.2023.043</t>
  </si>
  <si>
    <t>Generar Listado de Clientes para contactarlos  y recordarles el pago de la factura eléctrica.</t>
  </si>
  <si>
    <t>Extracción de los clientes que cumplen con los criterios establecidos por la Dirección Comercial para realizarles una llamada como recordatorio al pago de la factura</t>
  </si>
  <si>
    <t>Porciento de cumplimiento</t>
  </si>
  <si>
    <t>Dirección Gestión Social</t>
  </si>
  <si>
    <t>DC.POA.2023.044</t>
  </si>
  <si>
    <t>Extraer los clientes para Bajas por Impago</t>
  </si>
  <si>
    <t>Extraer los clientes que exceden el tiempo que legalmente la empresa puede seguir facturando, una vez han superado los 120 días sin realizar pago (Depuraciones de la Base de Datos, según LGE)</t>
  </si>
  <si>
    <t>Cantidad de Informes</t>
  </si>
  <si>
    <t>DC.POA.2023.045</t>
  </si>
  <si>
    <t>Generar  la Cartera para el Cobro Compulsivo a clientes morosos.</t>
  </si>
  <si>
    <t>Selección de clientes que cumplen con los parámetros establecidos en el procedimiento
Enviar detalle de NIC para su gestión
Autorización para cambio de carteras en el SGC.
Generación del listado de clientes morosos que tienen deuda mayor a 5+ Facturas para su gestión de cobros compulsivos.</t>
  </si>
  <si>
    <t>Cantidad de Carteras Generadas</t>
  </si>
  <si>
    <t xml:space="preserve">Puntual </t>
  </si>
  <si>
    <t>DC.POA.2023.046</t>
  </si>
  <si>
    <t>Integrar los procesos productivos de la empresa a través del uso de plataformas tecnológicas que optimicen el funcionamiento de los mismos</t>
  </si>
  <si>
    <t>Dar continuidad a la carga de Indicadores para el seguimiento vía dispositivos móviles.</t>
  </si>
  <si>
    <t>Levantamiento de los reportes.
Selección de la plataforma.
Migración de los Reportes. 
Desarrollo de los Informes.
Diseño de Tableros.
Lograr la visualización de los indicadores de gestión desde una interfaz móvil (Web)</t>
  </si>
  <si>
    <t xml:space="preserve">Cantidad de informes </t>
  </si>
  <si>
    <t>Link  Generado</t>
  </si>
  <si>
    <t>DC.POA.2023.047</t>
  </si>
  <si>
    <t>Emisión informes diarios para el seguimiento a la Gestión Comercial.</t>
  </si>
  <si>
    <t>Elaborar y remitir los informes diarios, en los plazos establecido y con calidad</t>
  </si>
  <si>
    <t>Falta de alineación de integración de las áreas funcionales y procesos de la empresa, incrementándose con esto los costos operativos y disminuyéndose la velocidad de respuesta.</t>
  </si>
  <si>
    <t>DC.POA.2023.048</t>
  </si>
  <si>
    <t>Realizar presentación de resultados comerciales</t>
  </si>
  <si>
    <t>Elaborar la presentación de rendición de cuenta en la Dirección y Administración con los indicadores comerciales</t>
  </si>
  <si>
    <t>Cantidad de Presentaciones</t>
  </si>
  <si>
    <t>DC.POA.2023.049</t>
  </si>
  <si>
    <t>Consolidación y reporte de ejecución de los  Planes Operativos de las Gerencias Comerciales</t>
  </si>
  <si>
    <t>Realizar el levantamiento de las ejecuciones planificadas en cada gerencia para el mes en cuestión</t>
  </si>
  <si>
    <t xml:space="preserve">Cantidad de planes </t>
  </si>
  <si>
    <t>DC.POA.2023.050</t>
  </si>
  <si>
    <t>Desarrollar Plan Operativo 2024</t>
  </si>
  <si>
    <t>Realización de la Planificación Operativa y de Presupuesto del año entrante.
    Lograr la coordinacion entre las areas para la realizacion de la planificacion segun los lineamientos e insumos (20%).
    Realización de Presupuesto y Plan de Acitividades (50%)
    Entrega de los Planes consolidados (10%)
    Primera Revisión (10%)
    Entrega Final (10%)</t>
  </si>
  <si>
    <t>Archivo con el Plan Operativo.</t>
  </si>
  <si>
    <t>DC.POA.2023.051</t>
  </si>
  <si>
    <t>Seguimiento de Control de los Indicadores de la Norma de Calidad SIE</t>
  </si>
  <si>
    <t>Publicación de variables Globales de Individuales que estén dentro/fuera de la Norma de Calidad SIE y su respectiva penalización
* Levantamiento del Proceso
* Diseño del Proceso en Excel o Reporting Services</t>
  </si>
  <si>
    <t xml:space="preserve">Informe </t>
  </si>
  <si>
    <t>Gerencia Control de Gestión</t>
  </si>
  <si>
    <t>DC.POA.2023.052</t>
  </si>
  <si>
    <t>Realizar Levantamiento de los Clientes Regulares con inconsistencia en los datos del Sistema Comercial</t>
  </si>
  <si>
    <t>Selección de clientes que tienen los datos mal asignados en el SGC.</t>
  </si>
  <si>
    <t>Cantidad de Extracciones</t>
  </si>
  <si>
    <t>DC.POA.2023.053</t>
  </si>
  <si>
    <t>Consolidación y reporte de avance de los indicadores con las informaciones requeridas por las Instituciones Externas</t>
  </si>
  <si>
    <t>Dar atención a los requerimientos de información para medir el avance de la empresa por parte de los Organismos Externos</t>
  </si>
  <si>
    <t>UNIDAD FUNCIONAL: DIRECCIÓN COMERCIAL SECTORES</t>
  </si>
  <si>
    <t>ACTIVIDAD</t>
  </si>
  <si>
    <t>DC.POA.2023.054</t>
  </si>
  <si>
    <t>Asegurar la disminución del fraude eléctrico a través del marco regulatorio</t>
  </si>
  <si>
    <t xml:space="preserve"> </t>
  </si>
  <si>
    <t>Aumentar la Cantidad de Clientes Activos Recuperados, de 2+Fact</t>
  </si>
  <si>
    <t>Negociación y cobros de clientes que actualmente tiene una deuda mayor o igual a dos facturas vencidas, con el objetivo de disminuir la misma.</t>
  </si>
  <si>
    <t>Reducción de la tasa de rentabilidad de la empresa debilitando con esto su capacidad de generar valor económico y poder enfrentar compromisos frente a acreedores</t>
  </si>
  <si>
    <t>Cantidad de clientes recuperados</t>
  </si>
  <si>
    <t>Informes Mensuales</t>
  </si>
  <si>
    <t>Santiago</t>
  </si>
  <si>
    <t>Gestión cobranza</t>
  </si>
  <si>
    <t>Jaqueline Fabian</t>
  </si>
  <si>
    <t>DC.POA.2023.055</t>
  </si>
  <si>
    <t>Puerto Plata</t>
  </si>
  <si>
    <t>Walfrady Gonzalez</t>
  </si>
  <si>
    <t>DC.POA.2023.056</t>
  </si>
  <si>
    <t>La Vega</t>
  </si>
  <si>
    <t>Darwin Minalla</t>
  </si>
  <si>
    <t>DC.POA.2023.057</t>
  </si>
  <si>
    <t>San Francisco</t>
  </si>
  <si>
    <t>Pedro Moronta</t>
  </si>
  <si>
    <t>DC.POA.2023.058</t>
  </si>
  <si>
    <t>Valverde Mao</t>
  </si>
  <si>
    <t>Librado Acosta</t>
  </si>
  <si>
    <t>DC.POA.2023.059</t>
  </si>
  <si>
    <t>Incrementar la cartera de clientes de manera rentable y sostenible en el tiempo</t>
  </si>
  <si>
    <t>Aumentar la Cantidad de Contratos Comercialmente Activos</t>
  </si>
  <si>
    <t>Esta actividad consiste en incrementar la eficiencia en la aplicación del  proceso Contratación Nuevos Clientes y Reintegración</t>
  </si>
  <si>
    <t>Cantidad de clientes contratados</t>
  </si>
  <si>
    <t>Consulta en la aplicación</t>
  </si>
  <si>
    <t>Gestión comercial</t>
  </si>
  <si>
    <t>DC.POA.2023.060</t>
  </si>
  <si>
    <t>DC.POA.2023.061</t>
  </si>
  <si>
    <t>DC.POA.2023.062</t>
  </si>
  <si>
    <t>DC.POA.2023.063</t>
  </si>
  <si>
    <t>DC.POA.2023.064</t>
  </si>
  <si>
    <t>Aumentar la cantidad de transacciones realizadas por canales de pagos externos (fuera de la Oficina)</t>
  </si>
  <si>
    <t>Promover entre los clientes que visitan las Oficinas o gestionados por llamadas telefónicas el uso de los canales de pagos alternos.</t>
  </si>
  <si>
    <t>% de clientes que pagan fuera de la oficina</t>
  </si>
  <si>
    <t>DC.POA.2023.065</t>
  </si>
  <si>
    <t>DC.POA.2023.066</t>
  </si>
  <si>
    <t>DC.POA.2023.067</t>
  </si>
  <si>
    <t>DC.POA.2023.068</t>
  </si>
  <si>
    <t>DC.POA.2023.069</t>
  </si>
  <si>
    <t>Aumentar la carga en clientes en conexión directa</t>
  </si>
  <si>
    <t>Esta actividad consiste en actualizar la carga de los clientes en CD, priorizando los que estén pagando menos de 100 kwh para aumentarles su consumo</t>
  </si>
  <si>
    <t>Cantidad de aumentos de carga</t>
  </si>
  <si>
    <t>DC.POA.2023.070</t>
  </si>
  <si>
    <t>DC.POA.2023.071</t>
  </si>
  <si>
    <t>DC.POA.2023.072</t>
  </si>
  <si>
    <t>DC.POA.2023.073</t>
  </si>
  <si>
    <t>DC.POA.2023.074</t>
  </si>
  <si>
    <t>Cambio de Tarifa de BTS1 a BTS2 Ejecutadas en SGC</t>
  </si>
  <si>
    <t>Esta actividad consiste en sanear la base de datos para que los clientes tengan la tarifa que realmente le corresponde.</t>
  </si>
  <si>
    <t>Cantidad de cambios de tarifa</t>
  </si>
  <si>
    <t>DC.POA.2023.075</t>
  </si>
  <si>
    <t>DC.POA.2023.076</t>
  </si>
  <si>
    <t>DC.POA.2023.077</t>
  </si>
  <si>
    <t>DC.POA.2023.078</t>
  </si>
  <si>
    <t>DC.POA.2023.079</t>
  </si>
  <si>
    <t>Incrementar el uso de canales de pago de bajo costo para la empresa y los clientes</t>
  </si>
  <si>
    <t>Identificar nuevos puntos de cobros para la coordinación con Mercadeo y Gestión Cobranzas</t>
  </si>
  <si>
    <t>Informar a Mercadeo de la ubicación de comercios y/o negocios que puedan ser contratados como estafetas para el pago del servicio eléctrico.</t>
  </si>
  <si>
    <t>cantidad a identificar</t>
  </si>
  <si>
    <t>Gestión cobranzas</t>
  </si>
  <si>
    <t>DC.POA.2023.080</t>
  </si>
  <si>
    <t>DC.POA.2023.081</t>
  </si>
  <si>
    <t>DC.POA.2023.082</t>
  </si>
  <si>
    <t>DC.POA.2023.083</t>
  </si>
  <si>
    <t>DC.POA.2023.084</t>
  </si>
  <si>
    <t xml:space="preserve">Incrementar el porcentaje de cobros por Actas de Irregularidades </t>
  </si>
  <si>
    <t>Aseguramiento del cobro de los cargos levantados por situaciones de irregularidades en suministros.</t>
  </si>
  <si>
    <t>% cobrado por de Actas de Irregularidades</t>
  </si>
  <si>
    <t>DC.POA.2023.085</t>
  </si>
  <si>
    <t>DC.POA.2023.086</t>
  </si>
  <si>
    <t>DC.POA.2023.087</t>
  </si>
  <si>
    <t>DC.POA.2023.088</t>
  </si>
  <si>
    <t>DC.POA.2023.089</t>
  </si>
  <si>
    <t xml:space="preserve">Incrementar Gestión Operativos Cobros Móviles </t>
  </si>
  <si>
    <t>Evitar el desplazamiento de los clientes desde zonas distantes a realizar sus requerimientos o cumplir con su pago. Agregar más comunidades para visitar en los operativos, garantizando la presencia de la Empresa en toda su zona de influencia.</t>
  </si>
  <si>
    <t>Monto cobrado en gestión móviles</t>
  </si>
  <si>
    <t>MMRD$</t>
  </si>
  <si>
    <t>Informes, Correos Electrónicos</t>
  </si>
  <si>
    <t>DC.POA.2023.090</t>
  </si>
  <si>
    <t>DC.POA.2023.091</t>
  </si>
  <si>
    <t>DC.POA.2023.092</t>
  </si>
  <si>
    <t>DC.POA.2023.093</t>
  </si>
  <si>
    <t>DC.POA.2023.094</t>
  </si>
  <si>
    <t>Incrementar los clientes en Cobro Automático</t>
  </si>
  <si>
    <t>Asegurar el cobro de la factura antes de su vencimiento, incorporando al cliente al formato de cobro automático, evitando al mismo tener que trasladarse hasta la oficina para efectuar su pago. Evitar además que por un olvido o descuido del cliente, la factura caiga en morosidad y genere suspensión de servicio. Como consecuencia se descongestionan las oficinas.</t>
  </si>
  <si>
    <t>Cantidad Clientes Incorporados al Sistema Cobro Automático</t>
  </si>
  <si>
    <t xml:space="preserve"> Correos  con Informes </t>
  </si>
  <si>
    <t>DC.POA.2023.095</t>
  </si>
  <si>
    <t>DC.POA.2023.096</t>
  </si>
  <si>
    <t>DC.POA.2023.097</t>
  </si>
  <si>
    <t>DC.POA.2023.098</t>
  </si>
  <si>
    <t>DC.POA.2023.099</t>
  </si>
  <si>
    <t>Mantener el plazo medio de atención a las instalaciones realizadas por la DC dentro del tiempo establecido en la Norma de Calidad</t>
  </si>
  <si>
    <t>Brindar seguimiento a la ejecución de las instalaciones realizadas por el personal de la Dirección Comercial para asegurar que se realicen durante los plazos establecidos por el órgano regulador.</t>
  </si>
  <si>
    <t>TMR en Días</t>
  </si>
  <si>
    <t>Servicio técnico</t>
  </si>
  <si>
    <t>DC.POA.2023.100</t>
  </si>
  <si>
    <t>DC.POA.2023.101</t>
  </si>
  <si>
    <t>DC.POA.2023.102</t>
  </si>
  <si>
    <t>DC.POA.2023.103</t>
  </si>
  <si>
    <t>DC.POA.2023.104</t>
  </si>
  <si>
    <t>Mantener el plazo medio de atención de las reconexiones dentro del tiempo establecido en la Norma de Calidad</t>
  </si>
  <si>
    <t>Brindar seguimiento a las Reconexiones por impago que estos queden normalizados dentro de los parámetros establecidos por el órganos regulador.</t>
  </si>
  <si>
    <t>TMR en Horas</t>
  </si>
  <si>
    <t>Hora</t>
  </si>
  <si>
    <t>DC.POA.2023.105</t>
  </si>
  <si>
    <t>DC.POA.2023.106</t>
  </si>
  <si>
    <t>DC.POA.2023.107</t>
  </si>
  <si>
    <t>DC.POA.2023.108</t>
  </si>
  <si>
    <t>DC.POA.2023.109</t>
  </si>
  <si>
    <t xml:space="preserve">Asegurar la calidad de distribución de las facturas </t>
  </si>
  <si>
    <t xml:space="preserve">Asegurar la aplicación correcta de estos códigos, manteniendo la revisión  de los trabajos de forma diaria, como forma de asegurar tendencia a la disminución.   </t>
  </si>
  <si>
    <t>Porcentaje de clientes con anomalías</t>
  </si>
  <si>
    <t>Lectura y Distribución</t>
  </si>
  <si>
    <t>DC.POA.2023.110</t>
  </si>
  <si>
    <t>DC.POA.2023.111</t>
  </si>
  <si>
    <t>DC.POA.2023.112</t>
  </si>
  <si>
    <t>DC.POA.2023.113</t>
  </si>
  <si>
    <t>Porcentaje de Clientes con Anomalías</t>
  </si>
  <si>
    <t>DC.POA.2023.114</t>
  </si>
  <si>
    <t>Asegurar la Calidad de las Lecturas</t>
  </si>
  <si>
    <t>Aseguras la aplicación correcta en el proceso de toma lectura</t>
  </si>
  <si>
    <t>Porcentaje de calidad de la lectura</t>
  </si>
  <si>
    <t>DC.POA.2023.115</t>
  </si>
  <si>
    <t>DC.POA.2023.116</t>
  </si>
  <si>
    <t>DC.POA.2023.117</t>
  </si>
  <si>
    <t>DC.POA.2023.118</t>
  </si>
  <si>
    <t>DC.POA.2023.119</t>
  </si>
  <si>
    <t>Promover el envío factura ecológica a los clientes.</t>
  </si>
  <si>
    <t>Incribir los clientes en modalidad de envio factura ecológica, para recibirla sólo por medio de correo electrónico, no fisicamente.</t>
  </si>
  <si>
    <t>Cantidad de clientes incorporados al sistema distribución factura Ecológica</t>
  </si>
  <si>
    <t>DC.POA.2023.120</t>
  </si>
  <si>
    <t>DC.POA.2023.121</t>
  </si>
  <si>
    <t>DC.POA.2023.122</t>
  </si>
  <si>
    <t>DC.POA.2023.123</t>
  </si>
  <si>
    <t>DC.POA.2023.124</t>
  </si>
  <si>
    <t>Realizar actualización de datos de clientes en el Sistema Open</t>
  </si>
  <si>
    <t>Aprovechar cada contacto con el cliente para solicitarle actualizar sus datos (Teléfonos y compañía)</t>
  </si>
  <si>
    <t>Cantidad de Actualización de Datos</t>
  </si>
  <si>
    <t>DC.POA.2023.125</t>
  </si>
  <si>
    <t>DC.POA.2023.126</t>
  </si>
  <si>
    <t>DC.POA.2023.127</t>
  </si>
  <si>
    <t>DC.POA.2023.128</t>
  </si>
  <si>
    <t>DC.POA.2023.129</t>
  </si>
  <si>
    <t xml:space="preserve">Realizar formaciones continuas para reforzar los conocimientos de procesos de Servicios y de Cobranzas       </t>
  </si>
  <si>
    <t>Fortalecer las debilidades encontradas en el personal comercial, en pos de mejorar la calidad del servicio, y la correcta aplicación de los procesos comerciales.</t>
  </si>
  <si>
    <t>Cantidad de formaciones</t>
  </si>
  <si>
    <t>Fotos, Lista de Participación</t>
  </si>
  <si>
    <t>Cobranza y Comercial</t>
  </si>
  <si>
    <t>DC.POA.2023.130</t>
  </si>
  <si>
    <t>DC.POA.2023.131</t>
  </si>
  <si>
    <t>DC.POA.2023.132</t>
  </si>
  <si>
    <t>DC.POA.2023.133</t>
  </si>
  <si>
    <t>DC.POA.2023.134</t>
  </si>
  <si>
    <t>Realizar la actualización de Fianzas en el Open</t>
  </si>
  <si>
    <t>Aumentar de forma periódica y en cumplimiento a la Ley, las fianzas registradas en el Open de acuerdo a la carga de los clientes</t>
  </si>
  <si>
    <t>Cantidad de Fianzas Actualizadas</t>
  </si>
  <si>
    <t>Correo con archivo en Excel</t>
  </si>
  <si>
    <t>Gestión Comercial</t>
  </si>
  <si>
    <t>DC.POA.2023.135</t>
  </si>
  <si>
    <t>DC.POA.2023.136</t>
  </si>
  <si>
    <t>DC.POA.2023.137</t>
  </si>
  <si>
    <t>DC.POA.2023.138</t>
  </si>
  <si>
    <t>no</t>
  </si>
  <si>
    <t>DC.POA.2023.139</t>
  </si>
  <si>
    <t>Realizar Prelecturas para garantizar la calidad de la facturación</t>
  </si>
  <si>
    <t>Lectura de Suministros previo a la fecha indicada en Calendario para detección de errores y corregir a tiempo.</t>
  </si>
  <si>
    <t>Cantidad de Suministros preleídos</t>
  </si>
  <si>
    <t>Lectuira y distribución</t>
  </si>
  <si>
    <t>DC.POA.2023.140</t>
  </si>
  <si>
    <t>DC.POA.2023.141</t>
  </si>
  <si>
    <t>Realizar prelecturas para garantizar la calidad de la facturación</t>
  </si>
  <si>
    <t>DC.POA.2023.142</t>
  </si>
  <si>
    <t>DC.POA.2023.143</t>
  </si>
  <si>
    <t>DC.POA.2023.144</t>
  </si>
  <si>
    <t>Realizar Supervisiones de Corte, Campo e Inspección de Posibilidad  de Servicio</t>
  </si>
  <si>
    <t>Asegurar que un % representativo de las O/S que se trabajan, sea supervisadas en el terreno, para así garantizar la correcta ejecución con la calidad requerida y plazos establecidos.</t>
  </si>
  <si>
    <t>Cantidad de O/S TO110 y TO713 Supervisadas.</t>
  </si>
  <si>
    <t>DC.POA.2023.145</t>
  </si>
  <si>
    <t>DC.POA.2023.146</t>
  </si>
  <si>
    <t>DC.POA.2023.147</t>
  </si>
  <si>
    <t>DC.POA.2023.148</t>
  </si>
  <si>
    <t>Asegurar que un % representativo de las o/s que se trabajan, sea supervisadas en el terreno, para así garantizar la correcta ejecución con la calidad requerida y plazos establecidos.</t>
  </si>
  <si>
    <t>DC.POA.2023.149</t>
  </si>
  <si>
    <t>Realizar supervisiones de las órdenes de servicios restantes</t>
  </si>
  <si>
    <t xml:space="preserve">Reducción de los niveles de entrega, incrementando los errores, encareciendo y disminuyendo los niveles operativos de la empresa </t>
  </si>
  <si>
    <t>Cantidad de O/S supervisadas</t>
  </si>
  <si>
    <t>DC.POA.2023.150</t>
  </si>
  <si>
    <t>DC.POA.2023.151</t>
  </si>
  <si>
    <t>DC.POA.2023.152</t>
  </si>
  <si>
    <t>DC.POA.2023.153</t>
  </si>
  <si>
    <t>acumulado</t>
  </si>
  <si>
    <t>DC.POA.2023.154</t>
  </si>
  <si>
    <t>Reconocer a las Oficinas Comerciales semestralmente</t>
  </si>
  <si>
    <t xml:space="preserve">Reconocimiento semestral a las Oficinas Comerciales por resultados alcanzados en indicadores comerciales </t>
  </si>
  <si>
    <t>Cantidad Reconocimientos</t>
  </si>
  <si>
    <t xml:space="preserve">Fotos </t>
  </si>
  <si>
    <t>Gerencia Sector</t>
  </si>
  <si>
    <t>Gerencia de Desarrollo Organizacional</t>
  </si>
  <si>
    <t>DC.POA.2023.155</t>
  </si>
  <si>
    <t>DC.POA.2023.156</t>
  </si>
  <si>
    <t>DC.POA.2023.157</t>
  </si>
  <si>
    <t>DC.POA.2023.158</t>
  </si>
  <si>
    <t>DC.POA.2023.159</t>
  </si>
  <si>
    <t>Dar seguimiento a la calidad de las órdenes de servicio.</t>
  </si>
  <si>
    <t>Brindar seguimiento a la buena ejecución de las ordenes de servicios en los sitemas que empleamos en el area.</t>
  </si>
  <si>
    <t>Porcentaje de Calidad Alcanzado</t>
  </si>
  <si>
    <t>Consulta aplicación</t>
  </si>
  <si>
    <t>DC.POA.2023.160</t>
  </si>
  <si>
    <t>DC.POA.2023.161</t>
  </si>
  <si>
    <t>DC.POA.2023.162</t>
  </si>
  <si>
    <t>DC.POA.2023.163</t>
  </si>
  <si>
    <t>DC.POA.2023.164</t>
  </si>
  <si>
    <t>Brindar seguimiento a la calidad de las supervisiones.</t>
  </si>
  <si>
    <t>Brindar seguimiento a que las supervisiones realizadas, cumplan y traigan consigo las informaciones básicas esperadas en cada caso.</t>
  </si>
  <si>
    <t>DC.POA.2023.165</t>
  </si>
  <si>
    <t>DC.POA.2023.166</t>
  </si>
  <si>
    <t>DC.POA.2023.167</t>
  </si>
  <si>
    <t>DC.POA.2023.168</t>
  </si>
  <si>
    <t>DC.POA.2023.169</t>
  </si>
  <si>
    <t>Dar seguimiento a los plazos medio de resolución de O/S de lectura y distribución de facturas</t>
  </si>
  <si>
    <t xml:space="preserve">Seguimiento al plazo medio de resolución de las O/S de servicio de lectura </t>
  </si>
  <si>
    <t>Plazo medio de resolución O/S</t>
  </si>
  <si>
    <t>DC.POA.2023.170</t>
  </si>
  <si>
    <t>DC.POA.2023.171</t>
  </si>
  <si>
    <t>DC.POA.2023.172</t>
  </si>
  <si>
    <t>DC.POA.2023.173</t>
  </si>
  <si>
    <t>DC.POA.2023.174</t>
  </si>
  <si>
    <t>Brindar seguimiento al plazo medio de atención de las órdenes de servicio</t>
  </si>
  <si>
    <t>Brindar seguimiento para que el plazo medio de atención a las órdenes de servicios que no sean de corte, reconexión ni instalación (de miden aparte) se realicen dentro de plazo.  (Diferentes a cortes, reconexiones e instalaciones)</t>
  </si>
  <si>
    <t>DC.POA.2023.175</t>
  </si>
  <si>
    <t>Informes mensuales</t>
  </si>
  <si>
    <t>DC.POA.2023.176</t>
  </si>
  <si>
    <t>DC.POA.2023.177</t>
  </si>
  <si>
    <t>DC.POA.2023.178</t>
  </si>
  <si>
    <t xml:space="preserve">PLAN OPERATIVO ANUAL </t>
  </si>
  <si>
    <t>UNIDAD FUNCIONAL: DIRECCIÓN TECNOLOGIA DE LA INFORMACIÓN</t>
  </si>
  <si>
    <t>DTI.POA.2023.001</t>
  </si>
  <si>
    <t>Actualizar los servidores de comunicaciones</t>
  </si>
  <si>
    <t>Actualizar servidores de comunicaciones (Radius, backup y logs). Acceso a la red , el backup , y las alertas que se presenten.
1. Realizar levantamientos de configuración de los equipos instalados en las oficinas que no tenga radius y la configuración para los servidores. 
2. Realizar la configuración en los servidores y en los equipos de comunicaciones.
3. Actualizar inventario.</t>
  </si>
  <si>
    <t>Correos electrónicos, fotos</t>
  </si>
  <si>
    <t>Telecomunicaciones</t>
  </si>
  <si>
    <t>Redes Telemáticas</t>
  </si>
  <si>
    <t>Jean Luis González, Redes Telemáticas</t>
  </si>
  <si>
    <t>Christina Fermín</t>
  </si>
  <si>
    <t>DTI.POA.2023.032</t>
  </si>
  <si>
    <t>NTNX-2</t>
  </si>
  <si>
    <t>Implementar contingencia remota</t>
  </si>
  <si>
    <t>Implementar una plataforma Nutanix de 3 nodos para replicar los servidores virtuales hacia un DataCenter externo (EDEESTE).</t>
  </si>
  <si>
    <t>Porciento de avance
20% Elaborar Términos de Referencia
20% Elaborar SolPeds y pasarlas a Compras junto con los Términos de Referencia
20% Recibir equipos en Almacén EDENORTE
20% Llevar equipos a DataCenter EDEESTE
20% Conectar clúster EDEESTE con EDENORTE y activar replicación</t>
  </si>
  <si>
    <t>Correos electrónicos, fotos, reportes o informes.</t>
  </si>
  <si>
    <t>Infraestructura</t>
  </si>
  <si>
    <t>Infraestructura TI</t>
  </si>
  <si>
    <t>Luduing Rodríguez</t>
  </si>
  <si>
    <t>USD 210,000</t>
  </si>
  <si>
    <t>DTI.POA.2023.033</t>
  </si>
  <si>
    <t>DDMN-1</t>
  </si>
  <si>
    <t>Sustituir plataforma DataDomain</t>
  </si>
  <si>
    <t>Adquirir e implementar equipos DataDomain que incluyan replicación, protección anti-ransomware, protección de copias inmutables</t>
  </si>
  <si>
    <t>Porciento de avance
20% Elaborar Términos de Referencia
20% Crear SolPeds y pasar a Compras junto a toda la documentación que exija el proceso.
20% Recibir equipos e instalarlos en el CPD EDENORTE
20% Implementar la plataforma con los servicios de seguridad avanzada (parte inicial)
20% Implementar la plataforma con los servicios de seguridad avanzada (parte final)</t>
  </si>
  <si>
    <t>DOP 35,978,922.05</t>
  </si>
  <si>
    <t>DTI.POA.2023.002</t>
  </si>
  <si>
    <t>Efectuar mantenimiento preventivo infraestructura de telecomunicaciones en oficinas comerciales</t>
  </si>
  <si>
    <t>Realizar mantenimiento de los equipos y gabinetes de telecomunicaciones estandarizar diseño de conectividad de los equipos de comunicaciones en las oficinas comerciales . Con el objetivo de ser administrable y trabajar de forma remota . Organizar los gabinetes de Comunicaciones e identificar cantidad de líneas y su uso, cambiar la comunicación de verifone de análoga a IP. Cancelar servicios que no estén uso.</t>
  </si>
  <si>
    <t xml:space="preserve">Cantidad de localidades </t>
  </si>
  <si>
    <t>Correos electrónicos, Fotos</t>
  </si>
  <si>
    <t>DTI.POA.2023.003</t>
  </si>
  <si>
    <t>Realizar reporte Mensual de la disponibilidad de los servicios de telecomunicaciones</t>
  </si>
  <si>
    <t>Disponibilidad de los servicios de telecomunicaciones en las localidades de edenorte</t>
  </si>
  <si>
    <t>Cantidad de Reportes Generados</t>
  </si>
  <si>
    <t>Informe, correos</t>
  </si>
  <si>
    <t>DTI.POA.2023.004</t>
  </si>
  <si>
    <t xml:space="preserve">Garantizar la eficiencia de los mantenimientos correctivos y preventivos. </t>
  </si>
  <si>
    <t>Realizar mantenimientos Preventivos  de las repetidoras ubicadas en las  lomas del murazo ,Isabel de Torre, Jamao,Nevera, Ranchito</t>
  </si>
  <si>
    <t>Visitar las repetidoras cada 2 meses. 
Revisar banco de baterías, cargador , cable de antena, Duplexer,Equipo repetidor RxTx y enlace de datos. Pruebas desde la estación repetidora con el Cor y las brigadas.</t>
  </si>
  <si>
    <t>Cantidad de  mantenimientos realizados</t>
  </si>
  <si>
    <t>Correos electrónicos, Formularios de visita.</t>
  </si>
  <si>
    <t>Depto. Radio Frecuencia</t>
  </si>
  <si>
    <t>Joel Sanchez,brayan Valera</t>
  </si>
  <si>
    <t>DTI.POA.2023.005</t>
  </si>
  <si>
    <t xml:space="preserve">Mantener la disponibilidad de servicio de la comunicación en las repetidoras, a través de los mantenimientos preventivos. </t>
  </si>
  <si>
    <t>Solucionar las averías que se presenten en el menor tiempo , disponibilidad vehicular 24 /7, herramientas adecuadas , disponibilidad de  equipos así como disponibilidad de Servicios Comunicación en Radios y tomar encuentra aspectos atmosféricos , temporadas ciclónicas para</t>
  </si>
  <si>
    <t>Porcentaje de disponibilidad</t>
  </si>
  <si>
    <t>DTI.POA.2023.006</t>
  </si>
  <si>
    <t>Mantener la disponibilidad de los servicios de la comunicación de las radios de las subestaciones, a través de los mantenimientos preventivos.</t>
  </si>
  <si>
    <t>Revisar los radios de comunicación y sus instalaciones (Antena, cable RG213, programación del radio, cargador, batería y conectores ) para mantener la comunicación con el Cor y las Subestaciones. Realizar pruebas. para disponibilidad de los servicios de comunicación en las  radios de las Subestaciones.</t>
  </si>
  <si>
    <t>Cantidad de mantenimientos realizados</t>
  </si>
  <si>
    <t>Correo electrónico, Planilla de visitas</t>
  </si>
  <si>
    <t>DTI.POA.2023.007</t>
  </si>
  <si>
    <t>Aseguramiento de la red LAN en las oficinas comerciales</t>
  </si>
  <si>
    <t xml:space="preserve">Aseguramiento de la red Lan de las oficinas comerciales mediante la instalación de equipos fortigate. 
Sustitución de router cisco por  equipos fortigate en las oficinas comerciales. </t>
  </si>
  <si>
    <t>Cantidad de equipos instalados</t>
  </si>
  <si>
    <t>DTI.POA.2023.008</t>
  </si>
  <si>
    <t>Asegurar la Estabilidad de la  Comunicación de la Red SCADA</t>
  </si>
  <si>
    <t>Realizar Respaldos a  los equipos de comunicación SCADA y confirmar la disponibilidad e integridad de los respaldos realizados a los equipos de comunicación Scada</t>
  </si>
  <si>
    <t>Porcentaje de respaldos realizados</t>
  </si>
  <si>
    <t>Telecontrol</t>
  </si>
  <si>
    <t>José Rolando Sánchez y Juan Alberto Padilla Balbi</t>
  </si>
  <si>
    <t>DTI.POA.2023.009</t>
  </si>
  <si>
    <t>Instalación o Adecuación de Sub Estaciones</t>
  </si>
  <si>
    <t>Configurar los equipos vía radio, módems o enlaces alámbricos instalados en la subestación y enlazar con el sistema SCADA. Organización del cableado y etiquetado en el gabinete de comunicación así como la Integración de  Subestaciones al Sistema Scada. Automatización . Readecuación interna.</t>
  </si>
  <si>
    <t>Porcentaje de instalaciones y configuraciones de estaciones realizados</t>
  </si>
  <si>
    <t>Correos electrónicos/Fotos</t>
  </si>
  <si>
    <t>DTI.POA.2023.010</t>
  </si>
  <si>
    <t>Instalación de ITCs. (Depende de las solicitudes de Distribución)</t>
  </si>
  <si>
    <t>Integrar ITCs al Sistema Scada. Automatización y la configuración de los equipos vía radio, módems o enlaces alámbricos instalados en la subestación y en lazar con el scada(Depende de las solicitudes de Distribución)</t>
  </si>
  <si>
    <t>DTI.POA.2023.011</t>
  </si>
  <si>
    <t>Completar proceso de facturación de los servicios de telecomunicaciones (enlaces, flotas)</t>
  </si>
  <si>
    <t>Completar  el proceso para gestionar el pago a tiempo a los ISP 
1. Recibir las facturas de los ISP 
2. Analizar, Organizar y darle entrada a las facturas en GEXTOR. 
3. Gestionar la firma del Gerente de Telecomunicaciones. 
4. Enviar la información a Facturación.</t>
  </si>
  <si>
    <t>Cantidad de informes</t>
  </si>
  <si>
    <t>Tommy Gómez</t>
  </si>
  <si>
    <t>DTI.POA.2023.012</t>
  </si>
  <si>
    <t>Plan de Levantamiento de Necesidades 2023</t>
  </si>
  <si>
    <t>Creación del Plan de Levantamiento de Necesidades del área con fines de gestionar la adquisición de materiales para la realización de los proyectos  en beneficio de nuestros clientes internos y externos.
1.Levantamiento (reunión con las áreas).
2.Revisión  con las áreas
3.Revisión general del Plan.
4.Entrega del Plan y fichas técnicas y Términos de Referencias</t>
  </si>
  <si>
    <t>Porcentaje de avance 
50% Levantamiento de requerimiento
50% Presentación de Plan</t>
  </si>
  <si>
    <t>DTI.POA.2023.013</t>
  </si>
  <si>
    <t>Mejorar el Sistema TMASTER de las OOCC.</t>
  </si>
  <si>
    <t xml:space="preserve">Conjunto de mejoras a aplicar al sistema TMASTER de acuerdo a necesidades de lideres de usuarios. En colaboración con Gerencia de Auditoría Comercial y Técnica. </t>
  </si>
  <si>
    <t>Porciento de avance
25% Levantamientos de las necesidades
25% Realizar plan de ejecución 
25% Mejoras de app aplicadas 
25% Mejoras de app aplicadas</t>
  </si>
  <si>
    <t>Gerencia de sistemas</t>
  </si>
  <si>
    <t>Sistemas Administrativos</t>
  </si>
  <si>
    <t>DTI.POA.2023.014</t>
  </si>
  <si>
    <t xml:space="preserve">Certificar la institución en la Norma sobre la prestación y automatización de los servicios públicos del Estado Dominicana (Nortic A5). </t>
  </si>
  <si>
    <t xml:space="preserve">Cada año la OGTIC realiza una visita donde audita de manera general las empresas del estado dominicano para evaluar el cumplimiento de los estándares de las Certificaciones previamente obtenidas. Estar presente al momento de convocar al personal de TI para la auditoría anual de la OGTIC y colaborar ante cualquier solicitud de información. </t>
  </si>
  <si>
    <t>Cantidad de informaciones remitidas</t>
  </si>
  <si>
    <t>Ramón Emilio Ferreyra</t>
  </si>
  <si>
    <t>Gerencia de Calidad y Procesos 
(las demás Gerencias de TI)</t>
  </si>
  <si>
    <t>DTI.POA.2023.015</t>
  </si>
  <si>
    <t>P01</t>
  </si>
  <si>
    <t>Mejorar EMENET para manejo de datos</t>
  </si>
  <si>
    <t>Disminuir la lentitud que presenta EMENET al momento de realizar los cálculos de lecturas y de las misma rutas que deseamos calcular para ser trabajadas.
Corregir al momento de las subidas de las rutas, las lecturas que sean las mismas que factura el open al momento que le toca su ruta de lecturas.</t>
  </si>
  <si>
    <t xml:space="preserve">100% Disminuir la lentitud que presenta EMENET  </t>
  </si>
  <si>
    <t>Desarrollo</t>
  </si>
  <si>
    <t>Francisco Cruz</t>
  </si>
  <si>
    <t>Grandes Clientes</t>
  </si>
  <si>
    <t>DTI.POA.2023.016</t>
  </si>
  <si>
    <t>P02</t>
  </si>
  <si>
    <t>Mejoras Sistemas de Turno</t>
  </si>
  <si>
    <t xml:space="preserve">Aplicación de mejoras en el sistema de turnos en las oficinas comerciales para agilizar la recepción y servicio de clientes. </t>
  </si>
  <si>
    <t xml:space="preserve">Porciento de avance
10%  Completar app de turnos
20% Cronograma de oficinas
30% Aplicación de mejora de turnos 
20% Aplicación de mejora de turnos 
20% Aplicación de mejora de turnos </t>
  </si>
  <si>
    <t>Planificación</t>
  </si>
  <si>
    <t>DTI.POA.2023.017</t>
  </si>
  <si>
    <t>P03</t>
  </si>
  <si>
    <t>Mejorar el proceso de Cobrus</t>
  </si>
  <si>
    <t>Se requiere la creación de tres procesos en Cobrus para mejorar las pre conciliaciones bancaria (envió automático de los archivos de banco y subida)
Se requiere la actualización de 6 módulos del sistema Cobrus ( Módulos de verifones y afiliados, módulo de conciliación de efectivo y tarjeta, módulo de preliminar de disponible, módulo de reclasificaciones de efectivo)</t>
  </si>
  <si>
    <t xml:space="preserve">Porciento de avance
10% Febrero (Módulos de verifones y afiliados)
20% Marzo (Módulo de conciliación de efectivo)
20% Abril (Módulo de conciliación de tarjeta)
20% Agosto (Módulo de preliminar de disponible)
30% Septiembre (Módulo de reclasificación de efectivo)
</t>
  </si>
  <si>
    <t>Richard Guzmán</t>
  </si>
  <si>
    <t>Cobranza Centralizada</t>
  </si>
  <si>
    <t>DTI.POA.2023.018</t>
  </si>
  <si>
    <t>P04</t>
  </si>
  <si>
    <t>Desarrollar Oficina Virtual</t>
  </si>
  <si>
    <t>Desarrollo de una nueva oficina virtual en la página web de edenorte.</t>
  </si>
  <si>
    <t>100% de nueva oficina virtual</t>
  </si>
  <si>
    <t>Vladimir Monsanto</t>
  </si>
  <si>
    <t>Sistemas</t>
  </si>
  <si>
    <t>DTI.POA.2023.019</t>
  </si>
  <si>
    <t xml:space="preserve">Escanear vulnerabilidades Red de Servidores. </t>
  </si>
  <si>
    <t>Realizar Pen Test a los equipos y sistemas internos, para conocer las posibles vulnerabilidades y re</t>
  </si>
  <si>
    <t>Reducción de los niveles de eficiencia y efectividad operativa (50% del resultados)</t>
  </si>
  <si>
    <t xml:space="preserve">Porcentaje
 </t>
  </si>
  <si>
    <t>Correo electrónico / reporte con el porciento de vulnerabilidades de red encontradas.</t>
  </si>
  <si>
    <t>Seguridad</t>
  </si>
  <si>
    <t xml:space="preserve">Juanel Martínez | Danny López | Silverio Adrián | Kenia Diaz </t>
  </si>
  <si>
    <t>DTI.POA.2023.020</t>
  </si>
  <si>
    <t>Actualización de firmas de virus</t>
  </si>
  <si>
    <t>Validar el total de agentes con base de firma no actualizada y compararla con el total de agente de End Point Protección instalados.</t>
  </si>
  <si>
    <t xml:space="preserve">Porcentaje de instalaciones y configuraciones de estaciones realizados (99% de antivirus instalados)
</t>
  </si>
  <si>
    <t>Correo electrónico / reporte con el porciento de sistemas de protección instalados.</t>
  </si>
  <si>
    <t>DTI.POA.2023.021</t>
  </si>
  <si>
    <t>Restringir Accesos usuario Administrador</t>
  </si>
  <si>
    <t xml:space="preserve">Restringir el acceso con el usuario administrador a todas las PC de la empresa a los usuarios que su función no lo requiera. </t>
  </si>
  <si>
    <t>Porcentaje de restricciones
(10% Restringir acceso usuario AD)</t>
  </si>
  <si>
    <t>Correo electrónico / reporte con el porciento de permisos de usuarios con perfil de administrador.</t>
  </si>
  <si>
    <t>DTI.POA.2023.022</t>
  </si>
  <si>
    <t>Restringir Accesos USB</t>
  </si>
  <si>
    <t>Restringir el acceso a puertos USB de las PC de la empresa a los usuarios cuya función no lo requiera.</t>
  </si>
  <si>
    <t>Porcentaje de restricciones
(5% de los USB restringidos)</t>
  </si>
  <si>
    <t>Correo electrónico / reporte con el porciento de accesos restringidos a puertos USB.</t>
  </si>
  <si>
    <t>DTI.POA.2023.023</t>
  </si>
  <si>
    <t>Realizar concientización a Usuarios en el uso correcto de sus equipos.</t>
  </si>
  <si>
    <t>Enviar comunicado a todos los usuarios Edenorte con una capsula de seguridad informática o información importante a conocer.</t>
  </si>
  <si>
    <t>Comunicado  realizado</t>
  </si>
  <si>
    <t>Correos electrónicos con los comunicados difundidos</t>
  </si>
  <si>
    <t>Comunicación estratégica</t>
  </si>
  <si>
    <t>DTI.POA.2023.024</t>
  </si>
  <si>
    <t>Guardar Backup configuración FortiWeb</t>
  </si>
  <si>
    <t xml:space="preserve">
Realizar una copias de seguridad cada viernes de la configuración del equipo y guardarlas en la dirección \\inseguridad\Archivos_Comunes_Seguridad\Backups para mantener resguardada las configuraciones de los equipos para recuperación en caso de fallas.</t>
  </si>
  <si>
    <t>Respaldo realizados</t>
  </si>
  <si>
    <t>DTI.POA.2023.025</t>
  </si>
  <si>
    <t xml:space="preserve">Guardar Backup configuración FortiSandbox </t>
  </si>
  <si>
    <t>Realizar una copias de seguridad cada viernes de la configuración del equipo y guardarlas en la dirección \\inseguridad\Archivos_Comunes_Seguridad\Backups para mantener resguardada las configuraciones de los equipos para recuperación en caso de fallas.</t>
  </si>
  <si>
    <t>DTI.POA.2023.026</t>
  </si>
  <si>
    <t>Guardar Backup configuración Fortianalyzer</t>
  </si>
  <si>
    <t>DTI.POA.2023.027</t>
  </si>
  <si>
    <t>Guardar Backup configuración FortiAuthenticator</t>
  </si>
  <si>
    <t>DTI.POA.2023.028</t>
  </si>
  <si>
    <t>Guardar BackUp Configuración FGT-2000E</t>
  </si>
  <si>
    <t>DTI.POA.2023.029</t>
  </si>
  <si>
    <t>Guardar BackUp Configuración FGT-1000D</t>
  </si>
  <si>
    <t>DTI.POA.2023.030</t>
  </si>
  <si>
    <t>Baja de usuarios Desvinculados</t>
  </si>
  <si>
    <t>Reporte de bajas de usuarios desvinculados automáticos por UCAPP para mantener minizado los riesgos de accesos no autorizados.</t>
  </si>
  <si>
    <t>Porciento
(100% de los usuarios desvinculados)</t>
  </si>
  <si>
    <t>Porciento  de los usuarios desvinculados</t>
  </si>
  <si>
    <t>DTI.POA.2023.031</t>
  </si>
  <si>
    <t>NTNX-1</t>
  </si>
  <si>
    <t>Actualizar plataforma de servidores virtuales</t>
  </si>
  <si>
    <t>Se obtendrá nueva plataforma Nutanix de 5 nodos junto con el software y soporte necesarios para sustituir la vieja plataforma de Blades y los servidores Nutanix que ya están obsoletos.</t>
  </si>
  <si>
    <t>Porciento de avance
20% Elaborar Términos de Referencia
20% Elaborar SolPeds y pasarlas a Compras junto con los Términos de Referencia
30% Recibir equipos e instalar en CPD EDENORTE
30% Migrar servidores virtuales desde plataformas anteriores</t>
  </si>
  <si>
    <t>USD 384,600</t>
  </si>
  <si>
    <t>DTI.POA.2023.034</t>
  </si>
  <si>
    <t>GI-1</t>
  </si>
  <si>
    <t>Realizar Operativos para Actualizar / Parchar servidores, Sistemas Operativos y Aplicaciones</t>
  </si>
  <si>
    <t xml:space="preserve">Consiste en mantener los sistemas del CPD actualizados y seguros para garantizar la eficiencia de los equipos.
a) Solicitar a Seguridad TI informes de vulnerabilidades (40%). 
b) Revisar con fabricantes últimas actualizaciones y parches para equipos y Sistemas Operativos (30%). 
c) Planificar y realizar las actualizaciones, respetando control de pruebas y horarios de Producción (30%). </t>
  </si>
  <si>
    <t>Cantidad de Operativos Realizados</t>
  </si>
  <si>
    <t>Correos, Pantallas</t>
  </si>
  <si>
    <t>DTI.POA.2023.035</t>
  </si>
  <si>
    <t>GI-2</t>
  </si>
  <si>
    <t>Actualizar Windows Server a 2019 o superior</t>
  </si>
  <si>
    <t>Mantener Sistemas Operativos dentro del periodo de soporte de fábrica. 
A) Inventariar servidores Windows Server anteriores a 2019. 
B) Identificar los equipos menos sensible. 
C) Actualizar servidores a versión 2019 o superior.</t>
  </si>
  <si>
    <t xml:space="preserve">Porciento de avance
25% Levantamiento de  servidores que tengan sistema operativo anterior a 2019
25% Acuerdo con las áreas para aplicar cambio.
25% Aplicar la actualización de servidores a la mitad de la lista. 
25%  Aplicar la actualización de servidores a la mitad de la lista. </t>
  </si>
  <si>
    <t>Pantallas, Consolas</t>
  </si>
  <si>
    <t>DTI.POA.2023.036</t>
  </si>
  <si>
    <t>GI-3</t>
  </si>
  <si>
    <t>Migrar SQL Server a versiones 2019 o superior</t>
  </si>
  <si>
    <t xml:space="preserve">Trasladar todas las bases de datos SQL Server a versiones soportadas por Microsoft. Con la finalidad de mantener actualizados los motores de base de datos. </t>
  </si>
  <si>
    <t xml:space="preserve">Porciento de avance
30% Levantamiento de las pc necesitadas
40% Hacer backup
30% Aplicar migración </t>
  </si>
  <si>
    <t>Luis Omar Santana</t>
  </si>
  <si>
    <t>DTI.POA.2023.037</t>
  </si>
  <si>
    <t>Implementar Nuevo sistema de turno en todas las Oficinas Comerciales TIPO A</t>
  </si>
  <si>
    <t>Instalación del nuevo sistema de turno desarrollado internamente ( EDETURNO)</t>
  </si>
  <si>
    <t>Cantidad de Sistemas de turnos instalado por Oficina</t>
  </si>
  <si>
    <t>Coordinación soporte técnico</t>
  </si>
  <si>
    <t>Soporte técnico</t>
  </si>
  <si>
    <t>Nelson Herrera/ Manolo Bonilla</t>
  </si>
  <si>
    <t>DTI.POA.2023.038</t>
  </si>
  <si>
    <t>Realizar cambio de computadoras desktop y laptops obsoletas</t>
  </si>
  <si>
    <t>Sustituir computadoras de desktop y laptops obsoletas según sus especificaciones</t>
  </si>
  <si>
    <t>Cantidad de pc instaladas</t>
  </si>
  <si>
    <t>DTI.POA.2023.039</t>
  </si>
  <si>
    <t>Elaborar reportes de seguimientos a la gestión de soporte brindado</t>
  </si>
  <si>
    <t>Realizar Reporte Mensual de incidencias que indica el porcentaje de efectividad en la resolución de incidencias. Generar reporte mensual del porcentaje de resolución de incidencias</t>
  </si>
  <si>
    <t>Correo electrónico, reportes generados</t>
  </si>
  <si>
    <t>Nelson Herrera/ Silvestre Uceta</t>
  </si>
  <si>
    <t>DTI.POA.2023.040</t>
  </si>
  <si>
    <t>Elaborar Reporte semanal de incidencias pendientes</t>
  </si>
  <si>
    <t xml:space="preserve">Generar reporte semanal de incidencias pendientes por área. Reporte de incidencia pendientes por área </t>
  </si>
  <si>
    <t>DTI.POA.2023.041</t>
  </si>
  <si>
    <t>Realizar Reporte Mensual del sistema de atención de llamadas de Mesa de ayuda</t>
  </si>
  <si>
    <t>Generar reporte mensual de las llamadas entrantes versus las llamadas atendidas</t>
  </si>
  <si>
    <t>DTI.POA.2023.042</t>
  </si>
  <si>
    <t>Reportar mensualmente resumen de mantenimiento preventivo y correctivo de la infraestructura de CCTV</t>
  </si>
  <si>
    <t>Realizar reporte con los trabajos de mantenimiento y soporte que se realizan en el mes para la plataforma de CCTV. Realizar matriz indicando los trabajos de mantenimiento realizado al sistema.</t>
  </si>
  <si>
    <t>Nelson Herrera/ Elian Peña</t>
  </si>
  <si>
    <t>DTI.POA.2023.043</t>
  </si>
  <si>
    <t>Envió de facturas vía SMS</t>
  </si>
  <si>
    <t>Instalar sistema para el envío de las facturas de los clientes de Edenorte vía SMS</t>
  </si>
  <si>
    <t>Porciento de avance
Instalar sistema para el envío de las facturas de los clientes de Edenorte vía SMS
20% Creación de sistema
20% instalar sistema
20% Depuración de # de teléfonos
20% Realizar pruebas de envíos
20% Aplicación de envío de facturas</t>
  </si>
  <si>
    <t>porciento</t>
  </si>
  <si>
    <t>Sistemas comerciales</t>
  </si>
  <si>
    <t>Víctor Fernández</t>
  </si>
  <si>
    <t>DTI.POA.2023.044</t>
  </si>
  <si>
    <t>Implementación de Stands para autoservicio de empleados</t>
  </si>
  <si>
    <t>Instalar kioscos para que los empleados que no tiene computador puedan acceder al sistema SPN desde esa terminal</t>
  </si>
  <si>
    <t>Cantidad de stands instalados por Sector</t>
  </si>
  <si>
    <t>DTI.POA.2023.045</t>
  </si>
  <si>
    <t>Sistema de cámaras exteriores para OOCC</t>
  </si>
  <si>
    <t>Instalar Cámaras de seguridad exteriores  a las oficinas tipo A</t>
  </si>
  <si>
    <t>Cantidad de cámaras instaladas</t>
  </si>
  <si>
    <t>se utilizara el presupuesto de la dirección de Seguridad Física</t>
  </si>
  <si>
    <t>DTI.POA.2023.046</t>
  </si>
  <si>
    <t>Desarrollo de la integración de SMS Inteligente</t>
  </si>
  <si>
    <t>Desarrollo aplicativo para el envío de facturas vía SMS</t>
  </si>
  <si>
    <t>Porciento de avance
100% Abril (Desarrollo del servicio para envío de SMS)</t>
  </si>
  <si>
    <t xml:space="preserve"> Gerencia de Facturación</t>
  </si>
  <si>
    <t>DTI.POA.2023.047</t>
  </si>
  <si>
    <t>Generar Cuadre Interface Contable</t>
  </si>
  <si>
    <t>Cuadre y validación de los archivos de póliza que son subidos al sistema ERP SAP | En Colaboración con GERENCIA CONTABLE y GERENCIA COBROS C.</t>
  </si>
  <si>
    <t>Cantidad de Cuadres Realizados</t>
  </si>
  <si>
    <t xml:space="preserve"> Gerencia de Contabilidad</t>
  </si>
  <si>
    <t>DTI.POA.2023.048</t>
  </si>
  <si>
    <t>Paquete de Mejoras OPEN SGC</t>
  </si>
  <si>
    <t>Recepción, validación y puesta en marcha de paquetes funcionales para el SGC | En Colaboración con INDRA</t>
  </si>
  <si>
    <t>Puesta en Producción del Paquete de Mejoras</t>
  </si>
  <si>
    <t xml:space="preserve"> Gerencia de Control de Gestión Comercial</t>
  </si>
  <si>
    <t>UNIDAD FUNCIONAL: DIRECCIÓN SERCICIOS JURÍDICOS</t>
  </si>
  <si>
    <t>Riesgo que Mitiga</t>
  </si>
  <si>
    <t>DSJ.POA.2023.001</t>
  </si>
  <si>
    <t>Capacitar encargados comerciales, para el recibiendo de los actos de alguaciles.</t>
  </si>
  <si>
    <t xml:space="preserve">Formación del personal comercial para la recepción de los actos y que sean remitidos a la Gerencia de Litigios </t>
  </si>
  <si>
    <t xml:space="preserve"> Unidad</t>
  </si>
  <si>
    <t>Lista de asistencia y Fotos.</t>
  </si>
  <si>
    <t>Gerencia de Litigios</t>
  </si>
  <si>
    <t>Neury Estrella</t>
  </si>
  <si>
    <t xml:space="preserve">Gerencia de Capacitación </t>
  </si>
  <si>
    <t>DSJ.POA.2023.002</t>
  </si>
  <si>
    <t>Monitorear los asuntos jurídicos surgidos de las actividades de la empresa dentro de su ámbito de actuación.</t>
  </si>
  <si>
    <t>Representar a la empresa en los tribunales y organismos públicos o privados en su ámbito de actuación para ofrecer asistencia a la Gerencia del sector en todos los aspectos de índole legal.</t>
  </si>
  <si>
    <t xml:space="preserve">% Asistencia Demandas Interpuestas en caso necesario </t>
  </si>
  <si>
    <t>Gerencia Legal  Sector</t>
  </si>
  <si>
    <t>1. Antonio Ureña                                                                      2. Kelvin   Álvarez                                                                           3. Wilson Almengot                                                                                               4. Sergia Betances                                                                    5. Juberky Almánzar                                                                 6. Norberto Placencio                                                                           7. Inmaculada Salazar                                                                8. Juan Francisco                                                                      9. Olga cepeda                                                                         10. Julissa Acosta                                                                   11. Félix Emmanuel                                                                  12. Anibelky Peña                                                                   13. Jenny Abreu</t>
  </si>
  <si>
    <t>DSJ.POA.2023.003</t>
  </si>
  <si>
    <t>Realizar informe de cobros gestionados por los abogados de los sectores.</t>
  </si>
  <si>
    <t>Información sobre el monto cobrado de la cartera de clientes a gestionar el cobro, por acuerdo realizados por los abogados de los sectores.</t>
  </si>
  <si>
    <t>DSJ.POA.2023.004</t>
  </si>
  <si>
    <t>Realizar Conciliaciones de deudas</t>
  </si>
  <si>
    <t>Logro de conciliación a clientes con deuda (Clientes Comerciales, regulares y e industriales)</t>
  </si>
  <si>
    <t>%  Conciliaciones realizadas</t>
  </si>
  <si>
    <t>Reporte Excel</t>
  </si>
  <si>
    <t>DSJ.POA.2023.005</t>
  </si>
  <si>
    <t>Elaborar contratos solicitados dentro del plazo establecido</t>
  </si>
  <si>
    <t>1.-Realización contrato. 
2. Enviar correo área requirente. 
3.- Revisión contratos
Formalización contratos en plazo
Ejecución de los contratos de los contratos solicitados en un plazo de 10 días laborables.</t>
  </si>
  <si>
    <t>Cumplimento en Plazo de contratos realizados</t>
  </si>
  <si>
    <t xml:space="preserve">1.-Registro de solicitud contratos.                        
2.- Correos </t>
  </si>
  <si>
    <t xml:space="preserve">Gerencia de Contratos, Regulación y Opinión </t>
  </si>
  <si>
    <t xml:space="preserve">1. Giovanna Gómez                   
2. Daniel García          
3. Genodis Gómez                               
4. Ubaldo Rosario
5. Sahira Báez                                                                            6. Juan Manuel Tejada                      </t>
  </si>
  <si>
    <t>DSJ.POA.2023.006</t>
  </si>
  <si>
    <t>Gestionar firmas y legalización de contratos</t>
  </si>
  <si>
    <t>Consiste en dar seguimiento a la captura de firmas para el contrato con la finalidad de legalizar el mismo (cliente o suplidores, administrados y notario).
1.Enviar correo al área requirente.
2.Convocar al notario para firma.</t>
  </si>
  <si>
    <t>DSJ.POA.2023.007</t>
  </si>
  <si>
    <t>Elaborar de informe de las actividades realizadas mensualmente en la gerencia de Contratos.</t>
  </si>
  <si>
    <t>Informe de actividades realizadas mensualmente en la gerencia de Contratos.</t>
  </si>
  <si>
    <t>Cantidad de informe realizados</t>
  </si>
  <si>
    <t>Informe realizado.</t>
  </si>
  <si>
    <t>DSJ.POA.2023.008</t>
  </si>
  <si>
    <t>Solicitar Indexación de contratos al sistema On Base</t>
  </si>
  <si>
    <t xml:space="preserve">Carga de contratos al sistema On Base  en un plazo de 7 días laborables.  
1.- Indexación y registro de los contratos suscritos por la empresa.                                                                         </t>
  </si>
  <si>
    <t>Cumplimento en plazos de  contratos indexados</t>
  </si>
  <si>
    <t xml:space="preserve">1.-Registro contratos OnBase.                                 2.- Correos </t>
  </si>
  <si>
    <t>DSJ.POA.2023.009</t>
  </si>
  <si>
    <t xml:space="preserve">Gestionar las Notificaciones y respuestas a consultas en un plazo de 6 días laborables.  </t>
  </si>
  <si>
    <t xml:space="preserve">1.-Levantamiento de la información
2.-Supervisión del levantamiento de la base de datos.                                                                                           3.- Notificación de la llegada del término de los contratos.               </t>
  </si>
  <si>
    <t>Cumplimento plazo  de atención de solicitudes</t>
  </si>
  <si>
    <t xml:space="preserve">1.- Correos 
1.-Sistema OnBase.                      2.- Correos </t>
  </si>
  <si>
    <t>DSJ.POA.2023.010</t>
  </si>
  <si>
    <t>Atender  consultas complejas dentro del plazo acordado</t>
  </si>
  <si>
    <t>Solicitudes legales de tipo complejas que ameritan una atención fuera de lo habitual</t>
  </si>
  <si>
    <t>Cantidad de solicitudes atendidas en plazo</t>
  </si>
  <si>
    <t>DSJ.POA.2023.011</t>
  </si>
  <si>
    <t>Notificar la llegada del término de los contratos</t>
  </si>
  <si>
    <t xml:space="preserve">Enviar correo a las áreas el último día de cada mes con el listado de contratos próximos a vencer,  con dos meses de anticipación al vencimiento.   </t>
  </si>
  <si>
    <t>Porcentaje de remisión en plazo</t>
  </si>
  <si>
    <t>DSJ.POA.2023.012</t>
  </si>
  <si>
    <t>Monitorear Procesos compras</t>
  </si>
  <si>
    <t xml:space="preserve">Asistencia a los procesos de compras en un plazo de 6 días laborables.  
 * Realización informe evaluación credenciales.                        
*  Evaluación pliegos.                                                           
                                                                                           </t>
  </si>
  <si>
    <t>Cantidad de días promedio atención procesos de compra</t>
  </si>
  <si>
    <t xml:space="preserve">1.-Correos                             
2. Informe            
3. Resolución </t>
  </si>
  <si>
    <t>DSJ.POA.2023.013</t>
  </si>
  <si>
    <t>Efectuar Impugnaciones de los recursos administrativos (recursos jerárquicos)</t>
  </si>
  <si>
    <t>Casos completados en tiempo  apelados ante la Dirección General de Contrataciones Públicas (DGCP),  para proceder con la defensa a Edenorte, recursos jerárquicos.
Así como casos solicitados en tiempo incoados ante Edenorte  para proceder con la defensa a Edenorte, impugnación.</t>
  </si>
  <si>
    <t>Cumplimento en plazos de  recursos jerárquicos
Cumplimento den plazo de  impugnación</t>
  </si>
  <si>
    <t>DSJ.POA.2023.014</t>
  </si>
  <si>
    <t>Reducir las pérdidas mediante la gestión legal - Depósito Denuncias</t>
  </si>
  <si>
    <t>Sometimiento (denuncias) ante los órganos judiciales de los usuarios que incurran en infracciones que puede ser calificadas como delitos penales tales como fraudes eléctricos y atentando contra el sistema eléctrico nacional, esto cuando cumplan con los requerimientos necesarios  y contengan el informe técnico. Esto dentro del plazo de 2 días.</t>
  </si>
  <si>
    <t>Tiempo depósito denuncias</t>
  </si>
  <si>
    <t>Informes Mensuales
Correo de remisión de las informaciones para la denuncia y hoja de remisión de las denuncias a PGASE</t>
  </si>
  <si>
    <t>Gerencia de Asuntos Penales</t>
  </si>
  <si>
    <t>1. Marcos Martínez
2. Odiles Collado
3. Franklin Payero
4. Griselda Reyes
5. Mario Matías
6. Luis Acosta
7. Eusebio Rosario
8. Radhamés Díaz                                                                      9. Iván Tejada                                                                           10. Ana Flor ángel</t>
  </si>
  <si>
    <t>DSJ.POA.2023.015</t>
  </si>
  <si>
    <t>Efectuar querellas y Presentación de Acusaciones</t>
  </si>
  <si>
    <t>Elaboración de las querellas  una vez recibidas las documentaciones  y gestionar la presentación del 100% de las acusaciones por parte del ministerio público.</t>
  </si>
  <si>
    <t>Tiempo elaboración de querellas</t>
  </si>
  <si>
    <t xml:space="preserve">Informes Mensuales, Hoja de recepción de la documentación que servirá como soporte de las querellas y hoja de depósito de las mismas en PGASE o en la Fiscalía ordinaria </t>
  </si>
  <si>
    <t>DSJ.POA.2023.016</t>
  </si>
  <si>
    <t>Elaborar informe Departamental</t>
  </si>
  <si>
    <t>Informe departamental justificativo de asistencia de abogados para las conciliaciones PGASE.</t>
  </si>
  <si>
    <t>Mas es más</t>
  </si>
  <si>
    <t>DSJ.POA.2023.017</t>
  </si>
  <si>
    <t>Realizar las conciliaciones PGASE</t>
  </si>
  <si>
    <t>Porcentaje de clientes para conciliación de actas Pegase</t>
  </si>
  <si>
    <t xml:space="preserve">% Monto Tasaciones Recuperado </t>
  </si>
  <si>
    <t>DSJ.POA.2023.018</t>
  </si>
  <si>
    <t>Garantizar el cumplimiento de los plazos de Gestión Internas para el apoderamiento de demandas a las oficinas externas.</t>
  </si>
  <si>
    <t>Análisis de las demandas recibidas desde cualquier punto del país y posterior emisión a los abogados externos. Además se realiza  con la finalidad de identificar las pruebas requeridas para su recopilación.</t>
  </si>
  <si>
    <t>Tiempo de análisis interno de las demandas recibidas</t>
  </si>
  <si>
    <t>Correos, archivo control fechas</t>
  </si>
  <si>
    <t>1. Neury Estrella                                                                         2. Lisa Veras                                                                               3. Elba Cabrera                                                                                               4. Jesús Castillo                                                                                5. Juan Toribio                                                                          6. Katherine Valdez</t>
  </si>
  <si>
    <t>DSJ.POA.2023.019</t>
  </si>
  <si>
    <t>Dar seguimiento al cumplimiento de los plazos para la recepción del apoderamiento de las demandas.</t>
  </si>
  <si>
    <t>Gestionar la retroalimentación a tiempo de los abogados externos mediante la confirmación del apoderamiento formal de la demanda.</t>
  </si>
  <si>
    <t>Tiempo de recepción de apoderamientos de las demandas</t>
  </si>
  <si>
    <t>DSJ.POA.2023.020</t>
  </si>
  <si>
    <t>Realizar la gestión de las pruebas para las demandas recibidas.</t>
  </si>
  <si>
    <t>Gestionar internamente con el departamento correspondiente las pruebas para los casos de demandas recibidas.</t>
  </si>
  <si>
    <t>Porcentaje de pruebas solicitadas</t>
  </si>
  <si>
    <t>DSJ.POA.2023.021</t>
  </si>
  <si>
    <t>Realizar reporte de provisión de sentencias para Contabilidad.</t>
  </si>
  <si>
    <t>Reporte de notificación mensual de los aprovisionamientos realizados para pagos de sentencias.</t>
  </si>
  <si>
    <t>Cantidad de reportes emitidos</t>
  </si>
  <si>
    <t>Reporte</t>
  </si>
  <si>
    <t>DSJ.POA.2023.022</t>
  </si>
  <si>
    <t>Asegurar el cumplimiento en plazos de remisión de Informaciones</t>
  </si>
  <si>
    <t xml:space="preserve">Análisis y gestión de los casos recibidos en Litigios para su posterior notificación al área Financiera 
Análisis de la oposición notificada para determinación del cliente, suplidor o entidad financiera afectada y su posterior puesta en conocimiento al área de Finanzas
Análisis del embargo recibido para posterior puesta en conocimiento de los clientes o entidades financieras con indisposición de pago a EDENORTE </t>
  </si>
  <si>
    <t xml:space="preserve">Tiempo emisión embargos </t>
  </si>
  <si>
    <t>UNIDAD FUNCIONAL: DIRECCIÓN DE COMUNICACIÓN ESTRATREGICA</t>
  </si>
  <si>
    <t>DCE.POA.2023.001</t>
  </si>
  <si>
    <t xml:space="preserve"> Mejorar la imagen corporativa y comunicación.</t>
  </si>
  <si>
    <t>Evaluar y aperturar de nuevas estafetas de pago</t>
  </si>
  <si>
    <t>Captar, evaluar, negociar, contratar, así como, inclusión y señalización de nuevos puntos de pagos para la apertura de nuevas estafetas de pago.</t>
  </si>
  <si>
    <t xml:space="preserve">Cantidad de nuevos puntos de pagos </t>
  </si>
  <si>
    <t>Correos, fotos</t>
  </si>
  <si>
    <t>Desarrollo de mercado</t>
  </si>
  <si>
    <t>Ernesta Cabrera</t>
  </si>
  <si>
    <t>Servicios Generales, Cobros centralizados, Gerencia de contratos, Compras.</t>
  </si>
  <si>
    <t>DCE.POA.2023.002</t>
  </si>
  <si>
    <t>Realizar Evaluación de  locales para traslado y/o ampliación de oficinas comerciales</t>
  </si>
  <si>
    <t xml:space="preserve">Captar, evaluar, negociar y contratar nuevos locales para aperturas o ampliaciones de oficinas comerciales. </t>
  </si>
  <si>
    <t>Cantidad de locales evaluados</t>
  </si>
  <si>
    <t>DCE.POA.2023.003</t>
  </si>
  <si>
    <t xml:space="preserve">Garantizar la calidad de la información para análisis y toma de decisiones. 
</t>
  </si>
  <si>
    <t>Realizar Campaña de Actualización de Datos.</t>
  </si>
  <si>
    <t>Desarrollar una campaña que incentive a los clientes a actualizar sus datos.</t>
  </si>
  <si>
    <t>Porcentaje de Avance Campaña
10% crear contenido (Mayo), 
15%  crear artes (Junio), 
30% colocación de materiales (Julio), 
Inicio difusión 35% (Agosto),
Cierre difusión 10% (Septiembre)"</t>
  </si>
  <si>
    <t>Fotos, Publicaciones en Redes Sociales y Correos</t>
  </si>
  <si>
    <t>Gestión de Marca</t>
  </si>
  <si>
    <t>Javier Liz, Luis Ortíz, Domingo García y Vanessa Tavarez</t>
  </si>
  <si>
    <t>Gerencia de Relaciones Públicas</t>
  </si>
  <si>
    <t>DCE.POA.2023.004</t>
  </si>
  <si>
    <t>Señalizar los Puntos de Pagos, Oficinas Comerciales y Administrativas</t>
  </si>
  <si>
    <t>Señalizar los puntos de pagos de las Oficinas Comerciales y Administrativas de manera interna y externa.</t>
  </si>
  <si>
    <t>Cantidad de Letreros y Señalizaciones Instaladas</t>
  </si>
  <si>
    <t>Fotos y Correos</t>
  </si>
  <si>
    <t>Javier Liz, Domingo García y Vanessa Tavarez</t>
  </si>
  <si>
    <t>Gerencia de Contratos, Regulación y Opinión y Gerencia de Compras</t>
  </si>
  <si>
    <t>3,000,000</t>
  </si>
  <si>
    <t>DCE.POA.2023.005</t>
  </si>
  <si>
    <t>Elaboración de Diseños Gráficos</t>
  </si>
  <si>
    <t>Elaborar diseños gráficos que respondan a las necesidades de los clientes externos e internos.</t>
  </si>
  <si>
    <t>Cantidad de Diseños Realizados</t>
  </si>
  <si>
    <t>Artes y Publicaciones</t>
  </si>
  <si>
    <t>Javier Liz y Luis Ortíz</t>
  </si>
  <si>
    <t>DCE.POA.2023.006</t>
  </si>
  <si>
    <t xml:space="preserve">Campaña de Uso Eficiente de Energía                                         </t>
  </si>
  <si>
    <t>Desarrollar una campaña que incentive a los usuarios al uso eficiente de la energía</t>
  </si>
  <si>
    <t>Porcentaje de Avance de la Campaña
15% crear contenido (Julio), 
20% crear artes (Agosto), 
30% colocación de materiales e inicio de difusión (Septiembre), 
35% cierre difusión (Octubre),</t>
  </si>
  <si>
    <t>Javier Liz, Vanessa Tavarez y Luz Clara Abreu</t>
  </si>
  <si>
    <t>DCE.POA.2023.007</t>
  </si>
  <si>
    <t xml:space="preserve">                                                                                                                                                                                                                                                                                                                                                                                                                                                                                                                                                                                                                                                                                                                                                                                                                                                                                                                                                                                                                                                                                                                                                                                                                                                                                                                                                                                                                                                                                                                                                                                                                                                                                                                                                                                                                                                                                                                                                                                                                                                                                                                                                                                                                                                                                                                                                                                                                                                                                                                                                                                                                                                                                                                                                                                                                                                                                                                                                                                                                                                                                                                                                                                                                                                                                                                                        </t>
  </si>
  <si>
    <t>Realización de Patrocinios para Mejorar la Imagen de la Empresa</t>
  </si>
  <si>
    <t>Fortalecer la marca Edenorte a través de la colocación de la impresos  que mencionen la empresa en actividades deportivas, culturales o de arte.</t>
  </si>
  <si>
    <t>Cantidad de Patrocinios</t>
  </si>
  <si>
    <t>Fotos, Videos y Contratos</t>
  </si>
  <si>
    <t>4,000,000</t>
  </si>
  <si>
    <t>DCE.POA.2023.008</t>
  </si>
  <si>
    <t>Elaborar informes de los buzones de sugerencias de las oficinas comerciales</t>
  </si>
  <si>
    <t>Permite ver la retroalimentación de los clientes donde estos colocan sus opiniones sobre el servicio brindado, de este modo, se pueden diseñar estrategias para mejorar los procesos.</t>
  </si>
  <si>
    <t>Informes con resultados y correos</t>
  </si>
  <si>
    <t>Investigación y Estudio de Mercado</t>
  </si>
  <si>
    <t>Priscila Peña</t>
  </si>
  <si>
    <t>DCE.POA.2023.009</t>
  </si>
  <si>
    <t>Elaborar Encuesta General de Satisfacción</t>
  </si>
  <si>
    <t>Medir el grado de satisfacción del encuestado con respecto a los aspectos generales del servicio ofrecido al cliente.</t>
  </si>
  <si>
    <t>DCE.POA.2023.010</t>
  </si>
  <si>
    <t>Elaborar Encuesta de canales alternos de pago</t>
  </si>
  <si>
    <t>Permite evaluar la satisfacción de los clientes con respecto a los canales alternos de pago, con el fin de mejorar  la función de estos canales</t>
  </si>
  <si>
    <t>DCE.POA.2023.011</t>
  </si>
  <si>
    <t>Canalizar Sugerencias recibidas a través del Buzón Online</t>
  </si>
  <si>
    <t>Gestionar las solicitudes y/o sugerencias realizadas por los usuarios en el buzón online</t>
  </si>
  <si>
    <t>DCE.POA.2023.012</t>
  </si>
  <si>
    <t>Realizar Encuesta de Satisfacción de Grandes Clientes</t>
  </si>
  <si>
    <t>Medir el grado de satisfacción de los clientes por el servicio recibido a través de los ejecutivos de Cuentas Corporativas correspondiente a la Dirección de Grandes Clientes.</t>
  </si>
  <si>
    <t>DCE.POA.2023.013</t>
  </si>
  <si>
    <t>Mantener la presencia de la empresa a través de las Redes Sociales.  (Publicaciones en Facebook, Instagram, Twitter, YouTube, en Instagram Reels e Stories).</t>
  </si>
  <si>
    <t>Ubicar la marca Edenorte en las distintas plataformas digitales sociales para generar mayor compromiso con los usuarios.</t>
  </si>
  <si>
    <t>Realización de programa radial informativo con temas de interés para los clientes.</t>
  </si>
  <si>
    <t>Publicaciones</t>
  </si>
  <si>
    <t>Redes Sociales</t>
  </si>
  <si>
    <t>Frank Then</t>
  </si>
  <si>
    <t>DCE.POA.2023.014</t>
  </si>
  <si>
    <t>Contratar y Colocar en Medios de Comunicación informaciones de la empresa en los medios (Radio, Televisión, Prensa escrita, Medios digitales</t>
  </si>
  <si>
    <t xml:space="preserve">Gestionar la contratación y colocación en los distintos medios de comunicación; para publicar las informaciones, imágenes, videos y noticias de interés de la empresa
</t>
  </si>
  <si>
    <t>Cantidad de contratación y colocación en radio</t>
  </si>
  <si>
    <t>Fotos, contratos</t>
  </si>
  <si>
    <t>Relaciones Públicas</t>
  </si>
  <si>
    <t xml:space="preserve">Erikson Morel, Félix Franco, Angélica Rodríguez, Griselda Bueno </t>
  </si>
  <si>
    <t>Cargado al presupuesto del GG</t>
  </si>
  <si>
    <t>DCE.POA.2023.015</t>
  </si>
  <si>
    <t>Redactar documentos de prensa con informaciones positivas y generales de la empresa.</t>
  </si>
  <si>
    <t>Las notas de prensa se redactan desde la unidad de Relaciones Públicas, con el fin de informar a la población lo que esta sucediendo en la empresa.</t>
  </si>
  <si>
    <t>Cantidad documentos de prensa generado</t>
  </si>
  <si>
    <t>Correos y fotos</t>
  </si>
  <si>
    <t>Angélica Rodríguez /Ricardo Rodríguez/ Griselda Bueno</t>
  </si>
  <si>
    <t>DCE.POA.2023.016</t>
  </si>
  <si>
    <t>Monitorear e inteligencia de medios escritos y digitales.</t>
  </si>
  <si>
    <t>El monitoreo de medios se realiza todos los días, buscando las informaciones que salen de la empresa y del sector eléctrico a nivel mundial. También se evalúa cuantos medios publican las noticias sin ser contratados, con esto se mide que cantidad de dinero se ahorra la empresa en publicidad</t>
  </si>
  <si>
    <t>Cantidad de Montos ahorrados por publicaciones</t>
  </si>
  <si>
    <t>440,000.00</t>
  </si>
  <si>
    <t>580,000.00</t>
  </si>
  <si>
    <t>830,000.00</t>
  </si>
  <si>
    <t>650,000.00</t>
  </si>
  <si>
    <t>7,000,000,00</t>
  </si>
  <si>
    <t>Fotos</t>
  </si>
  <si>
    <t>Angélica Rodríguez  / Aura Morel</t>
  </si>
  <si>
    <t>DCE.POA.2023.017</t>
  </si>
  <si>
    <t>Realizar encuentros, visitas, ruedas de prensa y contacto con público externo</t>
  </si>
  <si>
    <t xml:space="preserve">Realización de encuentros, visitas, ruedas de prensa y contacto con público externo. Diseños de tarjetas enviados a periodistas, dueños de medios. </t>
  </si>
  <si>
    <t>Cantidad de Tarjetas Virtuales</t>
  </si>
  <si>
    <t xml:space="preserve">Correos </t>
  </si>
  <si>
    <t xml:space="preserve">Félix Franco / Angélica Rodríguez </t>
  </si>
  <si>
    <t>DCE.POA.2023.018</t>
  </si>
  <si>
    <t xml:space="preserve">Monitorear de los medios de comunicación contratados con publicidad </t>
  </si>
  <si>
    <t>Monitoreo de los medios de comunicación contratados con publicidad para ver si cumplen con lo acordado</t>
  </si>
  <si>
    <t>Informe de medios de comunicación monitoreados</t>
  </si>
  <si>
    <t xml:space="preserve">Angélica Rodríguez / Aura Morel/ Angely Peña / Griselda Bueno/ Martín Genao </t>
  </si>
  <si>
    <t>DCE.POA.2023.019</t>
  </si>
  <si>
    <t xml:space="preserve">Recepción y canalización de incidencias recibidas a través de las redes sociales y casos especiales </t>
  </si>
  <si>
    <t>Recepción y canalización de incidencias recibidas a través de las redes sociales y web</t>
  </si>
  <si>
    <t>Cantidad de canalizaciones de incidencias por las redes sociales</t>
  </si>
  <si>
    <t>Fotos y correos</t>
  </si>
  <si>
    <t xml:space="preserve">Relaciones Públicas, Redes Sociales </t>
  </si>
  <si>
    <t>Frank Then, , Félix Franco, Martin Genao, Priscila Peña, Angélica Rodríguez</t>
  </si>
  <si>
    <t>GERENCIA GESTION COMERCIAL Y REDUCCION DE PERDIDAS</t>
  </si>
  <si>
    <t>DCE.POA.2023.020</t>
  </si>
  <si>
    <t>Destacar los valores y el compromiso social que han permitido que la empresa se mantenga a lo largo del tiempo.</t>
  </si>
  <si>
    <t xml:space="preserve">Organizar actividad  Aniversario Edenorte </t>
  </si>
  <si>
    <t>Impresión de invitaciones, ofrenda a la catedral y personal que colabora, canastas de alimentos, arreglos de flores para la iglesia y para el almuerzo, almuerzo luego de la eucaristía.</t>
  </si>
  <si>
    <t>Actividad realizada</t>
  </si>
  <si>
    <t>Fotos, correos electrónicos</t>
  </si>
  <si>
    <t>Félix Franco, Angélica Rodríguez, Aura Morel, Martín Genao, Griselda Bueno, Ricardo Rodríguez y Angely Peña</t>
  </si>
  <si>
    <t>Mercadeo, Gerencia de compras</t>
  </si>
  <si>
    <t>350,000.00</t>
  </si>
  <si>
    <t>DCE.POA.2023.021</t>
  </si>
  <si>
    <t>Gestionar la grabación de audios para  perifoneos y  para la difusión de temas de interés de la empresa.</t>
  </si>
  <si>
    <t>Grabar audios para perifoneos</t>
  </si>
  <si>
    <t>Grabación de audios para dar a conocer informaciones importantes de la empresa (mantenimentos, nuevos puntos de pagos, entre otros)</t>
  </si>
  <si>
    <t>Cantidad de perifoneos realizados</t>
  </si>
  <si>
    <t>Correo Electrónico</t>
  </si>
  <si>
    <t>Angélica Rodríguez</t>
  </si>
  <si>
    <t>Mercadeo, Comercial</t>
  </si>
  <si>
    <t>50,000,00</t>
  </si>
  <si>
    <t>DCE.POA.2023.022</t>
  </si>
  <si>
    <t>Crear acercamientos estratégicos con grupos de interés.</t>
  </si>
  <si>
    <t>Colocar publicidad por aniversario de medios</t>
  </si>
  <si>
    <t>Publicación especial en una de las páginas seleccionadas del periódico por su aniversario</t>
  </si>
  <si>
    <t>\Cantidad de publicaciones por aniversario de medios</t>
  </si>
  <si>
    <t>Félix Franco / Angélica Rodríguez / Griselda Bueno</t>
  </si>
  <si>
    <t>600,000,00</t>
  </si>
  <si>
    <t>DCE.POA.2023.023</t>
  </si>
  <si>
    <t>Canalizar y gestionar las solicitudes y reclamaciones en el portal web</t>
  </si>
  <si>
    <t>Atender a las solicitudes realizadas por medio del sitio web de Edenorte y dar seguimiento hasta que puedan ser solucionadas.</t>
  </si>
  <si>
    <t>Cantidad de solicitudes</t>
  </si>
  <si>
    <t>Correos, publicaciones, informes</t>
  </si>
  <si>
    <t>Medios y Publicidad</t>
  </si>
  <si>
    <t>Julio Quevedo / José Alberto Cordero</t>
  </si>
  <si>
    <t>DCE.POA.2023.024</t>
  </si>
  <si>
    <t>Mejorar la percepción de la imagen de la empresa</t>
  </si>
  <si>
    <t>Colocar las informaciones de la empresa en los canales de difusión interna (Correo de Comunicación Estratégica, E-Flow, E-mail marketing clientes, IVR, Slider Web Portada)</t>
  </si>
  <si>
    <t>Difundir informaciones de interés a los clientes internos y externos a través de los distintos medios disponibles.  (a requerimiento)</t>
  </si>
  <si>
    <t xml:space="preserve">Cantidad de correos enviado desde el correo de Comunicación Estratégica </t>
  </si>
  <si>
    <t>Artes, correos, publicaciones</t>
  </si>
  <si>
    <t>DCE.POA.2023.025</t>
  </si>
  <si>
    <t>Gestiones en el portal Web (Publicaciones en la web, evaluación del portal de transparencia y publicaciones mensuales en el foro)</t>
  </si>
  <si>
    <t>Publicar en el portal web las diferentes informaciones solicitadas por las diferentes áreas</t>
  </si>
  <si>
    <t>Cantidad de publicaciones Realizadas en la web</t>
  </si>
  <si>
    <t>Julio Quevedo / Jose Alberto Cordero</t>
  </si>
  <si>
    <t>DCE.POA.2023.026</t>
  </si>
  <si>
    <t>Realizar publicaciones en la Intranet</t>
  </si>
  <si>
    <t xml:space="preserve">Recibir y publicar las informaciones, fotos, videos y contenido de interés general en la Intranet. </t>
  </si>
  <si>
    <t>Cantidad de publicaciones por la intranet</t>
  </si>
  <si>
    <t>Informe, correo</t>
  </si>
  <si>
    <t>DCE.POA.2023.027</t>
  </si>
  <si>
    <t xml:space="preserve">Contratar servicios de planta televisiva </t>
  </si>
  <si>
    <t>Difundir informaciones de interés a los clientes internos y externos a través de un programa de televisión.</t>
  </si>
  <si>
    <t>Cantidad de Programas Realizados</t>
  </si>
  <si>
    <t>Si</t>
  </si>
  <si>
    <t>Julio Quevedo / José Alberto Cordero/ Erikson Morel/ Frank Then</t>
  </si>
  <si>
    <t>DCE.POA.2023.028</t>
  </si>
  <si>
    <t xml:space="preserve">Jornada  Reforestación </t>
  </si>
  <si>
    <t>Cada año el cambio climático es una realidad palpable que no solo afecta nuestro medio ambiente, sino la salud de los seres humanos, nosotros como empresa debemos de ser ejemplo de protección de nuestro medio ambiente, logrando a su vez incrementar la imagen positiva de la misma.</t>
  </si>
  <si>
    <t>Cantidad de jornadas</t>
  </si>
  <si>
    <t>Responsabilidad Social</t>
  </si>
  <si>
    <t>Nelson Luis Javier</t>
  </si>
  <si>
    <t>Gerencia Relaciones Publicas</t>
  </si>
  <si>
    <t>DCE.POA.2023.029</t>
  </si>
  <si>
    <t>Jornada de Limpieza de Playa</t>
  </si>
  <si>
    <t>Además de la amplia gama de oportunidades recreativas que las playas ofrecen, estas proveen hábitats singulares para una variedad de plantas y animales. además de proveer protección a los residentes que viven cerca del océano al servir de amortiguador de los fuertes vientos y oleaje de las tormentas poderosas, y al ayudar a fomentar la actividad económica importante para las comunidades cercanas</t>
  </si>
  <si>
    <t>DCE.POA.2023.030</t>
  </si>
  <si>
    <t>Destacar los valores y el compromiso social que han permitido que la empresa se mantega a lo largo del tiempo.</t>
  </si>
  <si>
    <t>Jornada entrega Utiles Escolares</t>
  </si>
  <si>
    <t>Este año queremos volver a implementar esta hermosa actividad, logrando con esta brindar un poco de respiro a esos padres de bajos recursos, que necesitan una mano amiga para que sus niños puedan obtener conocimientos y ese derecho fundamental de un pais que tiene vision de futuro y cambio como es la educación, aparte de cumplir con la responsabilidad social que como empresa del estado nos compete.</t>
  </si>
  <si>
    <t>DCE.POA.2023.031</t>
  </si>
  <si>
    <t>Montaje de actividades a solicitud</t>
  </si>
  <si>
    <t>Actividades llevadas a cabo a solicitud de la Gerencia General y Direccion de Comunicacion Estrategica</t>
  </si>
  <si>
    <t>Porcentaje de cumplimiento</t>
  </si>
  <si>
    <t>Gestion de Marca</t>
  </si>
  <si>
    <t>Javier Liz/ Vanessa Tavarez</t>
  </si>
  <si>
    <t>Gerencia Relaciones Publicas/ Gerencia de Compras/ Gerencia de Legal</t>
  </si>
  <si>
    <t>UNIDAD FUNCIONAL: DIRECCIÓN DE DISTRIBUCIÓN</t>
  </si>
  <si>
    <t>DD.POA.2023.001</t>
  </si>
  <si>
    <t>Inspección de instalaciones de en la red</t>
  </si>
  <si>
    <t>Inspección del correcto proceder y utilización de las normas de seguridad en la ejecución de trabajos de redes.</t>
  </si>
  <si>
    <t>Control de Gestión DD</t>
  </si>
  <si>
    <t>Gregorio Contreras</t>
  </si>
  <si>
    <t>DD.POA.2023.002</t>
  </si>
  <si>
    <t>Inspección de almacenes de Transformadores de Mantenimiento de Redes Sectores</t>
  </si>
  <si>
    <t xml:space="preserve">Verificación de la cantidad de transformadores existentes en almacén vs los transformadores disponibles en sistema. </t>
  </si>
  <si>
    <t>DD.POA.2023.003</t>
  </si>
  <si>
    <t>Inspección de brigadas</t>
  </si>
  <si>
    <t>Verificaciones de las brigadas in situ, para verificar el cumplimiento de las normas de seguridad y salud ocupacional</t>
  </si>
  <si>
    <t>DD.POA.2023.004</t>
  </si>
  <si>
    <t>Cumplimiento de recepción de TR de fabrica de reparación</t>
  </si>
  <si>
    <t>Verificar la cantidad mínima de entrada de transformadores al sistema</t>
  </si>
  <si>
    <t xml:space="preserve">Transformadores recibidos </t>
  </si>
  <si>
    <t>DD.POA.2023.005</t>
  </si>
  <si>
    <t>Reunión Trimestral DD</t>
  </si>
  <si>
    <t>Realizar reunión con las Gerencias de Distribución para verificar la operatividad de las mismas</t>
  </si>
  <si>
    <t>Minutas de reunión</t>
  </si>
  <si>
    <t>Kilometro</t>
  </si>
  <si>
    <t>DD.POA.2023.006</t>
  </si>
  <si>
    <t xml:space="preserve">Satisfacer la demanda de energía de nuestro cliente en un 98%.           </t>
  </si>
  <si>
    <t>Cumplir con un abastecimiento de energía mensual mayor o igual de 98% de  la demanda por causa atribuible a Edenorte.</t>
  </si>
  <si>
    <t>% Abastecimiento (por causas atribuibles a distribución)</t>
  </si>
  <si>
    <t>%  Abastecimiento sin causas externa.</t>
  </si>
  <si>
    <t>Gerencia Energía</t>
  </si>
  <si>
    <t>Roberto Duran</t>
  </si>
  <si>
    <t>DD.POA.2023.007</t>
  </si>
  <si>
    <t>Cumplir lo dispuesto en la Resolución SIE-041-2013</t>
  </si>
  <si>
    <t>Correcta estimación de carga horaria, seguimiento al cumplimiento del pronóstico de demanda horaria.</t>
  </si>
  <si>
    <t>Horas desviación horaria Pronóstico de demanda Vs demanda real +/- 10%</t>
  </si>
  <si>
    <t>Informe Mensual de desviaciones.</t>
  </si>
  <si>
    <t>DD.POA.2023.008</t>
  </si>
  <si>
    <t>Envío oportuno del Ranking de circuitos mensual y Balances de energía.</t>
  </si>
  <si>
    <t>Entrega de los Balances de Energía en los primeros 17 días del mes.</t>
  </si>
  <si>
    <t>Revisión Mensual</t>
  </si>
  <si>
    <t>Envío correo con Archivo Ranking Circuitos</t>
  </si>
  <si>
    <t>DD.POA.2023.009</t>
  </si>
  <si>
    <t xml:space="preserve">Envío oportuno del programa PES de circuitos semanal. </t>
  </si>
  <si>
    <t>Entrega del programa PES los miércoles de cada semana, cumpliendo con los parámetros técnicos y sociales según los alineamiento de la Dirección de distribución.</t>
  </si>
  <si>
    <t>Cantidad de Informes remitidos</t>
  </si>
  <si>
    <t>Envío correo con informe programa PES.</t>
  </si>
  <si>
    <t>DD.POA.2023.010</t>
  </si>
  <si>
    <t>Realizar Estudios Apoyos de Circuitos</t>
  </si>
  <si>
    <t>Realizar propuestas de apoyos entre circuitos </t>
  </si>
  <si>
    <t>Cantidad de estudios</t>
  </si>
  <si>
    <t xml:space="preserve">Estudios realizados </t>
  </si>
  <si>
    <t>Gerencia Técnica Distribución</t>
  </si>
  <si>
    <t>Luciano Gómez</t>
  </si>
  <si>
    <t>DD.POA.2023.011</t>
  </si>
  <si>
    <t>Realizar estudios de pérdidas técnicas de las redes de media tensión</t>
  </si>
  <si>
    <t xml:space="preserve">Presentar a la empresa los valores actuales de las pérdidas técnicas en media tensión </t>
  </si>
  <si>
    <t>DD.POA.2023.012</t>
  </si>
  <si>
    <t>Realizar Estudio Arquitectura de red</t>
  </si>
  <si>
    <t>Realizar propuesta para la explotación de la red de manera eficiente y que garantice la continuidad del servicio a nuestros clientes.</t>
  </si>
  <si>
    <t>DD.POA.2023.013</t>
  </si>
  <si>
    <t>Realizar Estudio de Conectividad</t>
  </si>
  <si>
    <t>Realizar propuestas de seccionamiento en circuitos, que cumplan con la coordinación de protección, a fin de que al presentarse una avería se afecte la menor cantidad de clientes.</t>
  </si>
  <si>
    <t xml:space="preserve">Tiempo de respuesta promedio </t>
  </si>
  <si>
    <t>DD.POA.2023.014</t>
  </si>
  <si>
    <t>Realizar Estudios de Interconexión</t>
  </si>
  <si>
    <t>Proponer las acciones necesarias para la correcta interconexión de nuevos clientes a las redes de nuestros circuitos que sobrepasan los 225 kva</t>
  </si>
  <si>
    <t xml:space="preserve">Tiempo respuesta promedio </t>
  </si>
  <si>
    <t>Sistema SGP</t>
  </si>
  <si>
    <t>DD.POA.2023.015</t>
  </si>
  <si>
    <t>Realizar Estudios de Generación distribuida a proyectos de energías alternativas.</t>
  </si>
  <si>
    <t>Evaluar el impacto que provoca en las redes de distribución la incorporación de nuevas instalación de generación con energía alternativa.</t>
  </si>
  <si>
    <t>Sistema solicitudes SAD</t>
  </si>
  <si>
    <t>DD.POA.2023.016</t>
  </si>
  <si>
    <t>Realizar Estudios de Explotación de Zonas Rehabilitadas</t>
  </si>
  <si>
    <t>Proponer las acciones para la puesta en explotación de redes y sectores rehabilitados</t>
  </si>
  <si>
    <t>DD.POA.2023.017</t>
  </si>
  <si>
    <t xml:space="preserve">Actualizaciones Interconexiones BDI Distribución </t>
  </si>
  <si>
    <t>Solicitudes del personal de Interconexiones de los cambios realizados en el red</t>
  </si>
  <si>
    <t>3.2</t>
  </si>
  <si>
    <t>DD.POA.2023.018</t>
  </si>
  <si>
    <t>Actualizaciones intervenciones en la red por las Gerencias de Mantenimientos</t>
  </si>
  <si>
    <t xml:space="preserve">Solicitudes de mantenimiento de redes </t>
  </si>
  <si>
    <t>DD.POA.2023.019</t>
  </si>
  <si>
    <t xml:space="preserve">Solicitudes de actuaciones en transformadores de distribución </t>
  </si>
  <si>
    <t>2.5</t>
  </si>
  <si>
    <t>DD.POA.2023.020</t>
  </si>
  <si>
    <t xml:space="preserve">Solicitudes de Cts. pérdidas ejecutados </t>
  </si>
  <si>
    <t>DD.POA.2023.021</t>
  </si>
  <si>
    <t>Actualizaciones de BDI Distribución a intervenciones en la red por Obras de Desarrollo</t>
  </si>
  <si>
    <t>Solicitudes de actualizaciones de proyectos de desarrollos, realizados por el personal de Obras, Obras Financiadas y Gerencias de Mantenimiento</t>
  </si>
  <si>
    <t xml:space="preserve">Cantidad </t>
  </si>
  <si>
    <t>DD.POA.2023.022</t>
  </si>
  <si>
    <t>Actualizaciones de BDI Distribución a Solicitudes de otras áreas.</t>
  </si>
  <si>
    <t>Solicitudes del personal que realiza revisiones en el terreno</t>
  </si>
  <si>
    <t>1.8</t>
  </si>
  <si>
    <t>DD.POA.2023.023</t>
  </si>
  <si>
    <t>Dar respuesta a las solicitudes de requerimientos  en los sistemas de distribución</t>
  </si>
  <si>
    <t>Atender las solicitudes de cambio de clave, errores sistema, cambios de configuración, etc.</t>
  </si>
  <si>
    <t>Tiempo de respuesta promedio</t>
  </si>
  <si>
    <t>1.9</t>
  </si>
  <si>
    <t>DD.POA.2023.024</t>
  </si>
  <si>
    <t>Rehabilitacion a zonas de influencia de transformadores de distribucion y micropoligono</t>
  </si>
  <si>
    <t>Rehabilitación de Redes</t>
  </si>
  <si>
    <t>Rehabilitación de Redes Centros de Transformación con niveles de pérdida considerable</t>
  </si>
  <si>
    <t>Cantidad de Centros de transformación rehabilitados</t>
  </si>
  <si>
    <t>Informe de ejecución</t>
  </si>
  <si>
    <t>Gerencia de Obras</t>
  </si>
  <si>
    <t>Fran Victorio</t>
  </si>
  <si>
    <t>Geremcia de compras</t>
  </si>
  <si>
    <t>DD.POA.2023.025</t>
  </si>
  <si>
    <t>Diseño de KM redes MT y BT</t>
  </si>
  <si>
    <t>Proyectos Diseñados</t>
  </si>
  <si>
    <t>Informes mensuales de gestión</t>
  </si>
  <si>
    <t>DD.POA.2023.026</t>
  </si>
  <si>
    <t>Instalación de KM redes MT y BT</t>
  </si>
  <si>
    <t>Instalación de KM de redes en proyectos de Obras</t>
  </si>
  <si>
    <t>Redes tendidas</t>
  </si>
  <si>
    <t>DD.POA.2023.027</t>
  </si>
  <si>
    <t xml:space="preserve">Ejecutar las Obras Regulación de Clientes </t>
  </si>
  <si>
    <t xml:space="preserve">Ejecución de 20 obras de regulación de clientes </t>
  </si>
  <si>
    <t>Cantidad de Obras finalizadas</t>
  </si>
  <si>
    <t>DD.POA.2023.028</t>
  </si>
  <si>
    <t>PES por Estado Solicitud (Normal + Cancelado)</t>
  </si>
  <si>
    <t>Cumplimiento de los descargos programados por Estado de Solicitud</t>
  </si>
  <si>
    <t>Proporción de PES ejecutados en estado normal</t>
  </si>
  <si>
    <t>Informe de PES</t>
  </si>
  <si>
    <t xml:space="preserve">Gerencia de Control de Gestión Distribución </t>
  </si>
  <si>
    <t>DD.POA.2023.029</t>
  </si>
  <si>
    <t>Garantizar la eficiencia de los mantenimientos correctivos y preventivos</t>
  </si>
  <si>
    <t>Recuento de PES por Estado Cierre (Normal + Anticipada)</t>
  </si>
  <si>
    <t>Cumplimiento de los descargos programados por Estado de cierre</t>
  </si>
  <si>
    <t>DD.POA.2023.030</t>
  </si>
  <si>
    <t>Realizar mantenimiento preventivo a las subestaciones de distribución</t>
  </si>
  <si>
    <t xml:space="preserve">Limpieza de equipos, apriete de conexiones, pruebas de maniobrabilidad, pintura, aplicación de raticida y herbicida. 
Realizar mantenimiento a las subestaciones de distribución </t>
  </si>
  <si>
    <t>Mantenimientos Realizados</t>
  </si>
  <si>
    <t>Gerencia de Subestaciones</t>
  </si>
  <si>
    <t>José Villa</t>
  </si>
  <si>
    <t>DD.POA.2023.031</t>
  </si>
  <si>
    <t>Pruebas transformadores de potencia</t>
  </si>
  <si>
    <t xml:space="preserve">Factor de potencia, aislamiento, porcentaje de humedad, relación de transformación, resistencia de devanados, entre otros. 
Realizar pruebas eléctricas a transformadores de potencia y componentes. </t>
  </si>
  <si>
    <t>Pruebas realizadas</t>
  </si>
  <si>
    <t>DD.POA.2023.032</t>
  </si>
  <si>
    <t>Ejecutar mantenimiento banco baterías y protecciones</t>
  </si>
  <si>
    <t xml:space="preserve">Limpieza y reapriete de Sistema de servicios auxiliares, pruebas de disparos a relés de protecciones. 
Realizar los mantenimientos programados a los SSAA de las subestaciones y a las protecciones eléctricas. </t>
  </si>
  <si>
    <t>DD.POA.2023.033</t>
  </si>
  <si>
    <t xml:space="preserve">Ejecutar mantenimiento de Sistema de Automatización Subestaciones </t>
  </si>
  <si>
    <t>Limpieza  y pruebas del sistema de automatización.
Realizar los mantenimientos  programas de los sistemas de automatización  y la confirmación señales digitales a señales de SCADA</t>
  </si>
  <si>
    <t>DD.POA.2023.034</t>
  </si>
  <si>
    <t>Instalar o sustituir protecciones eléctricas</t>
  </si>
  <si>
    <t>Instalar o sustituir protecciones de sobre corriente o diferencial en mal estado u obsoletas</t>
  </si>
  <si>
    <t>DD.POA.2023.035</t>
  </si>
  <si>
    <t xml:space="preserve">Instalación o Sustitución de sistema de Automatización </t>
  </si>
  <si>
    <t>Instalar o sustituir sistema de automatización en mal estado u obsoletas</t>
  </si>
  <si>
    <t>DD.POA.2023.036</t>
  </si>
  <si>
    <t>Mejorar la capacidad de respuesta de los procesos claves por medio de herramientas y metodologías que garanticen su eficiencia y efectividad</t>
  </si>
  <si>
    <t xml:space="preserve">Instalación de interruptores de MT y AT </t>
  </si>
  <si>
    <t>Instalar  interruptores de Media Tensión en salidas de Subestaciones</t>
  </si>
  <si>
    <t>Instalaciones Realizadas</t>
  </si>
  <si>
    <t>DD.POA.2023.037</t>
  </si>
  <si>
    <t>Porcentaje PES ejecutados</t>
  </si>
  <si>
    <t>DD.POA.2023.038</t>
  </si>
  <si>
    <t>DD.POA.2023.039</t>
  </si>
  <si>
    <t>Devoluciones promedio de proyectos de interconexión</t>
  </si>
  <si>
    <t>Reducir cantidad de devoluciones promedio de proyectos de interconexión aprobados</t>
  </si>
  <si>
    <t>Promedio de devoluciones</t>
  </si>
  <si>
    <t>días</t>
  </si>
  <si>
    <t>1.5</t>
  </si>
  <si>
    <t>Ingeniería</t>
  </si>
  <si>
    <t>Diseño Obras de Interconexión</t>
  </si>
  <si>
    <t>Félix Sánchez</t>
  </si>
  <si>
    <t>DD.POA.2023.040</t>
  </si>
  <si>
    <t>Días de respuesta de estados de peticiones de clientes</t>
  </si>
  <si>
    <t>Reducir promedio de días de respuesta a estados del proceso de peticiones de clientes</t>
  </si>
  <si>
    <t>Promedio de días de respuesta</t>
  </si>
  <si>
    <t>DD.POA.2023.041</t>
  </si>
  <si>
    <t>Reducir los tiempos de respuesta entre estados de peticiones de clientes</t>
  </si>
  <si>
    <t>Mantener promedio de días de repuesta a estados de los proyectos de Interconexiones de Petición de clientes.</t>
  </si>
  <si>
    <t>Obras de Interconexión</t>
  </si>
  <si>
    <t>DD.POA.2023.042</t>
  </si>
  <si>
    <t>Agilizar el proceso de interconexiones después de efectuado el pago</t>
  </si>
  <si>
    <t>Mantener  promedio de días de respuesta desde pagado hasta interconectado</t>
  </si>
  <si>
    <t>DD.POA.2023.043</t>
  </si>
  <si>
    <t xml:space="preserve">Reducir el tiempo de respuesta entre presupuestos </t>
  </si>
  <si>
    <t xml:space="preserve">Mantener promedio de días de respuesta desde presupuesto solicitado hasta presupuesto aprobado </t>
  </si>
  <si>
    <t>DD.POA.2023.044</t>
  </si>
  <si>
    <t>Entrada de transformadores a la semana</t>
  </si>
  <si>
    <t>Diagnosticar la cantidad de transformadores mínimos para mantener un stock en la fábrica de reparación</t>
  </si>
  <si>
    <t>Cantidad de Transformadores</t>
  </si>
  <si>
    <t>Correo</t>
  </si>
  <si>
    <t>Normativa</t>
  </si>
  <si>
    <t>DD.POA.2023.045</t>
  </si>
  <si>
    <t>Tiempo de respuesta a solicitudes de recepción técnica</t>
  </si>
  <si>
    <t>Dar rápida respuesta a las solicitudes de recepciones de materiales de almacén</t>
  </si>
  <si>
    <t>DD.POA.2023.046</t>
  </si>
  <si>
    <t>Recuperación de materiales.</t>
  </si>
  <si>
    <t>Aumentar la cantidad de tipos de materiales recuperados procedentes de la red que puedan ser reutilizados en adecuaciones</t>
  </si>
  <si>
    <t>Cantidad de tipos de ítem recuperadoras</t>
  </si>
  <si>
    <t>DD.POA.2023.047</t>
  </si>
  <si>
    <t>Visitas a Fabricas.</t>
  </si>
  <si>
    <t xml:space="preserve">Realizar las visitas solicitadas por las diferentes fábricas y homologar equipos y materiales </t>
  </si>
  <si>
    <t>Sistema SADI</t>
  </si>
  <si>
    <t>DD.POA.2023.048</t>
  </si>
  <si>
    <t>DD.POA.2023.049</t>
  </si>
  <si>
    <t>DD.POA.2023.050</t>
  </si>
  <si>
    <t xml:space="preserve">Cumplir con el tiempo reglamentario para la facturación del gasto </t>
  </si>
  <si>
    <t xml:space="preserve"> Cumplimiento con el pago mensual del gasto de las actividades: Brigadas de Operación Local, Poda, TCT, Alumbrado y Reten</t>
  </si>
  <si>
    <t>Pagos realizados en el tiempo establecido</t>
  </si>
  <si>
    <t>Seguimiento de pagos</t>
  </si>
  <si>
    <t>Gerencia de Mantenimiento de  Redes San Francisco</t>
  </si>
  <si>
    <t>Odalis De León</t>
  </si>
  <si>
    <t>DD.POA.2023.051</t>
  </si>
  <si>
    <t>Salvamento de transformadores</t>
  </si>
  <si>
    <t xml:space="preserve">Realizar acciones de salvamento en TR evitando posibles averías </t>
  </si>
  <si>
    <t>Cantidad de acciones de Salvamento de TR</t>
  </si>
  <si>
    <t>Cantidad acciones de salvamento realizadas en transformadores de Distribución</t>
  </si>
  <si>
    <t>Informe SAP</t>
  </si>
  <si>
    <t>DD.POA.2023.052</t>
  </si>
  <si>
    <t>Reducción de Transformadores Averiados</t>
  </si>
  <si>
    <t xml:space="preserve">Reducir a  la cantidad de TR averiados por sector </t>
  </si>
  <si>
    <t>Cantidad de Transformadores Averiados</t>
  </si>
  <si>
    <t>Debilitamiento de la imagen de la empresa frente a los clientes, alentando fraudes y situaciones de no pago de compromisos de estos frente a la empresa.</t>
  </si>
  <si>
    <t>Unidades de Transformadores averiados por sector</t>
  </si>
  <si>
    <t>Captura de Pantalla de informe Power Bi</t>
  </si>
  <si>
    <t>DD.POA.2023.053</t>
  </si>
  <si>
    <t>Mantener el buen funcionamiento del parque de luminarias existente en toda el área de concesión de Edenorte. En la actualidad disponemos de unas 185,360 luminarias instaladas.</t>
  </si>
  <si>
    <t>Sustitución y reparación de luminarias</t>
  </si>
  <si>
    <t>Reparar o sustituir las luminarias averiadas</t>
  </si>
  <si>
    <t>Cantidad de  acciones en luminarias</t>
  </si>
  <si>
    <t>Informe de Alumbrado</t>
  </si>
  <si>
    <t>DD.POA.2023.054</t>
  </si>
  <si>
    <t>Reparar  Luminarias encendidas 24 horas.</t>
  </si>
  <si>
    <t>Consiste en cambiar la fotoceldas a luminarias permanentemente encendidas</t>
  </si>
  <si>
    <t>Cantidad de fotoceldas reemplazadas</t>
  </si>
  <si>
    <t>Informe de alumbrado</t>
  </si>
  <si>
    <t>DD.POA.2023.055</t>
  </si>
  <si>
    <t>Tiempo medio de resolución de avisos de Transformadores</t>
  </si>
  <si>
    <t xml:space="preserve">Respuesta a resolución de avisos de Transformadores </t>
  </si>
  <si>
    <t>Tiempo medio de resolución de avisos Precierre</t>
  </si>
  <si>
    <t>Reporte TMR Precierre</t>
  </si>
  <si>
    <t>DD.POA.2023.056</t>
  </si>
  <si>
    <t>Tiempo medio de resolución de aviso de Conductores y Seccionadores</t>
  </si>
  <si>
    <t xml:space="preserve">Respuesta a resolución de avisos de conductores y seccionadores </t>
  </si>
  <si>
    <t>DD.POA.2023.057</t>
  </si>
  <si>
    <t>Tiempo medio de resolución de avisos de Postes y Estructuras</t>
  </si>
  <si>
    <t xml:space="preserve">Respuesta a resolución de avisos de postes y estructuras </t>
  </si>
  <si>
    <t>DD.POA.2023.058</t>
  </si>
  <si>
    <t>Tiempo medio de resolución de aviso de Alumbrado</t>
  </si>
  <si>
    <t>Respuesta a resolución de avisos de alumbrado</t>
  </si>
  <si>
    <t>DD.POA.2023.059</t>
  </si>
  <si>
    <t>DD.POA.2023.060</t>
  </si>
  <si>
    <t>DD.POA.2023.061</t>
  </si>
  <si>
    <t>Instalación de KM de redes en trabajos de Mantenimiento de Redes</t>
  </si>
  <si>
    <t xml:space="preserve">km de redes tendidos </t>
  </si>
  <si>
    <t>15.5</t>
  </si>
  <si>
    <t>DD.POA.2023.062</t>
  </si>
  <si>
    <t>Cumplir con la facturación de las Órdenes de Mantenimiento</t>
  </si>
  <si>
    <t>Medir el % de órdenes vencidas por mes</t>
  </si>
  <si>
    <t>% de órdenes de mantenimiento vencidas</t>
  </si>
  <si>
    <t>Informe de órdenes</t>
  </si>
  <si>
    <t>DD.POA.2023.063</t>
  </si>
  <si>
    <t>Ejecución de podas planificadas</t>
  </si>
  <si>
    <t xml:space="preserve">Realizar podas programadas en los circuitos con mayor tasa de disparos por causa de árboles sobre línea. </t>
  </si>
  <si>
    <t>Cantidad de vanos podados</t>
  </si>
  <si>
    <t>Informe de poda</t>
  </si>
  <si>
    <t>DD.POA.2023.064</t>
  </si>
  <si>
    <t xml:space="preserve">Cumplimiento con el tiempo reglamentario para la facturación del gasto </t>
  </si>
  <si>
    <t>Cumplir con el pago mensual del gasto de las actividades: Brigadas de Operación Local, Poda, TCT, Alumbrado y Reten</t>
  </si>
  <si>
    <t>Gerencia de Mantenimiento de  Redes La Vega</t>
  </si>
  <si>
    <t>Yvan Rivas</t>
  </si>
  <si>
    <t>DD.POA.2023.065</t>
  </si>
  <si>
    <t>DD.POA.2023.066</t>
  </si>
  <si>
    <t>DD.POA.2023.067</t>
  </si>
  <si>
    <t>Reparar y sustituir las luminarias averiadas</t>
  </si>
  <si>
    <t>Sustitución y reparación de las diferentes luminarias averiadas del sector.</t>
  </si>
  <si>
    <t>DD.POA.2023.068</t>
  </si>
  <si>
    <t>Reparar  luminarias encendidas 24 horas.</t>
  </si>
  <si>
    <t>DD.POA.2023.069</t>
  </si>
  <si>
    <t>DD.POA.2023.070</t>
  </si>
  <si>
    <t>DD.POA.2023.071</t>
  </si>
  <si>
    <t>DD.POA.2023.072</t>
  </si>
  <si>
    <t>DD.POA.2023.073</t>
  </si>
  <si>
    <t>DD.POA.2023.074</t>
  </si>
  <si>
    <t>DD.POA.2023.075</t>
  </si>
  <si>
    <t>DD.POA.2023.076</t>
  </si>
  <si>
    <t>Cumplimiento de facturación de las Órdenes de Mantenimiento</t>
  </si>
  <si>
    <t>DD.POA.2023.077</t>
  </si>
  <si>
    <t>DD.POA.2023.078</t>
  </si>
  <si>
    <t>Gerencia de Mantenimiento de  Redes Puerto Plata</t>
  </si>
  <si>
    <t>Francis Hernández</t>
  </si>
  <si>
    <t>DD.POA.2023.079</t>
  </si>
  <si>
    <t>DD.POA.2023.080</t>
  </si>
  <si>
    <t>DD.POA.2023.081</t>
  </si>
  <si>
    <t>DD.POA.2023.082</t>
  </si>
  <si>
    <t>Reparación de Luminarias encendidas 24 horas.</t>
  </si>
  <si>
    <t>Cambiar la fotoceldas a luminarias permanentemente encendidas</t>
  </si>
  <si>
    <t>DD.POA.2023.083</t>
  </si>
  <si>
    <t>DD.POA.2023.084</t>
  </si>
  <si>
    <t>DD.POA.2023.085</t>
  </si>
  <si>
    <t>DD.POA.2023.086</t>
  </si>
  <si>
    <t>DD.POA.2023.087</t>
  </si>
  <si>
    <t>DD.POA.2023.088</t>
  </si>
  <si>
    <t>DD.POA.2023.089</t>
  </si>
  <si>
    <t>DD.POA.2023.090</t>
  </si>
  <si>
    <t>DD.POA.2023.091</t>
  </si>
  <si>
    <t>DD.POA.2023.092</t>
  </si>
  <si>
    <t>Gerencia de Mantenimiento de  Redes Santiago</t>
  </si>
  <si>
    <t>Jonathan Hernández</t>
  </si>
  <si>
    <t>DD.POA.2023.093</t>
  </si>
  <si>
    <t>DD.POA.2023.094</t>
  </si>
  <si>
    <t>DD.POA.2023.095</t>
  </si>
  <si>
    <t>DD.POA.2023.096</t>
  </si>
  <si>
    <t>DD.POA.2023.097</t>
  </si>
  <si>
    <t>DD.POA.2023.098</t>
  </si>
  <si>
    <t>DD.POA.2023.099</t>
  </si>
  <si>
    <t>DD.POA.2023.100</t>
  </si>
  <si>
    <t>DD.POA.2023.101</t>
  </si>
  <si>
    <t>DD.POA.2023.102</t>
  </si>
  <si>
    <t>DD.POA.2023.103</t>
  </si>
  <si>
    <t>DD.POA.2023.104</t>
  </si>
  <si>
    <t>Realizar podas programadas en los circuitos mas vulnerables de la red del sector</t>
  </si>
  <si>
    <t>DD.POA.2023.105</t>
  </si>
  <si>
    <t>DD.POA.2023.106</t>
  </si>
  <si>
    <t>Gerencia de Mantenimiento de  Redes Valverde Mao</t>
  </si>
  <si>
    <t xml:space="preserve">Miguel Jiménez </t>
  </si>
  <si>
    <t>DD.POA.2023.107</t>
  </si>
  <si>
    <t>DD.POA.2023.108</t>
  </si>
  <si>
    <t>DD.POA.2023.109</t>
  </si>
  <si>
    <t>DD.POA.2023.110</t>
  </si>
  <si>
    <t>DD.POA.2023.111</t>
  </si>
  <si>
    <t>DD.POA.2023.112</t>
  </si>
  <si>
    <t>DD.POA.2023.113</t>
  </si>
  <si>
    <t>DD.POA.2023.114</t>
  </si>
  <si>
    <t>DD.POA.2023.115</t>
  </si>
  <si>
    <t>DD.POA.2023.116</t>
  </si>
  <si>
    <t>DD.POA.2023.117</t>
  </si>
  <si>
    <t>16.5</t>
  </si>
  <si>
    <t>DD.POA.2023.118</t>
  </si>
  <si>
    <t>DD.POA.2023.119</t>
  </si>
  <si>
    <t>UNIDAD FUNCIONAL: DIRECCIÓN SERVICIOS GENERALES</t>
  </si>
  <si>
    <t>DSG.POA.2023.001</t>
  </si>
  <si>
    <t>Garantizar la calidad de la información para análisis y toma de decisiones.</t>
  </si>
  <si>
    <t>Recolectar documentos para resguardo y posterior traslado</t>
  </si>
  <si>
    <t>Realizar rutas planificadas  mensuales de recolección de documentación para la intervención  de las áreas que requieran el resguardo de los documentos y su posterior traslado. Rutas de reciclaje de documentos y cartón.</t>
  </si>
  <si>
    <t>Cantidad de actividades 
realizadas</t>
  </si>
  <si>
    <t>Formato de recepción
 y resguardo de documentos</t>
  </si>
  <si>
    <t>DSG/ Servicios Generales</t>
  </si>
  <si>
    <t>Archivo y Mensajería</t>
  </si>
  <si>
    <t>Luis Belliard</t>
  </si>
  <si>
    <t>DLOG</t>
  </si>
  <si>
    <t>DSG.POA.2023.002</t>
  </si>
  <si>
    <t>Digitación De Documentos</t>
  </si>
  <si>
    <t xml:space="preserve">Indexación de la documentación escaneada correspondiente a las áreas que cuentan con el sistema OnBase. </t>
  </si>
  <si>
    <t>DTI</t>
  </si>
  <si>
    <t>DSG.POA.2023.003</t>
  </si>
  <si>
    <t>Revisar semestral la infraestructura física de la empresa</t>
  </si>
  <si>
    <t>Realizar rutas mensuales de evaluación de toda la infraestructura de la empresa a los fines de detectar de manera oportuna fallas y/o averías en la infraestructura para gestionar corrección.
Se realizaran 2 evaluaciones al año de toda la infraestructura física de la empresa verificando la condición de los elementos estructurales y condición física de las edificaciones</t>
  </si>
  <si>
    <t>Cantidad de inspecciones realizadas</t>
  </si>
  <si>
    <t>Obras Civiles</t>
  </si>
  <si>
    <t>José Gutiérrez/ 
Ysabel Marte</t>
  </si>
  <si>
    <t>DSG.POA.2023.004</t>
  </si>
  <si>
    <t>Realizar mantenimiento trimestral de techos, red pluvial, red de agua potable y sanitaria.</t>
  </si>
  <si>
    <t xml:space="preserve">Rutas mensuales de inspección de techos, redes pluviales, sanitarias y potable para realizar trabajos de limpieza y correctivos de filtraciones entre otros. 
Ejecución de los cronogramas de inspección, limpieza de techos, así como correctivos en tuberías con averías. </t>
  </si>
  <si>
    <t>Cantidad de limpiezas ejecutadas</t>
  </si>
  <si>
    <t>DSG.POA.2023.005</t>
  </si>
  <si>
    <t>Ejecutar plan de control de plagas</t>
  </si>
  <si>
    <t>Rutas de fumigación, colocación de raticidas, eliminación de focos de contaminación, emisión de informes recomendativos para reducir la producción de plagas en toda la empresa
Realizar levantamientos para definir productos, planificar rutas de fumigación, notificar vía correo a las áreas a ser intervenidas, llenar planillas de servicio realizado el cual debe ser firmado por un representante de la empresa, entrega de acuses, supervisión para validación vía muestreo. Las visitas serán mensuales, excepto en casos donde se requiera nuevamente el servicio.</t>
  </si>
  <si>
    <t>Cantidad de fumigaciones ejecutadas</t>
  </si>
  <si>
    <t>DSG.POA.2023.006</t>
  </si>
  <si>
    <t>Realizar mantenimiento preventivo a oficinas móviles</t>
  </si>
  <si>
    <t>Inspección y evaluación mensual de las condiciones físicas y de higiene de todas las oficinas comerciales móviles además de la evaluación y mantenimiento preventivo de todos los aires, plantas, inversores, baterías, instalaciones eléctricas, cajas fuertes, gavetas de cajas y mobiliario en general.</t>
  </si>
  <si>
    <t>Cantidad de
 Mantenimiento 
realizados</t>
  </si>
  <si>
    <t>Formatos de inspección, formato de supervisión, correos e imágenes.</t>
  </si>
  <si>
    <t>DSG.POA.2023.007</t>
  </si>
  <si>
    <t>Realizar mantenimiento preventivo trimestral de neveras y bebederos</t>
  </si>
  <si>
    <t>Evaluación de las condiciones físicas de los equipos tomando en cuenta los parámetros técnicos
Evaluación y posterior reparación de equipos, revisión y sustitución de partes para el buen funcionamiento. Recarga de refrigerantes, cambio de filtros de línea, reparación y cambio de motores.</t>
  </si>
  <si>
    <t>Climatización</t>
  </si>
  <si>
    <t>Richard Cruz</t>
  </si>
  <si>
    <t>DSG.POA.2023.008</t>
  </si>
  <si>
    <t xml:space="preserve">Realizar mantenimiento mensual de las instalaciones eléctricas y cableado estructurado </t>
  </si>
  <si>
    <t xml:space="preserve">Realizar rutas mensuales de inspección de las instalaciones eléctricas en oficinas y locales en general, a los fines de corregir y levantar averías.
Ejecución de los cronogramas de inspección y correctivos de las instalaciones eléctricas </t>
  </si>
  <si>
    <t>Mantenimiento
 Eléctrico</t>
  </si>
  <si>
    <t>Gregorio Vásquez</t>
  </si>
  <si>
    <t>DSG.POA.2023.009</t>
  </si>
  <si>
    <t>Realizar mantenimiento preventivo mensual de generadores</t>
  </si>
  <si>
    <t xml:space="preserve">1- Supervisión interna de los equipos generadores para evaluar y levantar parámetros técnicos.
2-Mantenimientos preventivos subcontratados de todos los generadores eléctricos de la empresa.
3- Incluye generadores Oficinas Móviles.
Cambio de filtros, aceite y combustible. Chequeo y limpieza  general del equipo. Además Reparación y/o cambio de piezas. </t>
  </si>
  <si>
    <t xml:space="preserve">Gerencia de 
Compras
</t>
  </si>
  <si>
    <t>DSG.POA.2023.010</t>
  </si>
  <si>
    <t>Realizar mantenimiento preventivo mensual de inversores</t>
  </si>
  <si>
    <t>1-Mantenimiento preventivo interno de inversores ubicados en oficinas comerciales y edif. Adm.
2-Mantenimiento preventivo interno de los inversores ubicados en oficinas móviles
Chequeo de terminales, medición de frecuencia, medición de voltaje de entrada y salida, verificación del tiempo de transferencia, sopleteo de inversor y pintura de bancos de batería así como Cambio o reparación de tarjetas electrónicas, cambio de transformadores, baterías  y piezas varias (breaker, terminales).</t>
  </si>
  <si>
    <t>DSG.POA.2023.011</t>
  </si>
  <si>
    <t>Realizar mantenimiento preventivo mensual a baterías</t>
  </si>
  <si>
    <t>Inspección y evaluación de carga, condiciones de celdas y recarga de electrolitos. 
Limpieza de cada batería, polos y base protectora, carga de electrolitos a baterías, limpieza y ajuste de polos de baterías, lavado de baterías. Medición de carga y electrolitos. Evaluación de celdas y caja de polietileno. Recarga de electrolitos.</t>
  </si>
  <si>
    <t>DSG.POA.2023.012</t>
  </si>
  <si>
    <t xml:space="preserve">Realizar mantenimiento preventivo semestral a ups </t>
  </si>
  <si>
    <t>Inspección y evaluación de la condición de los UPS cada 6 meses.
Limpieza de ups, chequeo de parámetros de voltaje, corriente y frecuencia además de Cambio de baterías de gelatina, cambio o reparación de tarjetas electrónicas, cambio de abanicos, cambio o reparación de módulo inteligente. Cambio o reparación de transformadores. Cambio de piezas varias (breaker, dispositivos electrónicos, terminales).</t>
  </si>
  <si>
    <t>DSG.POA.2023.013</t>
  </si>
  <si>
    <t>Instalar lámparas led en oficinas comerciales</t>
  </si>
  <si>
    <t>Levantamiento, compra e instalación de aproximadamente 300 lámparas led.
Realizar el levantamiento de necesidades para definir las  áreas a intervenir para la instalación de lámparas LED a los fines de reducir el consumo energético.</t>
  </si>
  <si>
    <t>Cantidad de equipos 
instalados</t>
  </si>
  <si>
    <t>DSG.POA.2023.014</t>
  </si>
  <si>
    <t>Comprar baterías de ups para diferentes oficinas</t>
  </si>
  <si>
    <t>Cantidad de baterías de ups de 12 v baterías a cambiar de manera urgente para minimizar el riesgo del daño de los ups que cuesta alrededor de 5,000,000.00 de pesos.</t>
  </si>
  <si>
    <t>DSG.POA.2023.015</t>
  </si>
  <si>
    <t>Realizar mantenimiento preventivo mensual de aires acondicionados</t>
  </si>
  <si>
    <t>1-Mantenimiento interno de los equipos de climatización en los sectores Santiago, La Vega y subestaciones.     (Bimensual)
2- Mantenimientos subcontratados de los equipos de A/A  para los sectores San Fco.,  Pto Pta. Y Mao. (Mensual)
Inspección, limpieza, lavado, sopleteo, mediciones técnicas, recarga de refrigerantes, verificación de terminales.</t>
  </si>
  <si>
    <t>Cantidad de
 mantenimientos 
realizados</t>
  </si>
  <si>
    <t>DSG.POA.2023.016</t>
  </si>
  <si>
    <t>Readecuar OC Castañuelas</t>
  </si>
  <si>
    <t>Mejoras y readecuación de la oficina comercial en local actual para optimizar espacios disponibles.</t>
  </si>
  <si>
    <t>Levantamiento, diseño y presupuesto 20%
Lanzamiento-Licitación  20%
Proceso adecuación 20%
Proceso adecuación 20%</t>
  </si>
  <si>
    <t>DSG.POA.2023.017</t>
  </si>
  <si>
    <t>Realizar mudanza y adecuación OC La Isabela</t>
  </si>
  <si>
    <t>Mudanza de oficina comercial a otro local más amplio para distribuir mejor las áreas. Ya que la actual no está funcionando adecuadamente por la condición espacial.</t>
  </si>
  <si>
    <t>Levantamiento, diseño y presupuesto 30%
Lanzamiento-Licitación  50%
Proceso adecuación 20%</t>
  </si>
  <si>
    <t>DSG.POA.2023.018</t>
  </si>
  <si>
    <t>Adecuar CT, Cocina y almacén OC Beller</t>
  </si>
  <si>
    <t>La oficina cuenta con muy mala estructura en el techo tanto del CT como la parte de atrás donde se encuentra la cocina y el almacén estos requieren ser intervenidos.</t>
  </si>
  <si>
    <t>DSG.POA.2023.019</t>
  </si>
  <si>
    <t>Efectuar mudanza y Adecuación OC Maimón Pto Pta.</t>
  </si>
  <si>
    <t>Completar adecuación ya que la misma se inició una primera etapa solo la parte comercial y falta la 2da etapa CT, Archivo, cocina etc.</t>
  </si>
  <si>
    <t>DSG.POA.2023.020</t>
  </si>
  <si>
    <t>Adecuar OC Jánico</t>
  </si>
  <si>
    <t>Readecuación de las áreas para Solucionar las principales necesidades de la oficina comercial para mejorar su operatividad y comodidad tanto para clientes como para colaboradores.</t>
  </si>
  <si>
    <t>DSG.POA.2023.021</t>
  </si>
  <si>
    <t>Cambiar de local y adecuación OC 2131 y CT 2131</t>
  </si>
  <si>
    <t>Solucionar las principales necesidades de la oficina comercial para mejorar su operatividad y comodidad tanto para clientes como para colaboradores, así como también generar un ahorro a la empresa significativo.</t>
  </si>
  <si>
    <t>DSG.POA.2023.022</t>
  </si>
  <si>
    <t>Mudar y adecuar Oficina 2132 (Antonio Guzmán)</t>
  </si>
  <si>
    <t>Mudanza de oficina comercial a otro local más amplio para distribuir mejor las áreas.
 Ya que la actual no está funcionando adecuadamente por la condición espacial.</t>
  </si>
  <si>
    <t>DSG.POA.2023.023</t>
  </si>
  <si>
    <t>Archivo RRHH</t>
  </si>
  <si>
    <t>Adecuación de área del techo del edificio de Recursos Humanos para solucionar problema de  falta de espacio.</t>
  </si>
  <si>
    <t>DSG.POA.2023.024</t>
  </si>
  <si>
    <t>Completar adecuación OC San Víctor</t>
  </si>
  <si>
    <t xml:space="preserve">Completar adecuación ya que la misma se inició una primera etapa solo la parte comercial y falta la 2da etapa CT, Archivo, cocina etc.
</t>
  </si>
  <si>
    <t>DSG.POA.2023.025</t>
  </si>
  <si>
    <t>Mudar y adecuar OC Sabaneta de Yasica</t>
  </si>
  <si>
    <t>DSG.POA.2023.026</t>
  </si>
  <si>
    <t>Cubrir requerimientos menores Sector Santiago</t>
  </si>
  <si>
    <t>Solucionar las principales necesidades de las oficinas comerciales para mejorar su operatividad y comodidad tanto para clientes como para colaboradores.</t>
  </si>
  <si>
    <t>Levantamiento, diseño y presupuesto 50%
Lanzamiento-Licitación  20%
Proceso adecuación 30%</t>
  </si>
  <si>
    <t>DSG.POA.2023.027</t>
  </si>
  <si>
    <t>Cubrir requerimientos menores Lote Sectores Pto Pta y Mao</t>
  </si>
  <si>
    <t>DSG.POA.2023.028</t>
  </si>
  <si>
    <t>Cubrir requerimientos menores Lote Sectores La Vega y San Fco.</t>
  </si>
  <si>
    <t>DSG.POA.2023.029</t>
  </si>
  <si>
    <t>Contratar servicios plomería, jardinería
 y requerimientos menores.
 Lote Sector Santiago 
 Lote Sectores La Vega y San Fco.
Lote Sectores Pto Pta y Mao</t>
  </si>
  <si>
    <t>Contratación mano de obra estimada trabajos de plomería, jardinería y requerimientos menores</t>
  </si>
  <si>
    <t>Lanzamiento-Licitación  50%
Adjudicación -seguimiento 50%</t>
  </si>
  <si>
    <t>DSG.POA.2023.030</t>
  </si>
  <si>
    <t>Contratar servicio de conserjería
 Lote Sector Santiago 
 Lote Sectores La Vega y San Fco.
Lote Sectores Pto Pta y Mao</t>
  </si>
  <si>
    <t>Actualmente el contrato de conserjería en la empresa caduco y para que las leyes concernientes nos amparen se debe licitar dichos proceso para transparencia, se dividieron en tres lotes los cuales están compuesto por puerto plata y Mao un lote, Santiago otro lote y san francisco y la vega ultimo lote para un total de tres lotes.</t>
  </si>
  <si>
    <t>DSG.POA.2023.031</t>
  </si>
  <si>
    <t>Comprar  bebederos  para diferentes oficinas</t>
  </si>
  <si>
    <t>Compra de bebederos según las necesidades levantadas en las oficinas.</t>
  </si>
  <si>
    <t>Levantamiento de necesidades 50%
Realizar compra 50%</t>
  </si>
  <si>
    <t>DSG.POA.2023.032</t>
  </si>
  <si>
    <t>Habilitar área de lactancia para edificios adm y Corporativo en los 5 sectores</t>
  </si>
  <si>
    <t>Solucionar las  necesidades que se presentan a las colaboradoras cuando están en su periodo de lactancia.</t>
  </si>
  <si>
    <t>Levantamiento de lugar 50%
Realizar actividad 50%</t>
  </si>
  <si>
    <t>DSG.POA.2023.033</t>
  </si>
  <si>
    <t>Adecuar y mudanza OC Villa Rivas</t>
  </si>
  <si>
    <t>Solucionar las principales necesidades de la oficina comercial para mejorar su operatividad y comodidad tanto para clientes como para colaboradores.</t>
  </si>
  <si>
    <t>Levantamiento, diseño y presupuesto 50%
Proceso adecuación 50%</t>
  </si>
  <si>
    <t>DSG.POA.2023.034</t>
  </si>
  <si>
    <t>Adecuar y Mudanza OC Cevicos</t>
  </si>
  <si>
    <t>DSG.POA.2023.035</t>
  </si>
  <si>
    <t xml:space="preserve">Mejorar Furgón RRHH </t>
  </si>
  <si>
    <t>Solucionar las principales necesidades que presenta dicho furgón como son, climatización filtraciones entre otros acondicionamientos.</t>
  </si>
  <si>
    <t>DSG.POA.2023.036</t>
  </si>
  <si>
    <t xml:space="preserve">Mejorar Varias Edfi. 2130 </t>
  </si>
  <si>
    <t>Acondicionar, reorganizar y readecuar algunas oficinas y áreas del edificio 2130.</t>
  </si>
  <si>
    <t>DSG.POA.2023.037</t>
  </si>
  <si>
    <t>Mejorar espacio Militares Adm Pto Pta
(Requerido por la Gerencia General)</t>
  </si>
  <si>
    <t>Adecuar Oficina para los Militares en el edificio adm Pto Pta ya que no cuentan con un espacio físico dentro del mismo.</t>
  </si>
  <si>
    <t>DSG.POA.2023.038</t>
  </si>
  <si>
    <t>Adecuar Oficina Legal Adm Sgto.</t>
  </si>
  <si>
    <t>Adecuar oficina para reorganizar los especio y así optimizarlo al máximo.</t>
  </si>
  <si>
    <t>DSG.POA.2023.039</t>
  </si>
  <si>
    <t>Adecuar nuevo edificio Adm Canabacoa 
(Requerido por la Gerencia General)</t>
  </si>
  <si>
    <t>Solucionar las principales necesidades de la oficina corporativa para mejorar su operatividad y comodidad tanto para clientes como para colaboradores.</t>
  </si>
  <si>
    <t>DSG.POA.2023.040</t>
  </si>
  <si>
    <t>Adecuar 2do nivel OC Jarabacoa
(Requerido por la Gerencia General)</t>
  </si>
  <si>
    <t>DSG.POA.2023.041</t>
  </si>
  <si>
    <t>Solucionar las principales necesidades de la oficina Corporativa para mejorar su operatividad y comodidad tanto para clientes como para colaboradores.</t>
  </si>
  <si>
    <t>DSG.POA.2023.042</t>
  </si>
  <si>
    <t>Efectuar mudanza y Adecuación oficinas edf. 30 de marzo
 (Requerido por la Gerencia General)</t>
  </si>
  <si>
    <t>Solucionar las principales necesidades de la oficina adm para mejorar su operatividad y comodidad tanto para clientes como para colaboradores.</t>
  </si>
  <si>
    <t>DSG.POA.2023.043</t>
  </si>
  <si>
    <t>Efectuar mudanza Nuevo Edf. Adm La vega 
(Requerido por la Gerencia General)</t>
  </si>
  <si>
    <t>DSG.POA.2023.044</t>
  </si>
  <si>
    <t>Realizar Limpiezas y mantenimientos rutinarios</t>
  </si>
  <si>
    <t>Cumplimiento del plan de limpieza y aseo  
Ejecución de los cronogramas de limpieza y entrega de materiales de la empresa.</t>
  </si>
  <si>
    <t>Cantidad de limpiezas ejecutadas.</t>
  </si>
  <si>
    <t>DSG.POA.2023.045</t>
  </si>
  <si>
    <t xml:space="preserve">Realizar mantenimiento preventivo semestral de transfer </t>
  </si>
  <si>
    <t>Mantenimientos preventivos subcontratados de todos los transfer eléctricos de la empresa.</t>
  </si>
  <si>
    <t>Cantidad de Mantenimiento realizados</t>
  </si>
  <si>
    <t>DSG.POA.2023.046</t>
  </si>
  <si>
    <t>Inspección y evaluación de carga, condiciones de celdas y recarga de electrolitos. 
Limpieza de cada batería, polos y base protectora, carga de electrolitos a baterías, limpieza y ajuste de polos de baterías, lavado de baterías. Medición de carga y electrolitos. Evaluación de celdas y caja de polietileno. Recarga de electrolitos.</t>
  </si>
  <si>
    <t>DSG.POA.2023.047</t>
  </si>
  <si>
    <t>Instalar nuevas baterías</t>
  </si>
  <si>
    <t>Seguimiento al proceso de Compra para la posterior instalación de nuevas baterías para garantizar la operatividad de las oficinas comerciales.
Evaluación de las propuestas, revisión y recepción de los equipos. Levantamiento de necesidades y coordinación para el traslado, colocación, instalación de baterías de ácido.</t>
  </si>
  <si>
    <t xml:space="preserve">Cantidad de Baterías Instaladas </t>
  </si>
  <si>
    <t>DSG.POA.2023.048</t>
  </si>
  <si>
    <t>Realizar registros de facturas recibidas de los suplidores y dar seguimiento al proceso.</t>
  </si>
  <si>
    <t>Dar seguimiento a la recepción de  facturas para su verificación, luego se crea la solped para disponer del presupuesto, después se tramita la planilla a compras y se envían a contabilidad; luego se gestiona hasta la elaboración del cheque.</t>
  </si>
  <si>
    <t>Porcentaje de facturas recibidas/facturas entregadas a contabilidad</t>
  </si>
  <si>
    <t xml:space="preserve"> Eficientizar las operaciones de la empresa.</t>
  </si>
  <si>
    <t>Documentos con acuse y/o correos</t>
  </si>
  <si>
    <t>DSG/ Gestión y Control Administrativo</t>
  </si>
  <si>
    <t>Gerencia de Gestión y Control Administrativo</t>
  </si>
  <si>
    <t>Olga María Morales</t>
  </si>
  <si>
    <t>DSG.POA.2023.049</t>
  </si>
  <si>
    <t xml:space="preserve">Gestionar la adquisición de Mobiliarios y Equipos de Oficina	</t>
  </si>
  <si>
    <t>Compra de Mobiliarios y Equipos para atender necesidades de las diferentes áreas y oficinas de la empresa.</t>
  </si>
  <si>
    <t xml:space="preserve">Porcentaje de avance </t>
  </si>
  <si>
    <t>Fotos, reporte o informe por correo electrónico</t>
  </si>
  <si>
    <t>DSG.POA.2023.050</t>
  </si>
  <si>
    <t xml:space="preserve">Gestionar el proceso de adquisición de Suministros y Materiales de Oficina	
	</t>
  </si>
  <si>
    <t>Compra de suministros y material  gastable para uso de la empresa.</t>
  </si>
  <si>
    <t>Cartas de adjudicación, correos de entrada de mercancía.</t>
  </si>
  <si>
    <t>DSG.POA.2023.051</t>
  </si>
  <si>
    <t xml:space="preserve">Adquirir de Uniformes	
	</t>
  </si>
  <si>
    <t>Compra de uniformes corporativos para las áreas operativas de la empresa</t>
  </si>
  <si>
    <t>DSG.POA.2023.052</t>
  </si>
  <si>
    <t>Adquirir de Utensilios de Cocina</t>
  </si>
  <si>
    <t>Compra de utensilios de cocina para uso de la empresa</t>
  </si>
  <si>
    <t>DSG.POA.2023.053</t>
  </si>
  <si>
    <t xml:space="preserve">Solicitar un aumento en Valor Asegurado	
	</t>
  </si>
  <si>
    <t>Inclusión de nuevos locales y actualización de valores de los seguros generales (Pólizas de incendios, responsabilidad civil extra contractual, fidelidad 3D, equipos, entre otros).</t>
  </si>
  <si>
    <t>Documento de Póliza</t>
  </si>
  <si>
    <t>DSG.POA.2023.054</t>
  </si>
  <si>
    <t>Distribuir los Materiales Gastable y/o Mobiliarios</t>
  </si>
  <si>
    <t>Entregar los materiales gastables y/o mobiliarios solicitados por las áreas existentes en inventario antes de los primeros 5 días del mes siguiente a la solicitud.</t>
  </si>
  <si>
    <t xml:space="preserve">Tiempo  de entrega </t>
  </si>
  <si>
    <t>Comprobantes de entrega</t>
  </si>
  <si>
    <t>DSG.POA.2023.055</t>
  </si>
  <si>
    <t>Solicitar a las áreas administrativas las constancias de entrega de materiales gastables y/o mobiliarios.</t>
  </si>
  <si>
    <t xml:space="preserve">
Elaborar relación de las constancia de entrega de los materiales gastables y/o mobiliarios distribuidos por las áreas administrativas.</t>
  </si>
  <si>
    <t>Cantidad  de reportes</t>
  </si>
  <si>
    <t>Correo de Solicitud del área, y constancia de entrega</t>
  </si>
  <si>
    <t>DSG.POA.2023.056</t>
  </si>
  <si>
    <t>Llevar un control de los materiales críticos manejados por la GGCA</t>
  </si>
  <si>
    <t>Llevar un control de los materiales críticos manejados por la GGCA que se han asignado a las áreas para su abastecimiento.</t>
  </si>
  <si>
    <t>Porcentaje de cumplimiento de la entrega de materiales</t>
  </si>
  <si>
    <t>DSG.POA.2023.057</t>
  </si>
  <si>
    <t>Elaborar plan de levantamiento de necesidades, (adquisición de los mobiliarios, equipos de oficina, uniformes, equipos del hogar, impresos y publicaciones)</t>
  </si>
  <si>
    <t xml:space="preserve">Preparación de documentación requerida por la Gerencia de Compras para el lanzamiento del Proceso de  Adquisición  de mobiliarios, equipos de oficina, utensilios de cocina,  uniformes, ente otros, para uso de la empresa. </t>
  </si>
  <si>
    <t>Fotos/cronogramas/correos</t>
  </si>
  <si>
    <t>DSG.POA.2023.058</t>
  </si>
  <si>
    <t>Adecuar al solar que se va a rentar para el Parqueo del personal del Edificio Administrativo.
(A requerimiento de la Dirección de Logística).</t>
  </si>
  <si>
    <t xml:space="preserve">Se va a alquilar un solar para parqueo adicional del personal del Edificio Administrativo de Santiago y para los visitantes el cual será adecuado por el personal de Servicios Generales. </t>
  </si>
  <si>
    <t>Correos de solicitud, Fotos, diseño del parqueo, Plan de Levantamiento de Necesidades/Fichas técnicas/Términos de referencias</t>
  </si>
  <si>
    <t>UNIDAD FUNCIONAL: DIRECCIÓN DE REDUCCIÓN DE PÉRDIDAS</t>
  </si>
  <si>
    <t>DRP.POA.2023.001</t>
  </si>
  <si>
    <t>Brindar Seguimiento al Fraude Eléctrico</t>
  </si>
  <si>
    <t>Consiste en entregar el 100% las denuncias de fraudes eléctricos al área de asuntos penales en el tiempo establecido (No mayor a 2 días).</t>
  </si>
  <si>
    <t>% de denuncias entregadas</t>
  </si>
  <si>
    <t>Reporte generado del Sistemas Gestión de Fraude Eléctrico (GFE)</t>
  </si>
  <si>
    <t>Gerencia Técnica DRP</t>
  </si>
  <si>
    <t>Carlos Boitel</t>
  </si>
  <si>
    <t>Gerencia de Asuntos penales</t>
  </si>
  <si>
    <t>DRP.POA.2023.002</t>
  </si>
  <si>
    <t>Atender Solicitudes comerciales para creación y validación de suministros.</t>
  </si>
  <si>
    <t>Esta actividad consiste en la atención en plazo de las solicitudes de creación de fincas, creación y validación de suministros, para ser contratados por la DC, dicho plazo será de 1 hora para los primeros 6 meses (Enero-Junio), a partir de Julio se aplicara una mejora de -5 minutos c/mes, proyectando cerrar el año con un tiempo medio de 30 minutos.</t>
  </si>
  <si>
    <t>% Atención Solicitudes en plazo</t>
  </si>
  <si>
    <t>Reporte generado del Sistemas de solicitudes Comerciales</t>
  </si>
  <si>
    <t>Departamento de Soporte TI/ Dirección Comercial</t>
  </si>
  <si>
    <t>DRP.POA.2023.003</t>
  </si>
  <si>
    <t>Atender Solicitudes de Saneamientos por polígonos.</t>
  </si>
  <si>
    <t>Levantamiento y Actualización de Fincas y Suministros. Esta actividad consiste en el saneamiento de los suministros y fincas en terreno y en los sistemas, y a su vez la georreferenciación de estos.</t>
  </si>
  <si>
    <t>% cumplimento solicitudes de saneamiento de polígonos.</t>
  </si>
  <si>
    <t>Reporte generado del Sistema de información Geográficas MDSIG</t>
  </si>
  <si>
    <t>Departamento de Soporte TI</t>
  </si>
  <si>
    <t>DRP.POA.2023.004</t>
  </si>
  <si>
    <t>Realizar Levantamiento y Actualización de luminarias en el sistema de Alumbrado Público.</t>
  </si>
  <si>
    <t>Esta actividad consiste en el levantamiento de las  luminarias en terreno por municipio y su actualización en la base de datos BDI Pérdidas</t>
  </si>
  <si>
    <t>Cantidad de Municipios levantados y actualizados</t>
  </si>
  <si>
    <t>DRP.POA.2023.005</t>
  </si>
  <si>
    <t>Seguimiento al Porcentaje de Clientes Medidos Sector Santiago</t>
  </si>
  <si>
    <t>Consiste en incrementar de manera sostenible y oportuna la cantidad de clientes medidos</t>
  </si>
  <si>
    <t>% Medición</t>
  </si>
  <si>
    <t>Informes Sistemas</t>
  </si>
  <si>
    <t>Gerencia Reducción de Pérdidas Sector Santiago</t>
  </si>
  <si>
    <t>Gerencia Sector Santiago</t>
  </si>
  <si>
    <t>Jean Estravil</t>
  </si>
  <si>
    <t>DRP.POA.2023.006</t>
  </si>
  <si>
    <t>Atender Anomalías de Lectura Sector Santiago</t>
  </si>
  <si>
    <t>Consiste en la Atención oportuna de las anomalías de lecturas que afectan el correcto registro de la energía consumida por los clientes</t>
  </si>
  <si>
    <t>% Atención de anomalías</t>
  </si>
  <si>
    <t>Gerencia de Análisis y Estudios de Reducción de Pérdidas</t>
  </si>
  <si>
    <t>DRP.POA.2023.007</t>
  </si>
  <si>
    <t>Seguimiento al Porcentaje de Clientes Medidos Sector Puerto Plata</t>
  </si>
  <si>
    <t>Gerencia Reducción de Pérdidas Sector Puerto Plata</t>
  </si>
  <si>
    <t>Gerencia Sector Puerto Plata</t>
  </si>
  <si>
    <t>Eligio Reynoso</t>
  </si>
  <si>
    <t>DRP.POA.2023.008</t>
  </si>
  <si>
    <t>Atención de Anomalías de Lectura Sector Puerto Plata</t>
  </si>
  <si>
    <t>Gerencia de Análisis y Estudios de Reducción De Pérdidas</t>
  </si>
  <si>
    <t>DRP.POA.2023.009</t>
  </si>
  <si>
    <t>Seguimiento al Porcentaje de Clientes Medidos Sector La Vega</t>
  </si>
  <si>
    <t>Gerencia Reducción de Pérdidas Sector La Vega</t>
  </si>
  <si>
    <t>Gerencia Sector La Vega</t>
  </si>
  <si>
    <t>Luis E. Gómez V.</t>
  </si>
  <si>
    <t>DRP.POA.2023.010</t>
  </si>
  <si>
    <t>Atención de Anomalías de Lectura Sector La Vega</t>
  </si>
  <si>
    <t>DRP.POA.2023.011</t>
  </si>
  <si>
    <t>Seguimiento al Porcentaje de Clientes Medidos Sector San Francisco</t>
  </si>
  <si>
    <t>Gerencia Reducción de Pérdidas Sector San Francisco</t>
  </si>
  <si>
    <t>Gerencia Sector San Francisco</t>
  </si>
  <si>
    <t>Alexander Jiménez</t>
  </si>
  <si>
    <t>DRP.POA.2023.012</t>
  </si>
  <si>
    <t>Atención de Anomalías de Lectura Sector San Francisco</t>
  </si>
  <si>
    <t>DRP.POA.2023.013</t>
  </si>
  <si>
    <t>Seguimiento al Porcentaje de Clientes Medidos Sector Valverde Mao</t>
  </si>
  <si>
    <t>Gerencia Reducción de Pérdidas Sector Mao</t>
  </si>
  <si>
    <t>Gerencia Sector Mao</t>
  </si>
  <si>
    <t>Yanely de Jesús Lugo</t>
  </si>
  <si>
    <t>DRP.POA.2023.014</t>
  </si>
  <si>
    <t>Atención de Anomalías de Lectura Sector Valverde Mao</t>
  </si>
  <si>
    <t>DRP.POA.2023.015</t>
  </si>
  <si>
    <t>Seguimiento Operatividad Totalizadores Sector Santiago</t>
  </si>
  <si>
    <t>Consiste en mantener los Totalizadores Operativos de forma consistente. Para este indicador solo se tendrán los totalizadores hábiles para ejecución, dejando fuera los totalizadores que estén en los procesos siguientes: Totalizadores con clientes Bidireccionales, Totalizadores anómalos con tipo anomalía que no va a terreno, Totalizadores nuevos no entregados por campaña, entre otros.</t>
  </si>
  <si>
    <t>% Totalizadores Operativos</t>
  </si>
  <si>
    <t>DRP.POA.2023.016</t>
  </si>
  <si>
    <t>Seguimiento Operatividad Totalizadores Sector Puerto Plata</t>
  </si>
  <si>
    <t>DRP.POA.2023.017</t>
  </si>
  <si>
    <t>Seguimiento Operatividad Totalizadores Sector La Vega</t>
  </si>
  <si>
    <t>DRP.POA.2023.018</t>
  </si>
  <si>
    <t>Seguimiento Operatividad Totalizadores Sector San Francisco</t>
  </si>
  <si>
    <t>DRP.POA.2023.019</t>
  </si>
  <si>
    <t>Seguimiento Operatividad Totalizadores Sector Valverde Mao</t>
  </si>
  <si>
    <t>DRP.POA.2023.020</t>
  </si>
  <si>
    <t>Atención de las irregularidades detectadas en el Proceso de Pérdidas Administrativas Sector Santiago</t>
  </si>
  <si>
    <t>Normalización y actualización en SGC de los suministros con irregularidades que afectan la facturación y, por ende, las pérdidas de energía del sector.</t>
  </si>
  <si>
    <t>% suministros irregulares atendidos</t>
  </si>
  <si>
    <t>Informe Mensual de Pérdidas Administrativas</t>
  </si>
  <si>
    <t>Gerencia de Análisis y Estudio de Reducción de Pérdidas</t>
  </si>
  <si>
    <t>DRP.POA.2023.021</t>
  </si>
  <si>
    <t>Atención de las irregularidades detectadas en el Proceso de Pérdidas Administrativas Sector Puerto Plata</t>
  </si>
  <si>
    <t>DRP.POA.2023.022</t>
  </si>
  <si>
    <t>Atención de las irregularidades detectadas en el Proceso de Pérdidas Administrativas Sector La Vega</t>
  </si>
  <si>
    <t>DRP.POA.2023.023</t>
  </si>
  <si>
    <t>Atención de las irregularidades detectadas en el Proceso de Pérdidas Administrativas Sector San Francisco</t>
  </si>
  <si>
    <t>DRP.POA.2023.024</t>
  </si>
  <si>
    <t>Atención de las irregularidades detectadas en el Proceso de Pérdidas Administrativas Sector Valverde Mao</t>
  </si>
  <si>
    <t>Informe Mensual de Pérdidas Administrativas.</t>
  </si>
  <si>
    <t>DRP.POA.2023.025</t>
  </si>
  <si>
    <t>Realizar inspecciones a las instalaciones de medición para verificar que estén acorde al marco normativo</t>
  </si>
  <si>
    <t>Realización de inspecciones mediante muestreo aleatorio simple representativo de la población para medir el cumplimiento de los estándares establecidos en la norma de instalación para Suministros regulares e Industriales</t>
  </si>
  <si>
    <t>Cantidad de Inspecciones  realizadas</t>
  </si>
  <si>
    <t>Informes enviados y socializados con las áreas involucradas / Correo</t>
  </si>
  <si>
    <t>Control de Calidad DRP</t>
  </si>
  <si>
    <t>Félix Jiménez</t>
  </si>
  <si>
    <t>Gerencias de Reducción de Pérdidas Sectores &amp; Servicios Técnicos Comercial</t>
  </si>
  <si>
    <t>DRP.POA.2023.026</t>
  </si>
  <si>
    <t>Inspeccionar instalaciones de los nuevos servicios para incrementar los estándares de calidad.</t>
  </si>
  <si>
    <t>Realización de inspecciones mediante muestreo aleatorio simple representativo de la población de los nuevos servicios, para incrementar los estándares de calidad</t>
  </si>
  <si>
    <t>Cantidad de Inspecciones realizadas</t>
  </si>
  <si>
    <t>DRP.POA.2023.027</t>
  </si>
  <si>
    <t>Atender las solicitudes Sectores (CHM/SGS, SGC)</t>
  </si>
  <si>
    <t>Atender las solicitudes realizadas por las áreas operativas, cuando estos tienen inconvenientes con algunas de estas plantaformas (CHM/SGS, SGC), el tiempo de atención no debe ser mayor a dos (2) días laborables.</t>
  </si>
  <si>
    <t>% solicitudes atendidas en plazo</t>
  </si>
  <si>
    <t>Reporte de O/S Ticket</t>
  </si>
  <si>
    <t>Moisés Cabrera</t>
  </si>
  <si>
    <t>DRP.POA.2023.028</t>
  </si>
  <si>
    <t>Creación del plan de abastecimiento de Necesidades</t>
  </si>
  <si>
    <t>Creación del plan de abastecimiento del área con fines de gestionar la adquisición de materiales para la realización de los proyectos en beneficio de nuestros clientes internos y externos.</t>
  </si>
  <si>
    <t>Porcentaje de avance Levantamiento de necesidades</t>
  </si>
  <si>
    <t>Documento con el Levantamiento de necesidades.</t>
  </si>
  <si>
    <t>Departamento de Control de Calidad (DRP)</t>
  </si>
  <si>
    <t>DRP.POA.2023.029</t>
  </si>
  <si>
    <t>Habilitar y recuperación de equipos de medición y comunicación</t>
  </si>
  <si>
    <t>Clasificación, calibración y sellado de equipos de medición y comunicación nuevos y recuperados, ensamblado de equipos nuevos y recuperados, ejecución de pruebas de lote, reparación de equipos de medición y comunicación.</t>
  </si>
  <si>
    <t>Cantidad de Puntos alcanzados por trabajos ejecutados</t>
  </si>
  <si>
    <t>Reporte CHM/SAP/SCIL/Power BI</t>
  </si>
  <si>
    <t>Gerencia de Medición</t>
  </si>
  <si>
    <t>Néstor Morrobel</t>
  </si>
  <si>
    <t>DRP.POA.2023.030</t>
  </si>
  <si>
    <t>Detectar a tiempo las anomalías en suministros telemedidos.</t>
  </si>
  <si>
    <t>Monitorear el consumo registrado de los suministros telemedidos para detectar anomalías en los mismos</t>
  </si>
  <si>
    <t>Días de detección</t>
  </si>
  <si>
    <t>Reporte de Sistemas de información GM</t>
  </si>
  <si>
    <t>DRP.POA.2023.031</t>
  </si>
  <si>
    <t>Atender anomalías en el  suministros telemedidos.</t>
  </si>
  <si>
    <t>% Anomalías detectadas</t>
  </si>
  <si>
    <t>Reporte de Sistemas de información GAERP</t>
  </si>
  <si>
    <t>DRP.POA.2023.033</t>
  </si>
  <si>
    <t>Incrementar la disponibilidad de comunicación telemedición en el Proceso de Balance de totalizadores</t>
  </si>
  <si>
    <t>Gestionar que los medidores telemedidos instalados en Open tengan la información de telemedición disponible para explotarla</t>
  </si>
  <si>
    <t>% Incremento alcanzado</t>
  </si>
  <si>
    <t>DRP.POA.2023.034</t>
  </si>
  <si>
    <t>Incrementar la disponibilidad de comunicación telemedición en el proceso Facturación industrial</t>
  </si>
  <si>
    <t>DRP.POA.2023.035</t>
  </si>
  <si>
    <t>Incrementar la disponibilidad de comunicación telemedición proceso Facturación Regular</t>
  </si>
  <si>
    <t>DRP.POA.2023.036</t>
  </si>
  <si>
    <t>Asegurar la calidad de los servicios contratados de Pérdidas</t>
  </si>
  <si>
    <t>Realización de arqueos de las herramientas y recursos requeridos a los contratistas de Pérdidas para asegurar su disponibilidad de manera cualitativa y cuantitativa, conforme a los requerimientos exigidos en el pliego de condiciones y enmienda</t>
  </si>
  <si>
    <t>Cantidad de arqueos</t>
  </si>
  <si>
    <t>Informe Mensual</t>
  </si>
  <si>
    <t xml:space="preserve">Gerencias de Reducción de Pérdidas Sectores </t>
  </si>
  <si>
    <t>UNIDAD FUNCIONAL: DIRECCIÓN DE FINANZAS</t>
  </si>
  <si>
    <t>Descripción de actividad</t>
  </si>
  <si>
    <t>DF.POA.2023.001</t>
  </si>
  <si>
    <t>Elaborar informe explicativo de las variaciones más relevantes de los Estados Financieros Preliminares Emitidos.</t>
  </si>
  <si>
    <t>Determinar las variaciones de las cuentas  que corresponden al Estado de Resultados y Balance General para documentar y/o ajustar las partidas necesarias antes de la emisión de los Estados Financieros Preliminares.</t>
  </si>
  <si>
    <t>Informe de resultados</t>
  </si>
  <si>
    <t>Libro Mayor</t>
  </si>
  <si>
    <t>Ana Santana</t>
  </si>
  <si>
    <t>DF.POA.2023.002</t>
  </si>
  <si>
    <t>Aplicar las recomendaciones de procesos contables establecidas en el Informe Auditado del 2020 por la firma por Ernst &amp; Young.</t>
  </si>
  <si>
    <t>Gestionar con las áreas correspondientes las acciones que servirán de base para la aplicación de las recomendaciones del informe auditado del 2020 por EY.</t>
  </si>
  <si>
    <t>% de Cumplimiento de Acciones
33% Socializar puntos observados por EY y realizar plan de acción
33% Seguimiento a plan de acción 
33% Evaluación de aplicación de plan de acción</t>
  </si>
  <si>
    <t>DF.POA.2023.003</t>
  </si>
  <si>
    <t>Efectuar cuadre y compensación de facturas registradas por concepto de Combustibles pagados con Tarjeta de Crédito</t>
  </si>
  <si>
    <t>Conciliar por sector y por mes todas las facturas remitidas por el área de Transportación del año 2021 y 2022 por concepto de combustible Tarjeta de Crédito, identificando así las facturas faltantes y los cargos por comisiones bancarias no registrados, para poder aplicar las compensaciones en el sistema SAP.</t>
  </si>
  <si>
    <t xml:space="preserve">% de Cuadres de Combustibles
33% Hacer levantamiento con la información recibida 
33% Efectuar cuadre con el estado del banco en Excel 
33% Ejecutar compensación y se actualiza nivel de sistema </t>
  </si>
  <si>
    <t>Reporte de Compensaciones del SAP</t>
  </si>
  <si>
    <t>Cuentas por Pagar</t>
  </si>
  <si>
    <t>Yanilda Salcedo</t>
  </si>
  <si>
    <t>DF.POA.2023.004</t>
  </si>
  <si>
    <t>Verificar y conciliar los estados de cuentas de los suplidores más relevantes de la Cartera de Cuentas por Pagar.</t>
  </si>
  <si>
    <t>Solicitar a los proveedores los estados de cuentas de las facturas pendientes de pago y conciliarlo con las facturas recibidas y registradas en el sistema SAP, de igual forma notificar y coordinar con el área responsable las acciones a considerar para los casos de facturas que estén pendientes de recibir en el área de Contabilidad.</t>
  </si>
  <si>
    <t>% Cuadre de cuadre de estados de cuentas
50% Conciliar estados de Cuentas de suplidores al corte del 31/03/2023
50% Conciliar estados de Cuentas de suplidores al corte del 30/09/2023</t>
  </si>
  <si>
    <t>DF.POA.2023.005</t>
  </si>
  <si>
    <t>Emitir Informe de Partidas No Conciliatorias de las Cuentas Pagadoras</t>
  </si>
  <si>
    <t>Remitir a la Gerencia de Tesorería y áreas relacionadas a Contabilidad un informe detallando las Partidas No Conciliatorias de las Cuentas Pagadoras, luego de haber realizado las conciliaciones bancarias correspondientes. Adicional notificar los cheques pendientes de reintegrar de las cuentas de Nómina y Pagos a Terceros.</t>
  </si>
  <si>
    <t>Cantidad de Informes Emitidos</t>
  </si>
  <si>
    <t>Conciliación Bancaria</t>
  </si>
  <si>
    <t>Margarita Bueno</t>
  </si>
  <si>
    <t>DF.POA.2023.006</t>
  </si>
  <si>
    <t>Emitir Informe de Partidas No Conciliatorias de las Cuentas Recaudadoras</t>
  </si>
  <si>
    <t xml:space="preserve">Remitir a la Gerencia de Validación y Cobranzas y el área de Cuentas por Cobrar un informe detallando las Partidas No Conciliatorias de las Cuentas Recaudadoras, luego de haber realizado las conciliaciones bancarias correspondientes. </t>
  </si>
  <si>
    <t>DF.POA.2023.007</t>
  </si>
  <si>
    <t xml:space="preserve">Definir el % Recuperabilidad de Devoluciones por Cobros de Tarjetas de Crédito </t>
  </si>
  <si>
    <t xml:space="preserve">Conciliar y remitir al área de Cuentas por Cobrar los cargos de tarjetas devueltas vs. las aplicaciones en clientes en el OPEN SGC, a los fines de determinar el porcentaje (%) de recuperabilidad de los cargos aplicados por el banco. </t>
  </si>
  <si>
    <t>Cantidad de conciliaciones</t>
  </si>
  <si>
    <t>Cuentas por Cobrar / Control de Procesos de Cajas</t>
  </si>
  <si>
    <t>DF.POA.2023.008</t>
  </si>
  <si>
    <t>Realizar inventario muestra de los Activos Fijos en las diferentes oficinas de la empresa.</t>
  </si>
  <si>
    <t>Realizar muestras de inventario de los activos fijos ubicados en las diferentes oficinas comerciales y administrativas de Edenorte, con el objetivo de determinar si se está cumpliendo con los procedimientos de traslado movilidad de los activos y validar o corregir en el sistema SAP, cualquier traslado no informado.</t>
  </si>
  <si>
    <t>Cantidad de visitas</t>
  </si>
  <si>
    <t>Activos Fijos</t>
  </si>
  <si>
    <t>Rauny Ureña</t>
  </si>
  <si>
    <t>RD$350,000.00</t>
  </si>
  <si>
    <t>DF.POA.2023.009</t>
  </si>
  <si>
    <t>Realización de conteo y actualización de data de Activos Fijos de EDENORTE.</t>
  </si>
  <si>
    <t>Comprobar  las existencias físicamente  vs. lo disponible en el sistema SAP de los activos correspondientes a: Cajas Fuertes, Plantas Eléctricas y Laptops.</t>
  </si>
  <si>
    <t>Porcentaje de Actualización:
15% Sector Mao 
20% Sector Puerto Plata 
20% Sector San Francisco 
20% Sector La Vega 
25% Sector Santiago</t>
  </si>
  <si>
    <t>DF.POA.2023.010</t>
  </si>
  <si>
    <t>Conciliar 100% los registros de la Cartera de Clientes SD (proyecto no reembolsable)</t>
  </si>
  <si>
    <t>Conciliar 100% los registros de la cartera de clientes de SD, notificando a los usuarios responsables las diferentes casuísticas presentadas y confirmando estatus de partidas con el área de Conciliación Bancaria</t>
  </si>
  <si>
    <t>% de Cumplimiento de Acciones
Revisar y dar seguimiento a las partidas no conciliadas:
25% Diciembre 2022 - Febrero 2023                                 
25% Marzo - Mayo 2023
25% Junio - Agosto 2023
25% Septiembre - Noviembre 2023</t>
  </si>
  <si>
    <t>Cuentas por Cobrar</t>
  </si>
  <si>
    <t>Luz Verónica Aracena</t>
  </si>
  <si>
    <t>Gerencia Grandes Clientes / Conciliación Bancaria</t>
  </si>
  <si>
    <t>DF.POA.2023.011</t>
  </si>
  <si>
    <t>Notificar el resultado del análisis de las cajas centralizadas 2601-2602-2603-2606.</t>
  </si>
  <si>
    <t>Enviar al área Comercial los hallazgos de la revisión de las Cajas Centralizadas, con el objetivo de recibir respuestas oportunas que permitan disminuir el margen de partidas no conciliatorias a nivel de las conciliaciones bancarias de la empresa</t>
  </si>
  <si>
    <t>Cantidad de informes remitidos</t>
  </si>
  <si>
    <t>Unidad de Canales de pagos, Gerencia Grandes Clientes y Conciliación Bancaria</t>
  </si>
  <si>
    <t>DF.POA.2023.012</t>
  </si>
  <si>
    <t>Coordinar la implementación del sistema de facturación las facturas electrónicas (e-CF)</t>
  </si>
  <si>
    <t>Gestionar capacitaciones con la DGII sobre el tema de facturación electrónica, planificar reuniones con el personal de Tecnología para abordar los cambios requeridos del por la DGIII y realizar pruebas de facturaciones electrónicas, según se considere por los equipos de Tecnología</t>
  </si>
  <si>
    <t>% avance de Implementación
33% Gestionar capacitaciones con la DGII
33% Sostener encuentros con el área de TI para cambios requeridos por la DGII.
33% Realizar pruebas requeridas por TI-EDENORTE y TI-CUDES</t>
  </si>
  <si>
    <t>Informes, correos electrónicos, minutas, fotos, documentos, Formatos de facturas de pruebas</t>
  </si>
  <si>
    <t>Gestión Tributaria</t>
  </si>
  <si>
    <t>Ivet Yamel Morillo Frías</t>
  </si>
  <si>
    <t>TI EDENORTE / TI CUDES</t>
  </si>
  <si>
    <t>DF.POA.2023.013</t>
  </si>
  <si>
    <t>Gestionar Mejoras en el proceso de Recepción y pago de las facturas por concepto de dietas y reembolsos</t>
  </si>
  <si>
    <t>Evaluar el procedimiento actual de reporte de dietas y Reembolsos, a los fines de establecer mejoras que permitan reducir los plazos de informaciones enviadas en los reportes de la DGIII y pago de dietas a los colaboradores</t>
  </si>
  <si>
    <t>% Acciones definidas
33% Evaluar procedimiento de recepción y pago de dietas
33% Coordinar acciones de mejoras al proceso con las áreas correspondientes
33% Elaborar informe de propuesta de mejora a la Dirección de Finanzas</t>
  </si>
  <si>
    <t>Minutas, consultas a la DGII, informes de la DF</t>
  </si>
  <si>
    <t xml:space="preserve">Gestión Tributaria/ Control y Validación  de Facturas / Cuentas por Pagar </t>
  </si>
  <si>
    <t>Ivet Yamel Morillo Frías / Madeline Franco / Yanilda Salcedo</t>
  </si>
  <si>
    <t>Dirección de Finanzas</t>
  </si>
  <si>
    <t>DF.POA.2023.014</t>
  </si>
  <si>
    <t>Realizar Inventario de Medidores con defecto de Fabrica y sin garantía por parte del suplidor.</t>
  </si>
  <si>
    <t>Realizar  inventario de medidores con defecto de fabrica con más de dos años con Stock Bloqueado, cuya garantía esta vencida a fin de darle de baja en el sistema</t>
  </si>
  <si>
    <t>% de Ejecución de Inventarios
33%  Hacer inventario en los almacenes principales (Las Charcas y la Penda) y confirmar los informes correspondientes
33.% Dar de baja en el sistema SAP
33.% Coordinar con Dirección de Auditoría Interna y la Gerencia del Almacén la trituración de los mismos.</t>
  </si>
  <si>
    <t>Inventarios</t>
  </si>
  <si>
    <t>Luis Shamyl Cabrera</t>
  </si>
  <si>
    <t>DF.POA.2023.015</t>
  </si>
  <si>
    <t>Realizar inventario de los materiales con mayor valoración y rotación de la operativa de la empresa.</t>
  </si>
  <si>
    <t>Seleccionar e inventariar los materiales con mayor valor en stock de cada almacén y de alta rotación para la operativa de la empresa, con el objetivo de confirmar si la cantidad del stock se corresponde con su existencia física.</t>
  </si>
  <si>
    <t>Cantidad de Inventarios Ejecutados</t>
  </si>
  <si>
    <t>DF.POA.2023.016</t>
  </si>
  <si>
    <t>Realizar inventario de materiales pendientes de entrada en el Almacén de las Charcas y la Penda</t>
  </si>
  <si>
    <t>Verificar el motivo de los materiales que se encuentran pendiente de entrada en  los almacenes las charcas y la penda, a los fines de garantizar que todo las existencias estén registradas en el sistema SAP.</t>
  </si>
  <si>
    <t>DF.POA.2023.017</t>
  </si>
  <si>
    <t>Sostener encuentros por sector para discutir mejoras en el proceso de entrega  y seguimiento de las facturas de proveedores.</t>
  </si>
  <si>
    <t>En base a la matriz de situaciones que se presentan en la recepción de facturas se realizaran mesas de trabajos con los responsables de las áreas para definir mejoras en el proceso que permitan disminuir el margen de devoluciones de facturas y garanticen el cumplimiento oportuno en la fecha estipulada de recepción.</t>
  </si>
  <si>
    <t>Cantidad de mesas de trabajo (Compras, San Francisco, La Vega, Puerto Plata, Valverde Mao, Santiago)</t>
  </si>
  <si>
    <t xml:space="preserve">Minutas de acuerdos </t>
  </si>
  <si>
    <t>Control y Validación de Facturas</t>
  </si>
  <si>
    <t>Madeline Franco</t>
  </si>
  <si>
    <t>DF.POA.2023.018</t>
  </si>
  <si>
    <t>Recopilar, analizar y suministrar las informaciones claves solicitadas por los organismos del sector.</t>
  </si>
  <si>
    <t>Elaborar los informes requeridos por las instituciones relacionadas al sector y/o instituciones supervisoras a más tardar el día 30 de cada mes.</t>
  </si>
  <si>
    <t>Cantidad de Informes emitidos</t>
  </si>
  <si>
    <t>Informes Enviados / Correos</t>
  </si>
  <si>
    <t>Marianny Cedano / Encargados</t>
  </si>
  <si>
    <t>DF.POA.2023.019</t>
  </si>
  <si>
    <t>Emisión de los Estados Financieros preliminares de la empresa.</t>
  </si>
  <si>
    <t>Emitir los Estados Financieros preliminares a más tardar el día 25 del mes siguiente.</t>
  </si>
  <si>
    <t>Balance General</t>
  </si>
  <si>
    <t>DF.POA.2023.020</t>
  </si>
  <si>
    <t>Dar continuidad a  los principales procesos de la contabilidad para que sean registradas las transacciones macro más relevantes antes de efectuar el cierre contable del mes de diciembre 2023</t>
  </si>
  <si>
    <t>Monitorear la recepción de las facturas de proveedores, los estados de cuentas bancarios, la carga de póliza contable del OPEN-SGC, generación de auxiliar de activos fijos al cierre de Diciembre 2023, así mismo elaborar  el calendario de cierre contable del periodo 2023</t>
  </si>
  <si>
    <t>% de Actividades Ejecutadas</t>
  </si>
  <si>
    <t>Correos y Comunicaciones</t>
  </si>
  <si>
    <t>DF.POA.2023.021</t>
  </si>
  <si>
    <t>Realización de reuniones bimestral, para el seguimiento, socialización y definición de estrategias.</t>
  </si>
  <si>
    <t xml:space="preserve">Se realizarán reuniones periódicas con las áreas relacionadas y de interés, con el objetivo de socializar los hallazgos identificados en los procesos de análisis, validación y seguimientos a las OOCC, para definir acciones de mejoras continuas en conjunto. </t>
  </si>
  <si>
    <t>Cantidad de encuentros realizados</t>
  </si>
  <si>
    <t xml:space="preserve">Listado de asistencia / Minutas de reuniones / Correos electrónicos donde se tratan los hallazgos encontrados. </t>
  </si>
  <si>
    <t xml:space="preserve">Gerencia de Validación de Cobranzas </t>
  </si>
  <si>
    <t xml:space="preserve">José Ramón Crespo Bejarán </t>
  </si>
  <si>
    <t>DF.POA.2023.022</t>
  </si>
  <si>
    <t xml:space="preserve">Recepción de los IC-05 Digital </t>
  </si>
  <si>
    <t>Recepción de los IC-05 vía correo o ruta de servidor, para después de ser analizado, subirlo al sistema Cobrus del mes anterior y emisión de reporte al área comercial</t>
  </si>
  <si>
    <t>Cantidad de reportes generados</t>
  </si>
  <si>
    <t>DF.POA.2023.023</t>
  </si>
  <si>
    <t>Comparación, validación y monitoreo manual de las remesa del mes anterior VS los deposito recibidos en efectivo</t>
  </si>
  <si>
    <t>Garantizar que los depósitos de efectivos realizados por las oficinas comerciales se correspondan a los depositados en banco.
Realizar la comparación, validación y monitoreo mensual entre la Gerencia de Validación y Conciliación Bancaria de los depósitos de efectivo del mes anterior.</t>
  </si>
  <si>
    <t>DF.POA.2023.024</t>
  </si>
  <si>
    <t>Comparación, validación y monitoreo manual de las remesa del mes anterior VS los deposito recibidos en Tarjeta</t>
  </si>
  <si>
    <t>Garantizar que los depósitos de tarjetas realizados por las oficinas comerciales se correspondan a los depositados en banco.
Realizar la comparación, validación y monitoreo mensual entre la Gerencia de Validación y Conciliación Bancaria de los depósitos de efectivo del mes anterior.</t>
  </si>
  <si>
    <t>DF.POA.2023.025</t>
  </si>
  <si>
    <t>Reclasificaciones de caja</t>
  </si>
  <si>
    <t>Plantear las reclasificaciones de las remesas del mes anterior para corregir las cuentas erróneas y enviarla a conciliación bancaria para su aplicación.</t>
  </si>
  <si>
    <t>DF.POA.2023.026</t>
  </si>
  <si>
    <t>Análisis de saldos de caja</t>
  </si>
  <si>
    <t>Analizar los saldos de caja comerciales a nivel de SAP SINERGIA del mes anterior, emitir reporte del motivo de los mismo donde se indique el motivo y de ser necesario realizar las reclasificaciones de lugar para enviarlo a el departamento de CxC</t>
  </si>
  <si>
    <t>DF.POA.2023.027</t>
  </si>
  <si>
    <t>Gestionar y controlar productos y servicios financieros.</t>
  </si>
  <si>
    <t>Monitoreo y control de la disponibilidad de las principales cuentas bancarias y los compromisos asumidos. (Cash position).
Análisis de la posición económica diaria a través de la obtención del tránsito de las cuentas operativas, monitoreo de las barridas automáticas(cash sweep) y ejecución de las barridas internas(cash pooling), entre otros riesgos financieros.</t>
  </si>
  <si>
    <t>Gerencia Tesorería</t>
  </si>
  <si>
    <t>Tesorería</t>
  </si>
  <si>
    <t>Estanisla Hinojosa Y Fabel López</t>
  </si>
  <si>
    <t>DF.POA.2023.028</t>
  </si>
  <si>
    <t>Gestión de riesgo en la aplicación de tasas de intereses de los  productos financieros y tarifario de cargos bancarios.</t>
  </si>
  <si>
    <t xml:space="preserve">Evaluación y control  de la correcta aplicación de los cargos, comisiones bancarias y tasas de intereses de los productos financieros. </t>
  </si>
  <si>
    <t xml:space="preserve">Reporte </t>
  </si>
  <si>
    <t>Estanisla Hinojosa</t>
  </si>
  <si>
    <t>DF.POA.2023.029</t>
  </si>
  <si>
    <t>Seguimiento en la gestión de ingresos ordinarios.</t>
  </si>
  <si>
    <t>Evaluación y control  de la correcta aplicación  de las barridas para el cumplimiento del registro oportuno.</t>
  </si>
  <si>
    <t>Juan de Jesús Almonte</t>
  </si>
  <si>
    <t>DF.POA.2023.030</t>
  </si>
  <si>
    <t>Realización de los pagos de la empresa mediante la aplicación del calendario de pagos.</t>
  </si>
  <si>
    <t>Generación de reporte de seguimiento a los expedientes de pagos.
Dar respuesta de pago de manera oportuna a los clientes internos y externos de la empresa, para cumplir con integridad el compromiso asumido como Gerencia, a través  de las actividades Back Office con el análisis, verificación y seguimiento a los expedientes de pagos.</t>
  </si>
  <si>
    <t>María Milagros Ureña</t>
  </si>
  <si>
    <t>DF.POA.2023.031</t>
  </si>
  <si>
    <t>Asegurar el cumplimiento de los pagos impositivos (TSS, IR17, IR3 y IT-1)</t>
  </si>
  <si>
    <t>Gestión oportuna de pago de los impuestos.
Gestión  de información para el cumplimento del pago oportuno de los diferentes tipos de impuestos, evitando multas y recargos para viabilizar la relación con la DGII, cubrir el proceso de cobros oportunos, mejorar la imagen crediticia de la empresa y apertura eficaz del periodo de contratación de empleados.</t>
  </si>
  <si>
    <t>Gerencia de Relaciones Laborales y Gerencia de Contabilidad</t>
  </si>
  <si>
    <t>DF.POA.2023.032</t>
  </si>
  <si>
    <t>Elaboración, verificación y remisión del Flujo y Déficit de Caja Mensual.</t>
  </si>
  <si>
    <t>Clasificación de los pagos e ingresos, verificando la asignación por rubros.</t>
  </si>
  <si>
    <t>Flujo de Efectivo</t>
  </si>
  <si>
    <t>Fabel/Gissette y Lorenny</t>
  </si>
  <si>
    <t>UNIDAD FUNCIONAL: DIRECCIÓN DE PROYECTOS FINANCIADOS</t>
  </si>
  <si>
    <t>Actividad</t>
  </si>
  <si>
    <t>Ene2</t>
  </si>
  <si>
    <t>Feb3</t>
  </si>
  <si>
    <t>Mar4</t>
  </si>
  <si>
    <t>Abr5</t>
  </si>
  <si>
    <t>May6</t>
  </si>
  <si>
    <t>Jun7</t>
  </si>
  <si>
    <t>Jul8</t>
  </si>
  <si>
    <t>Ago9</t>
  </si>
  <si>
    <t>Sept10</t>
  </si>
  <si>
    <t>Oct11</t>
  </si>
  <si>
    <t>Nov12</t>
  </si>
  <si>
    <t>Dic13</t>
  </si>
  <si>
    <t>DPF.POA.2023.001</t>
  </si>
  <si>
    <t>Actualizar balance de energía por proyectos.</t>
  </si>
  <si>
    <t>Elaboración y actualización del balance de energía por proyectos para el monitoreo y control de los indicadores de rendimiento y para la toma de decisiones.</t>
  </si>
  <si>
    <t xml:space="preserve">  </t>
  </si>
  <si>
    <t>Informes, Correos</t>
  </si>
  <si>
    <t>Gerencia de Ingeniería y Planificación</t>
  </si>
  <si>
    <t>Coordinación de Planificación</t>
  </si>
  <si>
    <t>Saul Azcona</t>
  </si>
  <si>
    <t>DPF.POA.2023.002</t>
  </si>
  <si>
    <t>Convocar y dar seguimiento a la operativa con los grupos de intereses.</t>
  </si>
  <si>
    <t>Convocar reuniones para el seguimiento efectivo y operativo de la ejecución de los proyectos en conjunto con las áreas involucradas, revisar los resultados con reuniones y evaluar los indicadores operativos y de rendimiento.</t>
  </si>
  <si>
    <t>Cantidad de minutas emitidas</t>
  </si>
  <si>
    <t>Correos electrónicos con las minutas enviadas.</t>
  </si>
  <si>
    <t>DPF.POA.2023.003</t>
  </si>
  <si>
    <t>Atender solicitudes de organismos externos e internos (MEM, UEP, CUED) dentro de los plazos correspondientes.</t>
  </si>
  <si>
    <t>Resolución de las solicitudes realizadas de personal externo oportunamente y envío de los informes según corresponda.</t>
  </si>
  <si>
    <t>Correos electrónicos con la información solicitada.</t>
  </si>
  <si>
    <t>DPF.POA.2023.004</t>
  </si>
  <si>
    <t>Proyectos OFID-3</t>
  </si>
  <si>
    <t>Elaborar y emitir Informes de Cierre</t>
  </si>
  <si>
    <t>Informar a todos los involucrados mediante Informes de Cierre Técnico y de Evaluación Ex Post sobre los resultados obtenidos en los proyectos ejecutados.</t>
  </si>
  <si>
    <t>Cantidad de informes de cierres emitidos</t>
  </si>
  <si>
    <t>Informes de cierre de proyecto.</t>
  </si>
  <si>
    <t>DPF.POA.2023.005</t>
  </si>
  <si>
    <t>Monitorear y Controlar los proyectos en Evaluación Ex Post</t>
  </si>
  <si>
    <t>Dar seguimiento durante un año luego de la culminación del proyecto, para garantizar sostenibilidad en el tiempo. Realizar reuniones y tomar medidas correctivas en caso de desviaciones.</t>
  </si>
  <si>
    <t>Cantidad de reuniones realizadas</t>
  </si>
  <si>
    <t>Minuta reunión</t>
  </si>
  <si>
    <t>DPF.POA.2023.006</t>
  </si>
  <si>
    <t>Programar y medir de polígonos a través de la colocación de Varcorder's para el cálculo y actualización de la energía inyectada en los proyectos.</t>
  </si>
  <si>
    <t>Instalar pinzas de medición para actualizar la energía entregada en los proyectos en ejecución y ejecutados.</t>
  </si>
  <si>
    <t>Cantidad de polígonos medidos</t>
  </si>
  <si>
    <t>Correos electrónicos con la información de los polígonos medidos.</t>
  </si>
  <si>
    <t>Coordinación de Ingeniería y Materiales / Coordinación de Seguimiento y Control</t>
  </si>
  <si>
    <t>DPF.POA.2023.007</t>
  </si>
  <si>
    <t xml:space="preserve">Publicar Calendarios de ejecución de programas y proyectos en el Portal de Transparencia. </t>
  </si>
  <si>
    <t>Actualizar mensualmente los Calendarios de ejecución de programas y proyectos, para ser cargados al Portal de Transparencia.</t>
  </si>
  <si>
    <t>Cantidad de actualizaciones realizadas</t>
  </si>
  <si>
    <t>Informaciones publicadas en el Portal de Transparencia</t>
  </si>
  <si>
    <t>DPF.POA.2023.008</t>
  </si>
  <si>
    <t xml:space="preserve">Actualizar descripción de programas y proyectos en el Portal de Transparencia. </t>
  </si>
  <si>
    <t>Actualizar y gestionar la publicación de la descripción de programas y proyectos en el Portal de Transparencia mensualmente.</t>
  </si>
  <si>
    <t>DPF.POA.2023.009</t>
  </si>
  <si>
    <t xml:space="preserve">Elaborar Informe de seguimiento a los programas y proyectos. </t>
  </si>
  <si>
    <t>Actualizar trimestralmente el Informe de Seguimiento a los Programas y Proyectos, para ser cargado al Portal de Transparencia de la empresa.</t>
  </si>
  <si>
    <t>DPF.POA.2023.010</t>
  </si>
  <si>
    <t>Elaborar Informe de presupuesto a los programas y proyectos.</t>
  </si>
  <si>
    <t>Actualizar trimestralmente los informes de presupuesto sobre programas y proyectos, para ser cargados al Portal de Transparencia de la empresa.</t>
  </si>
  <si>
    <t>DPF.POA.2023.011</t>
  </si>
  <si>
    <t>Levantamiento de informaciones para metas del año próximo.</t>
  </si>
  <si>
    <t>Realizar el levantamiento de las informaciones requeridas para la proyección de proyectos y premisas de la dirección.</t>
  </si>
  <si>
    <t>% Levantamiento</t>
  </si>
  <si>
    <t>Alberto Rafael Rosario Cabral / Saul Azcona</t>
  </si>
  <si>
    <t>DPF.POA.2023.012</t>
  </si>
  <si>
    <t>Planificar y apoyar en la elaboración de la  cartera de proyectos y POA DPF del año correspondiente.</t>
  </si>
  <si>
    <t>Dar soporte en la definición de la cartera de proyectos con inversión propia para el siguiente año, y consolidación del POA 2022</t>
  </si>
  <si>
    <t>Cantidad de consolidación de cartera de proyectos y POA</t>
  </si>
  <si>
    <t>DPF.POA.2023.013</t>
  </si>
  <si>
    <t>Actualizar las capas de Proyectos Financiados por Organismos Multilaterales.</t>
  </si>
  <si>
    <t>Actualizar las capas georreferenciadas de proyectos financiados en base de datos para ajustar y delimitar las fronteras que abarcan según el alcance establecido.</t>
  </si>
  <si>
    <t>% Base datos depurados</t>
  </si>
  <si>
    <t>Informes, Geo paquete</t>
  </si>
  <si>
    <t>DPF.POA.2023.014</t>
  </si>
  <si>
    <t>Verificar y actualizar de Unidades Constructivas</t>
  </si>
  <si>
    <t>Esta actividad se verifican y se actualizan las Unidades constructivas para aplicarles mejoras entono a las necesidades que se presentan en terreno.</t>
  </si>
  <si>
    <t>Cantidad de UUCC actualizadas</t>
  </si>
  <si>
    <t>Coordinación de Ingeniería y Materiales</t>
  </si>
  <si>
    <t>Christopher Almonte Bautista</t>
  </si>
  <si>
    <t>DPF.POA.2023.015</t>
  </si>
  <si>
    <t>Verificación y actualización de especificaciones técnicas  y PDG.</t>
  </si>
  <si>
    <t>Esta actividad se verifican las especificaciones técnicas y las planillas de datos garantizados  de materiales con el objetivo de  actualizarlas según a las nececidades y cambios en las normas.</t>
  </si>
  <si>
    <t>Cantidad de EETT y PDG actualizadas</t>
  </si>
  <si>
    <t>DPF.POA.2023.016</t>
  </si>
  <si>
    <t>Instalación de Varcorder's para la actualización de la energía inyectada en los proyectos financiados.</t>
  </si>
  <si>
    <t>Instalar las pinzas (Varcorder's) para medir la energía inyectada en las delimitaciones de los proyectos financiados por organismos multilaterales.</t>
  </si>
  <si>
    <t>Cantidad de proyectos medidos</t>
  </si>
  <si>
    <t>DPF.POA.2023.017</t>
  </si>
  <si>
    <t>Recepción Técnica de los Materiales.</t>
  </si>
  <si>
    <t>Si hay solicitud, esta actividad recopila la evaluación y ensayos de equipos y materiales basados en normas internacionales (IEEE, UL, ANSI, ASTM) a fin de garantizar la calidad de los mismos.</t>
  </si>
  <si>
    <t>Porcentaje de solicitudes atendidas</t>
  </si>
  <si>
    <t>DPF.POA.2023.018</t>
  </si>
  <si>
    <t>Elaboración de ingeniería de detalle y presupuesto.</t>
  </si>
  <si>
    <t>Actualizar los planos y presupuestos de los diseños de los próximos proyectos multilaterales.</t>
  </si>
  <si>
    <t>Porcentaje de kilómetros presupuestados</t>
  </si>
  <si>
    <t>DPF.POA.2023.019</t>
  </si>
  <si>
    <t>Análisis de proceso y procedimientos.</t>
  </si>
  <si>
    <t>Inspeccionar y evaluar los procedimientos existente y procesos llevados acabo a lo interno de la Dirección de Proyectos Financiados con el fin de identificar puntos de mejoras y proponer la actualización de los mismo en caso de ser necesario.</t>
  </si>
  <si>
    <t>Informes realizados</t>
  </si>
  <si>
    <t>Informe de análisis de proceso</t>
  </si>
  <si>
    <t>Coordinación de Seguimiento y Control</t>
  </si>
  <si>
    <t xml:space="preserve">Dionis Rafael Toribio </t>
  </si>
  <si>
    <t>DPF.POA.2023.020</t>
  </si>
  <si>
    <t>Alinear el Plan de Capacitación a los objetivos estratégicos de la organización.</t>
  </si>
  <si>
    <t>Capacitaciones técnicas de personal de la Dirección de Proyectos Financiados.</t>
  </si>
  <si>
    <t>Formar y entrenar a los colaboradores en temas asociados a los procedimientos procesos realizados  en  las diferentes áreas de la Dirección  Proyectos Financiados.</t>
  </si>
  <si>
    <t xml:space="preserve">No. Capacitaciones </t>
  </si>
  <si>
    <t xml:space="preserve">Control de asistencia a capacitación  y/o fotos. </t>
  </si>
  <si>
    <t>Dionis Rafael Toribio Toribio</t>
  </si>
  <si>
    <t>Gerencia de Capacitacion y Desarrollo</t>
  </si>
  <si>
    <t>DPF.POA.2023.021</t>
  </si>
  <si>
    <t>Realizar Informe de calidad de procesos y procedimientos.</t>
  </si>
  <si>
    <t>Informe de resultados de los hallazgos encontrados en la revisión de los procesos y procedimientos.</t>
  </si>
  <si>
    <t>Documento de informe</t>
  </si>
  <si>
    <t>DPF.POA.2023.022</t>
  </si>
  <si>
    <t>Gestión para la actualización de documentos de procedimientos de la Dirección de Proyectos Financiados.</t>
  </si>
  <si>
    <t xml:space="preserve">Gestionar con el área competente la actualización de los procedimientos revisados. </t>
  </si>
  <si>
    <t>Solicitud de actualización de Documento.</t>
  </si>
  <si>
    <t>Correo con solicitud al área competente.</t>
  </si>
  <si>
    <t>Gerencia de Calidad y Procesos</t>
  </si>
  <si>
    <t>DPF.POA.2023.023</t>
  </si>
  <si>
    <t>Proyectos CAF-1</t>
  </si>
  <si>
    <t>Analizar Diseños de plano y explotación de la red.</t>
  </si>
  <si>
    <t>Revisión de planos de diseño, con miras a obtener mejor distribución y disminuir desviaciones presupuestarias.</t>
  </si>
  <si>
    <t>Calidad de análisis de diseño</t>
  </si>
  <si>
    <t>Informe/Planos actualizados</t>
  </si>
  <si>
    <t>Obras Financiadas</t>
  </si>
  <si>
    <t>Rafael Eduardo Román Bencosme Polanco</t>
  </si>
  <si>
    <t>DPF.POA.2023.024</t>
  </si>
  <si>
    <t>Elaboración de planos de próximos proyectos.</t>
  </si>
  <si>
    <t>Ejecución de diseños para próxima cartera de proyectos.</t>
  </si>
  <si>
    <t>Kilómetros de redes diseñados</t>
  </si>
  <si>
    <t>Kilómetros</t>
  </si>
  <si>
    <t>DPF.POA.2023.025</t>
  </si>
  <si>
    <t>Proyectos OFID-3
Proyectos BM-2</t>
  </si>
  <si>
    <t>Levantamiento de necesidades Proyectos Cerrados.</t>
  </si>
  <si>
    <t>Verificar las condiciones y necesidades de los proyectos multilaterales cerrados con el fin de reducir las pérdidas desde el punto de vista de obras financiadas.</t>
  </si>
  <si>
    <t>Cantidad de polígonos Levantados</t>
  </si>
  <si>
    <t>Informe/Planos actualizados/Presupuesto</t>
  </si>
  <si>
    <t>DPF.POA.2023.026</t>
  </si>
  <si>
    <t>Ejecución de acciones de Obras para la reducción de pérdidas.</t>
  </si>
  <si>
    <t>Ejecutar adecuaciones y acciones adicionales en las infraestructuras de las redes eléctricas en la concesión de los proyectos multilaterales con el fin de mitigar los fraudes eléctricos y reducir las pérdidas.</t>
  </si>
  <si>
    <t>SI</t>
  </si>
  <si>
    <t>Informe de Casos Ejecutados</t>
  </si>
  <si>
    <t>DPF.POA.2023.027</t>
  </si>
  <si>
    <t>Eliminar Conexiones Directas en los proyectos multilaterales entregados.</t>
  </si>
  <si>
    <t>Eliminar conexiones directas autorizadas y no autorizadas por tecnología de medición para incrementar de manera sostenible y oportuna la cantidad de clientes medidos.</t>
  </si>
  <si>
    <t>Cantidad de conexiones directas eliminadas</t>
  </si>
  <si>
    <t>Informe de Cantidad ejecutada</t>
  </si>
  <si>
    <t>Normalización de Clientes</t>
  </si>
  <si>
    <t>Luis Miguel Santos Polanco</t>
  </si>
  <si>
    <t>DPF.POA.2023.028</t>
  </si>
  <si>
    <t>Seguimiento a la operatividad de los totalizadores instalados en los proyectos multilaterales.</t>
  </si>
  <si>
    <t>Saneamiento de los totalizadores con mayores niveles de pérdidas en los proyectos multilaterales.</t>
  </si>
  <si>
    <t>Cantidad de totalizadores saneados</t>
  </si>
  <si>
    <t>Informe de CT Saneados</t>
  </si>
  <si>
    <t>DPF.POA.2023.029</t>
  </si>
  <si>
    <t>Diseño de cartera de nuevos proyectos multilaterales.</t>
  </si>
  <si>
    <t>Diseñar proyectos en baja tensión para incrementar de manera sostenible y oportuna la cantidad de clientes medidos.</t>
  </si>
  <si>
    <t>Cantidad de proyectos diseñados</t>
  </si>
  <si>
    <t>Informe de Avance Proyecto Diseñado</t>
  </si>
  <si>
    <t>DPF.POA.2023.030</t>
  </si>
  <si>
    <t>Validación de la asociación Suministros - CT.</t>
  </si>
  <si>
    <t>Luego intervenido un CT se procede con la validación de la asociación realizada en el proceso de normalización de suministros en la avanzada del proyecto</t>
  </si>
  <si>
    <t>Cantidad de suministros asociados a CT</t>
  </si>
  <si>
    <t>Informe de avances y rendimiento de la unidad de BDI Proyecto.</t>
  </si>
  <si>
    <t>Gerencia Comercial Proyectos</t>
  </si>
  <si>
    <t>BDI Proyectos</t>
  </si>
  <si>
    <t>Rafael Ignacio Núñez Florentino</t>
  </si>
  <si>
    <t>DPF.POA.2023.031</t>
  </si>
  <si>
    <t>Contratación y reintegración suministros fuera de ciclo.</t>
  </si>
  <si>
    <t>Cursado el proceso de BDI, se elabora la cartera de suministros que serán integrados al ciclo comercial mediante la contratación o reintegración según aplique</t>
  </si>
  <si>
    <t>Porcentaje de suministros contratados y reintegrados</t>
  </si>
  <si>
    <t>Control actividades comercial  proyecto</t>
  </si>
  <si>
    <t>Gestión Comercial Proyectos</t>
  </si>
  <si>
    <t>Carleni María Torres Valerio</t>
  </si>
  <si>
    <t>DPF.POA.2023.032</t>
  </si>
  <si>
    <t>Depuración de deuda de suministros.</t>
  </si>
  <si>
    <t>Los suministros que van quedando sin determinar su ubicación física, son depurados para su posterior eliminación o reubicación de la base de datos geográfica.</t>
  </si>
  <si>
    <t>Cantidad de suministros con deuda depurada</t>
  </si>
  <si>
    <t>DPF.POA.2023.033</t>
  </si>
  <si>
    <t>Instalación de acometidas y normalización de suministros.</t>
  </si>
  <si>
    <t>Esta actividad apoya la avanzada de ejecución y la posterior finalización del proyecto, con la instalación de acometidas y la normalización de suministros que van surgiendo nuevos.</t>
  </si>
  <si>
    <t>Porcentaje de suministros normalizados</t>
  </si>
  <si>
    <t>DPF.POA.2023.034</t>
  </si>
  <si>
    <t xml:space="preserve">Resolución de O/S y anomalías técnicas del proyecto. </t>
  </si>
  <si>
    <t>Esta actividad es de vital importancia para garantizar la facturación de los suministros, consiste en la resolución de las anomalías técnicas del proyecto.</t>
  </si>
  <si>
    <t>Porcentaje de O/S resueltas</t>
  </si>
  <si>
    <t>DPF.POA.2023.035</t>
  </si>
  <si>
    <t>Saneamiento de totalizadores.</t>
  </si>
  <si>
    <t>El objetivo de esta actividad es garantizar los indicadores del proyecto, consiste en el saneamiento de los totalizadores durante el período de la disciplina de mercado.</t>
  </si>
  <si>
    <t>Porcentaje de totalizadores saneados</t>
  </si>
  <si>
    <t>DPF.POA.2023.036</t>
  </si>
  <si>
    <t>Generación y análisis de órdenes de servicios.</t>
  </si>
  <si>
    <t xml:space="preserve">Esta actividad considera la actualización en el Sistema Open de los suministros intervenidos. </t>
  </si>
  <si>
    <t>Porcentaje de O/S generadas</t>
  </si>
  <si>
    <t>Control de actividades gestión de datos</t>
  </si>
  <si>
    <t>Gestión de Datos Proyectos</t>
  </si>
  <si>
    <t>Arilexon Leonel Tejada De Jesús</t>
  </si>
  <si>
    <t>DPF.POA.2023.037</t>
  </si>
  <si>
    <t>Actualización en sistema de los totalizadores recibidos.</t>
  </si>
  <si>
    <t>Esta actividad contempla la actualización en el sistema de los totalizadores actualizados, generación de balance y generación de saneamientos.</t>
  </si>
  <si>
    <t>Porcentaje de totalizadores actualizados en sistema</t>
  </si>
  <si>
    <t>DPF.POA.2023.038</t>
  </si>
  <si>
    <t>Dar de alta a los contratos.</t>
  </si>
  <si>
    <t>Esta actividad consiste en dar de alta a los contratos realizados en los proyectos.</t>
  </si>
  <si>
    <t>Porcentaje de contratos dado de alta</t>
  </si>
  <si>
    <t>DPF.POA.2023.039</t>
  </si>
  <si>
    <t xml:space="preserve">Socialización Puerta A Puerta para la Sensibilización </t>
  </si>
  <si>
    <t>Educar y concientizar a los moradores sobre la importancia de asumir la cultura de pago, del uso eficiente y seguro de la energía y cultura de pertenencia por el  servicio para su sostenibilidad en el tiempo.</t>
  </si>
  <si>
    <t xml:space="preserve">Cantidad de socializaciones ejecutada </t>
  </si>
  <si>
    <t>Planillas Llenas Con Información De  Las Visitas de Socialización Puerta A Puerta para la Sensibilización</t>
  </si>
  <si>
    <t>Gestión Social de Proyectos</t>
  </si>
  <si>
    <t>Juan Enrique Escoto Felipe / Diana Quisqueya Rodríguez Sánchez</t>
  </si>
  <si>
    <t>DPF.POA.2023.040</t>
  </si>
  <si>
    <t>Monitoreo Puntual Consumo Pre Facturación</t>
  </si>
  <si>
    <t xml:space="preserve">Dar seguimiento al comportamiento del consumo diario de los suministros, posterior a la instalación de los medidores para prever que la facturación exceda la capacidad de pago de cada cliente. </t>
  </si>
  <si>
    <t>Cantidad  de monitoreos de consumo ejecutada</t>
  </si>
  <si>
    <t>Planillas Llenas Con Información De  Las Visitas Del Monitoreo Puntual Consumo Pre Facturación</t>
  </si>
  <si>
    <t>Gerencia Comercial de Proyectos</t>
  </si>
  <si>
    <t>DPF.POA.2023.041</t>
  </si>
  <si>
    <t>Realizar reuniones y asambleas comunitarias</t>
  </si>
  <si>
    <t>Realizar reuniones con los comunitarios para que participen activamente en las actividades sociales del proyecto, colaborando con dicha gestión y con actitud receptiva para el pago del servicio.</t>
  </si>
  <si>
    <t>Cantidad de reuniones y asambleas realizadas</t>
  </si>
  <si>
    <t>Informes, Lista Asistencia, Imágenes</t>
  </si>
  <si>
    <t>DPF.POA.2023.042</t>
  </si>
  <si>
    <t xml:space="preserve">Resoluciones Casos Específicos </t>
  </si>
  <si>
    <t xml:space="preserve">Aplicar acciones sociales alineadas a la operativa técnica para facilitar y eficientizar el proceso de Ejecución del Proyecto y evitar conflictos con los comunitarios. </t>
  </si>
  <si>
    <t>Cantidad de informes elaborados</t>
  </si>
  <si>
    <t>Informes de Resolución de casos específicos trabajados</t>
  </si>
  <si>
    <t>Gerencia de Ingeniería y Planificación / Gerencia Comercial de Proyectos</t>
  </si>
  <si>
    <t>DPF.POA.2023.043</t>
  </si>
  <si>
    <t>Acompañamiento Social al proceso de Normalización</t>
  </si>
  <si>
    <t>Aplicar  Acciones Sociales alineadas a la operativa técnica para facilitar y eficientizar el proceso de Ejecución del Proyecto.</t>
  </si>
  <si>
    <t>Cantidad de informes de acompañamiento elaborados</t>
  </si>
  <si>
    <t>Informe De Resultados</t>
  </si>
  <si>
    <t>DPF.POA.2023.044</t>
  </si>
  <si>
    <t>Charlas y Talleres A Centros Educativos, Líderes, Comunidades</t>
  </si>
  <si>
    <t>Cantidad de charlas y talleres ejecutada</t>
  </si>
  <si>
    <t>DPF.POA.2023.045</t>
  </si>
  <si>
    <t>Distribución de Bombillas de bajo consumo</t>
  </si>
  <si>
    <t xml:space="preserve">Educar y concientizar a través de la socialización que hacemos al momento de entregar las Bombillas a los moradores sobre la importancia de asumir la cultura del uso eficiente y seguro de la energía, así como de motivar para que utilicen componentes de bajo consumo. </t>
  </si>
  <si>
    <t>Planillas De Distribución Bombillas</t>
  </si>
  <si>
    <t>Planillas Llenas Con Información De Las Bombillas Distribuidas</t>
  </si>
  <si>
    <t>DPF.POA.2023.046</t>
  </si>
  <si>
    <t>Encuentros Puntuales con Líderes De Los Proyectos</t>
  </si>
  <si>
    <t>Comunitarios integrados, participando activamente en las actividades sociales del proyecto, colaborando con dicha gestión y con actitud receptiva para el pago del servicio</t>
  </si>
  <si>
    <t>Cantidad de encuentros puntuales ejecutados</t>
  </si>
  <si>
    <t>Informes De Resultados De Las Visitas Realizadas</t>
  </si>
  <si>
    <t>DPF.POA.2023.047</t>
  </si>
  <si>
    <t xml:space="preserve">Encuestas realizadas a comunitarios integrados en la participación social del proyecto. </t>
  </si>
  <si>
    <t xml:space="preserve">Se aplican varios tipos de encuestas en donde se mide la percepción del cliente antes de iniciar el proyecto, otra de satisfacción cuando se acaba el proyecto y finalmente una encuesta al cliente sobre la calidad del servicio energético para incentivar la actitud receptiva para el pago de la energía. Esto con la finalidad de integrar a los comunitarios para que participen activamente en las actividades sociales del proyecto, colaborando con dicha gestión y con actitud receptiva para el pago del servicio de energía. </t>
  </si>
  <si>
    <t>Cantidad de encuestas ejecutada.</t>
  </si>
  <si>
    <t>Cuestionarios de Encuesta aplicados, Informe y difusión de resultados</t>
  </si>
  <si>
    <t>DPF.POA.2023.048</t>
  </si>
  <si>
    <t>Proyectar y difundir el Programa de Rehabilitación de Redes Eléctricas para posicionarlo como iniciativa de desarrollo referente en el sector energético y en el país.</t>
  </si>
  <si>
    <t>Generar contenido para las redes sociales, página web y medios de comunicación.</t>
  </si>
  <si>
    <t>Nro. de publicaciones en RRSS (artículos y notas de prensa).</t>
  </si>
  <si>
    <t>Documentos (diseños)</t>
  </si>
  <si>
    <t>Comunicaciones</t>
  </si>
  <si>
    <t>Lusverlyn Rafaelina Arias Rodríguez</t>
  </si>
  <si>
    <t>DPF.POA.2023.049</t>
  </si>
  <si>
    <t>Redactar, editar y difundir los murales, boletines.</t>
  </si>
  <si>
    <t xml:space="preserve">Difundir los resultados, mejores prácticas y lecciones aprendidas en la ejecución de cada uno de los proyectos y colaborar con cada componente. </t>
  </si>
  <si>
    <t>Nro. de murales / boletines actualizados.</t>
  </si>
  <si>
    <t>DPF.POA.2023.050</t>
  </si>
  <si>
    <t>Inspecciones de Seguridad y Medioambiente</t>
  </si>
  <si>
    <t>Inspeccionar las zonas y los trabajos en ejecución de los Proyectos, para asegurar el cumplimiento con los procedimientos operativos y las normas de seguridad y protección al medioambiente.</t>
  </si>
  <si>
    <t xml:space="preserve">Inspecciones Realizadas </t>
  </si>
  <si>
    <t>Formulario de inspección de: Brigada, Proceso, impreso/digital</t>
  </si>
  <si>
    <t>Coordinación Seguridad y Medioambiente</t>
  </si>
  <si>
    <t>Grissel Amirys Díaz Roulet</t>
  </si>
  <si>
    <t>DPF.POA.2023.051</t>
  </si>
  <si>
    <t xml:space="preserve">Charlas de cinco minutos </t>
  </si>
  <si>
    <t>Colaborar en la realización y realizar charlas y video charlas de cinco minutos, para la toma de conciencia y prevención de accidentes.</t>
  </si>
  <si>
    <t>Charlas realizadas</t>
  </si>
  <si>
    <t xml:space="preserve">Listado de asistencia a capacitación  y/o fotos </t>
  </si>
  <si>
    <t>DPF.POA.2023.052</t>
  </si>
  <si>
    <t>Capacitaciones de Seguridad y medioambiente</t>
  </si>
  <si>
    <t>Realizar inducciones, entrenamientos específicos, en temas de Seguridad y Medioambiente, para el personal Contratista y de Edenorte, Involucrado en los Proyectos, para la toma de conciencia y prevención de accidentes</t>
  </si>
  <si>
    <t>DPF.POA.2023.053</t>
  </si>
  <si>
    <t xml:space="preserve">Inspecciones a almacenes </t>
  </si>
  <si>
    <t>Inspecciones de condiciones ambientales y de seguridad a Almacenes y Centros de acopio</t>
  </si>
  <si>
    <t xml:space="preserve">Inspecciones realizadas </t>
  </si>
  <si>
    <t>Formulario de inspección almacén  impreso/digital</t>
  </si>
  <si>
    <t>DPF.POA.2023.054</t>
  </si>
  <si>
    <t xml:space="preserve">Pruebas de PCB a Transformadores </t>
  </si>
  <si>
    <t>Realizar Pruebas de PCB a todos los transformadores identificados como "En Proceso de determinación de PCB"</t>
  </si>
  <si>
    <t>Jornadas de prueba realizadas</t>
  </si>
  <si>
    <t xml:space="preserve">Formulario de registro de toma de muestra  y análisis de PCB firmado y sellado </t>
  </si>
  <si>
    <t>UNIDAD FUNCIONAL: DIRECCIÓN GESTIÓN SOCIAL</t>
  </si>
  <si>
    <t>DGS.POA.2023.001</t>
  </si>
  <si>
    <t>Realizar programas de acompañamiento de Gestión Social a la gestión comercial para la normalización y contratación de nuevos  clientes.</t>
  </si>
  <si>
    <t xml:space="preserve">Brindar soporte en los procesos de normalización y contratación de clientes y visitas casa por casa para concientizar al cliente sobre los beneficios de estar normalizados. 
</t>
  </si>
  <si>
    <t>Cantidad de acompañamiento para  normalizar usuario</t>
  </si>
  <si>
    <t xml:space="preserve">Informes y fotos </t>
  </si>
  <si>
    <t xml:space="preserve">Gestión Social </t>
  </si>
  <si>
    <t xml:space="preserve">Porfirio Martínez Peña </t>
  </si>
  <si>
    <t>DGS.POA.2023.002</t>
  </si>
  <si>
    <t>Realizar acuerdos sociales con las comunidades, cuando amerite recategorizar los Circuitos de acuerdo al incremento en cobros y energía.</t>
  </si>
  <si>
    <t xml:space="preserve">Visitas a líderes para involucrar la comunidad en las actividades y visitas casa por casa y asambleas con Juntas de Vecinos. 
Se organizan reuniones con las oficinas comerciales y se visitan líderes comunitarios para acordar los trabajos que se van a realizar en ese circuito. </t>
  </si>
  <si>
    <t>Cantidad de reuniones</t>
  </si>
  <si>
    <t>DGS.POA.2023.004</t>
  </si>
  <si>
    <t>Concientizar  y acompañar los a clientes en los proyectos de rehabilitación de redes.</t>
  </si>
  <si>
    <t>Es un programa para recolectar, analizar y utilizar información  para la consecución de los objetivos</t>
  </si>
  <si>
    <t>Cantidad de casas visitadas</t>
  </si>
  <si>
    <t>DGS.POA.2023.005</t>
  </si>
  <si>
    <t>Ejecutar  talleres comunitarios para la lectura del medidor, el uso racional y eficiente de la energía eléctrica y consecuencia del hurto de energía.</t>
  </si>
  <si>
    <t xml:space="preserve">Impartir cursos sobre medidor y trabajo en equipo. 
Son disertaciones que se utilizan para dar a conocer a los participantes como se lee el medidor, dirigidas por especialistas en el tema. </t>
  </si>
  <si>
    <t>Cantidad de talleres</t>
  </si>
  <si>
    <t>DGS.POA.2023.006</t>
  </si>
  <si>
    <t>Realizar campaña de educación en sectores conflictivos cuando se requiera.</t>
  </si>
  <si>
    <t xml:space="preserve">Visitas casa por casa y entrega de brochures. 
Son programas dirigidos a sectores con falta de diversas oportunidades y así consignar una solución en conjunto. </t>
  </si>
  <si>
    <t>Cantidad casas visitadas</t>
  </si>
  <si>
    <t>DGS.POA.2023.007</t>
  </si>
  <si>
    <t>Identificar escuela ,Universidades,  empresas e instituciones privadas para impartir charlas educativas</t>
  </si>
  <si>
    <t>Disertación acerca de un tema que se da en un ambiente familiar, empresarial, institucional como lo es el uso eficiente de la energía eléctrica</t>
  </si>
  <si>
    <t>Cantidad de charlas</t>
  </si>
  <si>
    <t>DGS.POA.2023.008</t>
  </si>
  <si>
    <t>Hacer encuestas de evaluación y monitoreo de la percepción del usuario sobre los servicios ofrecidos por Edenorte contempladas en la Carta Compromiso.</t>
  </si>
  <si>
    <t>Aplicación de encuesta y procesamiento de datos, entrega de informe con resultados.
Es un requerimiento del MAP para verificar que Edenorte cumpla con los compromisos establecidos.</t>
  </si>
  <si>
    <t>Cantidad de encuestas</t>
  </si>
  <si>
    <t>DGS.POA.2023.009</t>
  </si>
  <si>
    <t xml:space="preserve"> Realizar Programa de alianza con las organizaciones comunitarias y deportivas para fortalecer la imagen de la empresa a través del mejoramiento de la calidad de vida de los ciudadanos. </t>
  </si>
  <si>
    <t>Visitas a los clubes y organizaciones para entrega de equipos y entregas de las donaciones.
Se organizan reuniones con los lideres de la comunidad y se planifican las entregas de equipos</t>
  </si>
  <si>
    <t>Cantidad equipos donados</t>
  </si>
  <si>
    <t>Reducción de ingresos y aumento de fraude por parte de clientes por el deterioro de las condiciones socio-económicas de las localidades</t>
  </si>
  <si>
    <t>DGS.POA.2023.010</t>
  </si>
  <si>
    <t xml:space="preserve">Organizar Programa ''Un día con el Barrio''  (Pinturas de calles , Clubes o viviendas ,  recogida de basura y entrega de sillas. </t>
  </si>
  <si>
    <t>El programa ''un día con el barrio'' es una iniciativa para satisfacer las necesidades de algunas organizaciones comunitarias tales como clubes, canchas deportivas o viviendas de personas con escasos recursos, como compromiso social de la empresa.</t>
  </si>
  <si>
    <t>Cantidad de donaciones</t>
  </si>
  <si>
    <t>SSG</t>
  </si>
  <si>
    <t>DGS.POA.2023.011</t>
  </si>
  <si>
    <t>Sustituir  bombillas incandescentes para colocar  las de bajo Consumo en zona de gestión para la fidelización de clientes.</t>
  </si>
  <si>
    <t>Sustitución de bombillas incandescentes por las de Bajo Consumo en zona de gestión para la fidelización de clientes.
Entrega de bombillas de bajo consumo casa x casa
Es visitar la comunidad y realizar cambios de bombillas de alto consumo por bajo consumo</t>
  </si>
  <si>
    <t xml:space="preserve">Cantidad de bombillas colocadas </t>
  </si>
  <si>
    <t>UNIDAD FUNCIONAL: DIRECCIÓN DE GESTIÓN HUMANA</t>
  </si>
  <si>
    <t>DGH.POA.2023.001</t>
  </si>
  <si>
    <t>Ejecutar Inducción Corporativa y procesos técnicos</t>
  </si>
  <si>
    <t>Consiste en llevar a cabo los programas de nuevo ingreso, dotar al personal los nuevos ingresos sobre el conocimiento generales del sector electrico, de la empresa y ténico comercial, a fin de que puedan iniciar con su proceso de aprendizaje en su puesto de trabajo</t>
  </si>
  <si>
    <t>Listados de asistencia, convocatorias y fotos</t>
  </si>
  <si>
    <t>Gerencia Capacitación y Desarrollo</t>
  </si>
  <si>
    <t>Darwin Grullón</t>
  </si>
  <si>
    <t>DGH.POA.2023.002</t>
  </si>
  <si>
    <t>Ejecutar Inducción de Procesos Comerciales</t>
  </si>
  <si>
    <t>Compartir los procesos de oficinas comerciales del sistema OPEN SGC, realizar prácticas y aplicar valoración del conocimiento a los participantes para obtener sus usuarios.</t>
  </si>
  <si>
    <t>DGH.POA.2023.003</t>
  </si>
  <si>
    <t>Ejecutar Inducción de  Procesos Técnicos</t>
  </si>
  <si>
    <t>Compartir los procesos del área técnica en los sistemas OPEN SGC, CHM y SGS al personal de nuevo ingreso, realizar prácticas y aplicar valoración del conocimiento a los participantes para obtener sus usarios.</t>
  </si>
  <si>
    <t>DGH.POA.2023.004</t>
  </si>
  <si>
    <t>Realizar las capacitaciones de la detección</t>
  </si>
  <si>
    <t>Se planifican y ejecutan las formaciones solicitadas en la Detección de Necesidades de Capacitación</t>
  </si>
  <si>
    <t>DGH.POA.2023.005</t>
  </si>
  <si>
    <t>Desarrollar Diplomado Mandos Medios</t>
  </si>
  <si>
    <t>Desarrollar a los colaboradores en sus competencias conductuales para garantizar un mejor desempeño en sus puestos de trabajo a nivel de mandos medios y continuar con el cremiento personal y profesional.</t>
  </si>
  <si>
    <t>Cantidad de diplomados</t>
  </si>
  <si>
    <t>DGH.POA.2023.006</t>
  </si>
  <si>
    <t>Desarrollo Diplomado Habilidades Gerenciales</t>
  </si>
  <si>
    <t>Desarrollar a los colaboradores en sus competencias conductuales para garantizar un mejor desempeño en sus puestos de trabajo a nivel de mandos medios y gerencial, ademas, continuar con el cremiento personal y profesional.</t>
  </si>
  <si>
    <t>DGH.POA.2023.007</t>
  </si>
  <si>
    <t>Desarrollo Diplomado Formación Metodológica</t>
  </si>
  <si>
    <t>Formar a los colaboradores técnicas y conductualmente en el proceso de enseñanza-aprendizaje sobre un oficio o profesión.</t>
  </si>
  <si>
    <t>DGH.POA.2023.008</t>
  </si>
  <si>
    <t>Desarrollo Diplomado en Dirección de Proyecto</t>
  </si>
  <si>
    <t>Facilitar las tecnicas y herramienta en el proceso de dirección, planificación, supervisión y ejecución de protyectos, para conseguir un resultado a tiempo y de calidad.</t>
  </si>
  <si>
    <t>DGH.POA.2023.009</t>
  </si>
  <si>
    <t>Desarrollo Diplomado en Inteligencia Emocional</t>
  </si>
  <si>
    <t xml:space="preserve">Lograr aumentar en los participantes habilidades y destrezas en el manejo de sus emociones y las sus colaboradores con una mejora continua personal y empresarial. </t>
  </si>
  <si>
    <t>DGH.POA.2023.010</t>
  </si>
  <si>
    <t>Ejecución de las formaciones de Mi Servicio Te Llena de Luz y contratación de empresa consultora para actividades relacionadas al proyecto CS.</t>
  </si>
  <si>
    <t>Diseñar un programa basado en estándares para fortalecer las competencias necesarias, que garanticen un servicio de excelencia a nuestros clientes internos y externos.</t>
  </si>
  <si>
    <t>DGH.POA.2023.011</t>
  </si>
  <si>
    <t>Realizar Auditorias de Servicios</t>
  </si>
  <si>
    <t>Coordinar visitas programanas a las oficinas comerciales para evaluar el nivel de servicio, retroalimentar al colaborador y supervisor. Se elavora y cmparte un informe de cada visita por sector.</t>
  </si>
  <si>
    <t>Cantidad de Visitas</t>
  </si>
  <si>
    <t>Informe, correos y fotos</t>
  </si>
  <si>
    <t>DGH.POA.2023.012</t>
  </si>
  <si>
    <t>Realizar capacitaciones Ser Un Coach</t>
  </si>
  <si>
    <t>Socializar y práticar las herramientas y técnicas sobre un proceso de coaching para retroalimentar efectivamente a sus colaboradores.</t>
  </si>
  <si>
    <t>DGH.POA.2023.013</t>
  </si>
  <si>
    <t>Laboratorios de Cultural de Servicios</t>
  </si>
  <si>
    <t xml:space="preserve">Ejecución de un taller para reforzar los estandades de servicios a los colaboradores con resultados bajos en los monitoreos y auditorias </t>
  </si>
  <si>
    <t>DGH.POA.2023.014</t>
  </si>
  <si>
    <t>Organizar cursos de Un Día con Gestión Humana</t>
  </si>
  <si>
    <t>Impartir los talleres a todos los colaboradores para dar conocer todos los subsistemas de la direción</t>
  </si>
  <si>
    <t>DGH.POA.2023.015</t>
  </si>
  <si>
    <t>Promociones Técnicas</t>
  </si>
  <si>
    <t>Los participantes exponen temas relacionados a procesos técnicos y competencias blandas, creando debetes y aprendizajes cruzados.</t>
  </si>
  <si>
    <t>DGH.POA.2023.016</t>
  </si>
  <si>
    <t>Promociones Comerciales</t>
  </si>
  <si>
    <t>Los participantes exponen temas relacionados a procesos comerciales y competencias blandas, creando debetes y aprendizajes cruzados.</t>
  </si>
  <si>
    <t>DGH.POA.2023.017</t>
  </si>
  <si>
    <t>Desarrollando Compentencias</t>
  </si>
  <si>
    <t>Recibimos de R&amp;S y DO los colaboradres que fueron evaluado en las entrevistas y período probatorio, además, las compentencias a desarrollar indicadas por cada evaluador.</t>
  </si>
  <si>
    <t>DGH.POA.2023.018</t>
  </si>
  <si>
    <t>Formaciones no Planificadas</t>
  </si>
  <si>
    <t>Organizar las formaciones que solicitan las areas fuera del plan de Capacitación,</t>
  </si>
  <si>
    <t>Cursos realizados/cursos solicitados</t>
  </si>
  <si>
    <t>Correo de solicitud, listados, fotos</t>
  </si>
  <si>
    <t>DGH.POA.2023.019</t>
  </si>
  <si>
    <t>Taller de Prevención de Riesgo y Rescate en Altura</t>
  </si>
  <si>
    <t>Coordinar la formación dirigida al personal que trabaja en media tensión, sobre como prevenier accidentes y la técnica correta de rescate en líneas aéras de distribución de energía.</t>
  </si>
  <si>
    <t>DGH.POA.2023.020</t>
  </si>
  <si>
    <t xml:space="preserve"> Realizar Taller de TCT</t>
  </si>
  <si>
    <t>Formar a los técnicos que trabajan en media tensión para resolver averias y realizar actividades con las energizadas, sin la neceisdad de interrumpir el servicios a los clientes.</t>
  </si>
  <si>
    <t>DGH.POA.2023.021</t>
  </si>
  <si>
    <t xml:space="preserve">Ejecutar Actividades de Integración </t>
  </si>
  <si>
    <t>Fortalece las relaciones de los equipos de trabajo, crando sinergía, a travez de dinámicas, juegos y actividades.</t>
  </si>
  <si>
    <t>DGH.POA.2023.022</t>
  </si>
  <si>
    <t>Liderazgo Influyente</t>
  </si>
  <si>
    <t>Talleres digirido a Directores y Gerentes, donde se busca fortalecer el liderazgo de la empresa y compartir temas de actulidad en miras al futuro de las organizaciones.</t>
  </si>
  <si>
    <t>DGH.POA.2023.023</t>
  </si>
  <si>
    <t>Detección de Necesidades de Capacitación</t>
  </si>
  <si>
    <t>Se realizan reuniones a travez de convocatorias con cada Director y Gerente incluyendo su primera línea para compartir las formaciones y la forma de como solicitar las formaciones de sus colaboradores.</t>
  </si>
  <si>
    <t>Porcentaje de avance del cronograma</t>
  </si>
  <si>
    <t>DGH.POA.2023.024</t>
  </si>
  <si>
    <t>Evaluación de Precios del plan de Levantamiento de necesidades 2024.</t>
  </si>
  <si>
    <t>Evaluación de los precios de los materiales a requerir con fines de actualización.</t>
  </si>
  <si>
    <t xml:space="preserve">Porcentaje de avance plan de necesidades </t>
  </si>
  <si>
    <t>DGH.POA.2023.025</t>
  </si>
  <si>
    <t>Conformación del Plan de Levantamiento de Necesidades</t>
  </si>
  <si>
    <t>Creación del plan de Requerimiento del área con fines de gestionar la adquisición de materiales para la realización de los proyectos en beneficio de nuestros clientes internos y externos.</t>
  </si>
  <si>
    <t>Plan de Levantamiento de Necesidades</t>
  </si>
  <si>
    <t>DGH.POA.2023.026</t>
  </si>
  <si>
    <t>Validación de fichas técnicas del plan de levantamiento de necesidades 2024.</t>
  </si>
  <si>
    <t>Validación y/o creación de fichas técnicas en el portal.</t>
  </si>
  <si>
    <t>DGH.POA.2023.027</t>
  </si>
  <si>
    <t>Actualizar normas de Capacitación</t>
  </si>
  <si>
    <t>Actualización de las normas  de capacitación  con el objetivo de mantenerlas vigentes, ajustadas al entorno y necesidades del mercado.</t>
  </si>
  <si>
    <t>Cantidad de normas actualizadas</t>
  </si>
  <si>
    <t>Correos, fotos, Norma</t>
  </si>
  <si>
    <t>DGH.POA.2023.028</t>
  </si>
  <si>
    <t>Aplicar ajustes al salario mínimo</t>
  </si>
  <si>
    <t xml:space="preserve">Aplicar salario mínimo de acuerdo a la resolución emitida por el Comite Nacional de Salarios y actualizar el tabulador de acuerdo a las categorias impactadas. </t>
  </si>
  <si>
    <t>Porciento de ajustes aplicados</t>
  </si>
  <si>
    <t>Transacciones nominales del periódo, informe de aprobacion</t>
  </si>
  <si>
    <t>Gernecia Compensación y Beneficios</t>
  </si>
  <si>
    <t>Compensación y Beneficios</t>
  </si>
  <si>
    <t>Claribel Rosario</t>
  </si>
  <si>
    <t>DGH.POA.2023.029</t>
  </si>
  <si>
    <t>Revaluación de salarios</t>
  </si>
  <si>
    <t>Analizar y actualizar los niveles salariales (Tabulador), considerando la inflación; con el fin de atraer y retener los mejores talentos.</t>
  </si>
  <si>
    <t>Revision Genereal de Salarios de la Estructura Organizativa de EDENORTE. (en los casos que apliquen)</t>
  </si>
  <si>
    <t>DGH.POA.2023.030</t>
  </si>
  <si>
    <t>Implementacion de ruta urbana</t>
  </si>
  <si>
    <t>Proponer servicio de transporte gratuito para los empleados, ubicados en los edificios administrativos del Sector Santiago, estableciendo dos rutas específicas</t>
  </si>
  <si>
    <t>Presentar propuesta del servicio de transporte para los empleados de EDENORTE, en primera fase al Sector Santiago</t>
  </si>
  <si>
    <t>Transportación/Calidad y Procesos</t>
  </si>
  <si>
    <t>DGH.POA.2023.031</t>
  </si>
  <si>
    <t>Actualizar el catálogo de beneficios</t>
  </si>
  <si>
    <t>Buscar nuevas alianzas en favor de mejorar la calidad de vida de los colaboradores</t>
  </si>
  <si>
    <t>Cantidad de alianzas</t>
  </si>
  <si>
    <t>Publicación por comunicación iterna</t>
  </si>
  <si>
    <t>Desarrollo Organización</t>
  </si>
  <si>
    <t>DGH.POA.2023.032</t>
  </si>
  <si>
    <t>Establecer medidas de control para el pago de las horas extras</t>
  </si>
  <si>
    <t>Analizar el gasto de las horas extras, generar un informe por Dirección y remitir a las mismas para asegurar que no se pague más de las 80 horas trimestral y solo a las posiciones que aplican para pago; en cumplimiento con el Código Laboral Dominicano.</t>
  </si>
  <si>
    <t>Cantidad de informes enviados</t>
  </si>
  <si>
    <t>DGH.POA.2023.033</t>
  </si>
  <si>
    <t>Envío de la nómina para cargar al portal de transparencia de EDENORTE..</t>
  </si>
  <si>
    <t xml:space="preserve">Enviar las planillas de las nóminas pagadas durante el mes para cargar al portal </t>
  </si>
  <si>
    <t>Cantidad de correos enviados</t>
  </si>
  <si>
    <t>control de gestion y Oficina de acceso a la informacion</t>
  </si>
  <si>
    <t>DGH.POA.2023.034</t>
  </si>
  <si>
    <t>Revisión y validación de los ingresos y descuentos aplicados en cada nómina.</t>
  </si>
  <si>
    <t>Revisión y auditoría de las nóminas quincenales, a fin de garantizar que posibles errores de estas no afecten el correcto pago a los colaboradores.</t>
  </si>
  <si>
    <t>Cantidad de validaciones remitidas vía correo</t>
  </si>
  <si>
    <t>Correo de validación</t>
  </si>
  <si>
    <t>Gerencia Control de Gestión Humana</t>
  </si>
  <si>
    <t>Control de Gestión Humana</t>
  </si>
  <si>
    <t>Odanis Tiburcio</t>
  </si>
  <si>
    <t>DGH.POA.2023.035</t>
  </si>
  <si>
    <t>Participación Encuesta CECACIER 2023</t>
  </si>
  <si>
    <t>Esta encuesta la realiza la CECACIER para todas las empresas miembros, en la que se evalúa el estado actual respecto de la composición, diseño organizativo y procesos de RRHH en dichas empresas. 
Abril 60%: Recibimiento, compilación y confección de datos, llenado
Mayo 40%: Revisión y enviado de planilla.</t>
  </si>
  <si>
    <t>Actividades concluidas / actividades previstas * 100</t>
  </si>
  <si>
    <t>DGH.POA.2023.036</t>
  </si>
  <si>
    <t>Actualización dependientes SPN</t>
  </si>
  <si>
    <t>Actualizar en el sistema de Gestión Humana, todos los hijos e hijastros de los colaboradores, basado en las actas de nacimiento,
Cantidad de dependientes a actualizar = 1,559
Enero = 531 (34%)
Febrero = 514 (33%)
Marzo = 514 (33%)</t>
  </si>
  <si>
    <t>Dependientes actualizados / Total dependientes a actualizar * 100</t>
  </si>
  <si>
    <t xml:space="preserve">Cronograma del proyecto con avances de verificación. </t>
  </si>
  <si>
    <t>DGH.POA.2023.037</t>
  </si>
  <si>
    <t>Implementación de Quioscos SPN</t>
  </si>
  <si>
    <t>Adquisición e instalación de quioscos para servir el Autoservicio en los edificios administrativos y Edificio 2130,
Marzo 3% = Correos de seguimiento
Abril 5% = Reunión con suplidor
Mayo 5% = Reunión con TI y SSGG
Junio 12% = Visita a los sectores
Julio 25% = Recepción de quioscos
Agosto 25% = Instalación de quioscos
Septiembre 25% = Instalación de quioscos, correos informativos</t>
  </si>
  <si>
    <t>Cumplimiento del cronograma</t>
  </si>
  <si>
    <t>Cronograma del proyecto. Correos de seguimiento, fotos</t>
  </si>
  <si>
    <t>DGH.POA.2023.038</t>
  </si>
  <si>
    <t>Mantenimiento datos relojes biométricos (ponche)</t>
  </si>
  <si>
    <t>Recolección, transformación y remisión a los líderes de los datos de los relojes biométricos</t>
  </si>
  <si>
    <t>Cantidad de informes enviados / cantidad de departamentos activos</t>
  </si>
  <si>
    <t>Correos de informes, planilla de departamentos</t>
  </si>
  <si>
    <t>DGH.POA.2023.039</t>
  </si>
  <si>
    <t>Implementación APP Móvil SPN</t>
  </si>
  <si>
    <t>Implementación de la aplicación móvil de SPN para consulta de volantes de pago y otros,
Enero 25% = Correos de coordinación con TI y suplidor,
Febrero 30% = Seguimiento y pruebas a implementación tecnologías en server
Marzo 45% = Pruebas, puesta en marcha (implementación), comunicado</t>
  </si>
  <si>
    <t>Cronograma del proyecto</t>
  </si>
  <si>
    <t>DGH.POA.2023.040</t>
  </si>
  <si>
    <t xml:space="preserve">Cargar información en el portal transparencia </t>
  </si>
  <si>
    <t>Extracción, transformación y preparación de los archivos de nóminas para cargar al portal de transparencia</t>
  </si>
  <si>
    <t>Cantidad de correos con las nóminas</t>
  </si>
  <si>
    <t>DGH.POA.2023.041</t>
  </si>
  <si>
    <t>Programa de Reconocimiento Bombillo Dorado</t>
  </si>
  <si>
    <t>Reconocimiento trimestral a la oficina comercial con mejores indicadores del trimestre. Se selecciona la oficina ganadora en base a los resultados de cobros e índice de calidad de servicio.</t>
  </si>
  <si>
    <t>Cantidad de eventos realizados</t>
  </si>
  <si>
    <t>Listado de oficinas reconocidas / fotos de la actividad de reconocimiento.</t>
  </si>
  <si>
    <t>Grencia Desarrollo Organizacional</t>
  </si>
  <si>
    <t>Desarrollo Organizacional</t>
  </si>
  <si>
    <t>Yomery Pereyra</t>
  </si>
  <si>
    <t>Atenciones al empleado</t>
  </si>
  <si>
    <t>DGH.POA.2023.042</t>
  </si>
  <si>
    <t>Celebración Día de la Mujer</t>
  </si>
  <si>
    <t>Taller Asesoria de Imagen (virtual)</t>
  </si>
  <si>
    <t>Cantidad de talleres realizados</t>
  </si>
  <si>
    <t>Comunicado de felicitación / Correos coordinación logística / Captura del taller</t>
  </si>
  <si>
    <t>Gerencia Capacitacion y Desarrollo</t>
  </si>
  <si>
    <t>DGH.POA.2023.043</t>
  </si>
  <si>
    <t>Celebración Día de las Secretarias</t>
  </si>
  <si>
    <t>Realización de propuesta para la entrega de bono vía nómina, con el fin de agazajar a las secretarias</t>
  </si>
  <si>
    <t>Cantidad de propuestas</t>
  </si>
  <si>
    <t>Correo de entrega de propuesta/ comunicado de felicitacion</t>
  </si>
  <si>
    <t xml:space="preserve">Gerencia de Compensacion </t>
  </si>
  <si>
    <t>DGH.POA.2023.044</t>
  </si>
  <si>
    <t>Celebración Día del Trabajador</t>
  </si>
  <si>
    <t>Realización de propuesta para entrega de gratificacion en efectivo vía nómina para agradecer a todos los colaboradores su esfuerzo y aportes a la empresa</t>
  </si>
  <si>
    <t xml:space="preserve">Gerencia de Mercadeo/Gerencia de Compensación y beneficios </t>
  </si>
  <si>
    <t>DGH.POA.2023.045</t>
  </si>
  <si>
    <t xml:space="preserve">Celebración Mes de las Madres </t>
  </si>
  <si>
    <t>Realización de un bazar para Integracion por el dia de las Madres</t>
  </si>
  <si>
    <t>Porcentaje de avance del proyecto</t>
  </si>
  <si>
    <t>Correos coordinación logística / Inscripción colaboradores emprendedores/correo de felicitación/Fotografías del evento</t>
  </si>
  <si>
    <t>DGH.POA.2023.046</t>
  </si>
  <si>
    <t>Carrera 10K Energía</t>
  </si>
  <si>
    <t xml:space="preserve">Evento deportivo que promueve el cuidado de la salud y al mismo tiempo genera integración entre colaboradores.
Febrero 10%:  Definir lugar y fecha/ Solicitud de patrocinio ARS Universal/ Definir colores camisetas evento/ Reunión Lluvia de Ideas/  Diseño Campaña Comunicación pre inscripciones/ Seleccionar entrenadores/ Inscripciones.
Marzo 15%: Diseño ruta/ Gestión de compras / Gestionar Patrocinio Brindis /  Organizar grupos de entrenamiento. 
Abril 15%: Inicio Entrenamientos/ Seguimiento procesos de compra/ Invitaciones Personalidades Externas/ Coordinación de apoyos internos (SSGG, DL, Comunicación Estratégica, Seg. Física)/ Elaborar programa.       
Mayo 20%: Confirmar patrocinios brindis y rifa/ Gestionar cotizaciones y compras pendientes/  Reunión suplidor de montaje/Reunión Staff / Coordinar actividades de integración cierre entrenamientos / Recibo, armado y entrega Kits.     
Junio 40%: Realizar montaje / realizar actividad carrera 10K de Energía. </t>
  </si>
  <si>
    <t>Correos de gestión de diseños / coordinación logística y fotos de entrega de regalos y del evento</t>
  </si>
  <si>
    <t>DGH.POA.2023.047</t>
  </si>
  <si>
    <t>Celebración Mes de los Padres</t>
  </si>
  <si>
    <t>Realización de una charla virtual con motivo del día de los padres</t>
  </si>
  <si>
    <t>Cantidad de charlas realizadas</t>
  </si>
  <si>
    <t>Comunicado de felicitación/ Correos coordinación logística / convocatoria participantes, captura del taller.</t>
  </si>
  <si>
    <t>Gerencia de capacitacion y Desarrollo</t>
  </si>
  <si>
    <t>DGH.POA.2023.048</t>
  </si>
  <si>
    <t>Concurso de Baile</t>
  </si>
  <si>
    <t>Realizar un concurso de baile entre los colaboradores</t>
  </si>
  <si>
    <t>Porcentaje de ejecución del evento</t>
  </si>
  <si>
    <t>Correos y comunicado, publicacion de fotos del evento</t>
  </si>
  <si>
    <t>Mercadeo/Compras</t>
  </si>
  <si>
    <t>DGH.POA.2023.049</t>
  </si>
  <si>
    <t xml:space="preserve">Brilla en Navidad </t>
  </si>
  <si>
    <t>Concurso entre los colaboradores de decoración de las oficinas con motivo navideño.</t>
  </si>
  <si>
    <t>Correos de comunicación interna y correos de coordinación logística, fotografías de las oficinas, correos de las publicaciones.</t>
  </si>
  <si>
    <t>Gerencia de compra</t>
  </si>
  <si>
    <t>DGH.POA.2023.050</t>
  </si>
  <si>
    <t>Celebración Fiesta de Navidad</t>
  </si>
  <si>
    <t>Evento para celebrar los logros del año y compartir entre empleados</t>
  </si>
  <si>
    <t xml:space="preserve">Correos de gestión de diseños, correos de campaña de comunicación, correos de coordinación logística y fotos realización evento. </t>
  </si>
  <si>
    <t>DGH.POA.2023.051</t>
  </si>
  <si>
    <t xml:space="preserve">Intervenciones de Clima Organizacional </t>
  </si>
  <si>
    <t>Intervenciones focalizadas que se realizan por medio de encuestas, entrevistas y focus group para medir el ambiente en un departamento o equipo de trabajo. Recorridos preventivos, se levantan planes de acción y se da seguimiento a los mismos. También se manejan casos de manera individual.</t>
  </si>
  <si>
    <t>Correos coordinación intervenciones, correos de la logistica de recorridos, correos del envío de encuestas y entrevistas, informe mensual DO, planes de accion.</t>
  </si>
  <si>
    <t xml:space="preserve">Gerencia de Trasportación </t>
  </si>
  <si>
    <t>DGH.POA.2023.052</t>
  </si>
  <si>
    <t>Realización de evaluaciones de desempeño</t>
  </si>
  <si>
    <t>Realización en plazo de las evaluaciones de desempeño por movimientos de personal y nuevos ingresos. La evaluación del desempeño por nuevo ingreso o movimientos de personal permite validar que los colaboradores poseen las competencias necesarias para ocupar el puesto y obtener los resultados esperados.</t>
  </si>
  <si>
    <t>Porciento de evaluaciones en plazo</t>
  </si>
  <si>
    <t>Informe Mensual de Evaluación de Desempeño por Movimientos de Personal (incluye TMR= Tiempo de Respuesta)</t>
  </si>
  <si>
    <t>DGH.POA.2023.053</t>
  </si>
  <si>
    <t>Manejo solicitudes de ajustes a estructura organizativa</t>
  </si>
  <si>
    <t>Cada mes los directores y gerentes solicitan revisiones y ajustes a estructura (adiciones, traslados de plazas, eliminación de plazas, etc.) a fin de tener el personal adecuado en cantidad de plazas por puestos y departamentos. Las solicitudes se evalúan a fin de ver la factibilidad de las mismas y de proceder son aprobadas para que luego la Gerencia de R&amp;S pueda ejecutar los movimientos de personal correspondientes. Procesar las solicitudes con rapidez permite que las áreas dispongan del personal necesario y no se afecte la operativa. En caso de no proceder se informa al área.</t>
  </si>
  <si>
    <t>Porcentaje solicitudes resueltas en plazo</t>
  </si>
  <si>
    <t>Informe mensual de solicitudes de ajustes a estructura trabajadas
Ejemplo correo solicitud cerrada.</t>
  </si>
  <si>
    <t>DGH.POA.2023.054</t>
  </si>
  <si>
    <t>Manejo Solicitudes de personal temporero</t>
  </si>
  <si>
    <t>Cada mes se realizan solicitudes de contratación de temporeros por cobertura licencias de pre y post natal y cobertura de licencias por enfermedad común. Las solicitudes se evalúan a fin de ver la factibilidad de las mismas y de proceder son aprobadas para que luego la Gerencia de R&amp;S pueda contratar al personal correspondiente. Procesar las solicitudes con rapidez permite que las áreas dispongan del personal necesario y no se afecte la operativa.</t>
  </si>
  <si>
    <t>Informe mensual de solicitudes de personal temporero trabajadas / ejemplo correo solicitud cerrada.</t>
  </si>
  <si>
    <t>DGH.POA.2023.055</t>
  </si>
  <si>
    <t>Manejo solicitudes de comunicados</t>
  </si>
  <si>
    <t>Cada mes las áreas solicitan la elaboración de comunicados para dar a conocer al personal informaciones relevantes de la organización y los procesos que manejan. Las solicitudes se revisan a fin de ver si la información es necesario publicarla, y en caso de proceder se solicitan los artes a la Gerencia de Mercadeo, los cuales se validan con el cliente interno para su posterior publicación por los diferentes canales de comunicación interna, según aplique.</t>
  </si>
  <si>
    <t>Informe mensual de solicitudes de comunicados trabajadas / ejemplo correo solicitud cerrada.</t>
  </si>
  <si>
    <t>DGH.POA.2023.056</t>
  </si>
  <si>
    <t>Enviar a cargar estructura orgánica de la empresa. Cada mes se debe enviar la estructura orgánica de la empresa al analista de Medios y Publicidad para ser cargada en el portal de transparencia.</t>
  </si>
  <si>
    <t>Cantidad de correos de solicitud</t>
  </si>
  <si>
    <t>Correo envío mensual estructura organizativa</t>
  </si>
  <si>
    <t>DGH.POA.2023.057</t>
  </si>
  <si>
    <t>Reconocimiento Valoramos tu Fidelidad</t>
  </si>
  <si>
    <t>Envío mensual de una tarjeta de felicitación, pin + suvenir del programa a cada colaborador que esta de aniversario (5, 10, 15, 20 años)</t>
  </si>
  <si>
    <t>Porcentaje de colaboradores que apliquen</t>
  </si>
  <si>
    <t>Informe mensual de entrega de detalles / fotos de entrega de los detalles y acuse de recibo de los detalles</t>
  </si>
  <si>
    <t>compras</t>
  </si>
  <si>
    <t>DGH.POA.2023.058</t>
  </si>
  <si>
    <t>Evento Valoramos tu Fidelidad</t>
  </si>
  <si>
    <t>Actividad Anual para agasajar todos los empleados que estuvieron de aniversario durante el período.</t>
  </si>
  <si>
    <t xml:space="preserve">Más mas </t>
  </si>
  <si>
    <t>Lista de empleados reconocidos /Correo de invitación / gestión de compra / logistica de apoyo / evidencia del evento.</t>
  </si>
  <si>
    <t>DGH.POA.2023.059</t>
  </si>
  <si>
    <t>Manejo de solicitudes de estudios de carga laboral</t>
  </si>
  <si>
    <t xml:space="preserve">Levantamiento que permite medir la cantidad y tiempo destinado al desarrollo los procesos, procedimiento y actividades que realiza cada area para determinar la cantidad y calidad de los cargos requeridos para tal fin. </t>
  </si>
  <si>
    <t>Porciento solicitudes resueltas en plazo</t>
  </si>
  <si>
    <t xml:space="preserve">Informe Mensual de solicitudes de levantamiento de carga laboral </t>
  </si>
  <si>
    <t>DGH.POA.2023.060</t>
  </si>
  <si>
    <t xml:space="preserve">Campamento: Pasadía con Energía </t>
  </si>
  <si>
    <t>Pasadía para promover la Integracion de los hijos de los colaboradores</t>
  </si>
  <si>
    <t>Porcentaje ejecución evento</t>
  </si>
  <si>
    <t>Comunicados de inscripcion/correos de seguimiento procesos de compra y logistica, publicacion de fotos del evento</t>
  </si>
  <si>
    <t>Gerencia de Compra</t>
  </si>
  <si>
    <t>DGH.POA.2023.061</t>
  </si>
  <si>
    <t>Elaboración Plan de Levantamiento de Necesidad 2023</t>
  </si>
  <si>
    <t xml:space="preserve">Correo Electrónicos </t>
  </si>
  <si>
    <t>DGH.POA.2023.062</t>
  </si>
  <si>
    <t>Creación del plan de abastecimiento del área con fines de gestionar la adquisición de materiales para la realización de los proyectos  en beneficio de nuestros clientes internos y externos.</t>
  </si>
  <si>
    <t xml:space="preserve">Plan de Levantamiento de Necesidades </t>
  </si>
  <si>
    <t>DGH.POA.2023.063</t>
  </si>
  <si>
    <t>Validación y/o creación e fichas técnicas en el portal</t>
  </si>
  <si>
    <t>DGH.POA.2023.064</t>
  </si>
  <si>
    <t>Torneo interno de softbol - Gubernamental</t>
  </si>
  <si>
    <t>Conformación de cuatro equipos internos para la realización de intercambio deportivo en la disciplina del softbol entre los colaboradores</t>
  </si>
  <si>
    <t>Porcentaje de avance del torneo</t>
  </si>
  <si>
    <t>Correos, fotos de los equipos y comunicados</t>
  </si>
  <si>
    <t>DGH.POA.2023.065</t>
  </si>
  <si>
    <t>Conformación de equipo volibol femenino</t>
  </si>
  <si>
    <t>Realización de prácticas entre las colaboradoras para conformación de equipos de volibol femenino</t>
  </si>
  <si>
    <t>DGH.POA.2023.066</t>
  </si>
  <si>
    <t>Torneo interno de baloncesto - Gubernamental</t>
  </si>
  <si>
    <t>Conformación de cuatro equipos internos para la realización de intercambio deportivo en la disciplina del basquetbol entre los colaboradores</t>
  </si>
  <si>
    <t>DGH.POA.2023.067</t>
  </si>
  <si>
    <t>Depurar los perfiles internos propuestos</t>
  </si>
  <si>
    <t xml:space="preserve">Validar que los colaboradores no tengan amonestaciones vigentes (menos de 2 años para 3er. grado y 1 año para 2do. grado) ni promociones recientes (1 año) </t>
  </si>
  <si>
    <t>Vacantes cubiertas con personal interno/Total vacantes que aplican para promociones</t>
  </si>
  <si>
    <t>Informe mensual de movimientos de personal</t>
  </si>
  <si>
    <t>Gernecia Reclutamiento y Selección</t>
  </si>
  <si>
    <t>Reclutamiento y Selección</t>
  </si>
  <si>
    <t>Ivonne Pimentel</t>
  </si>
  <si>
    <t>DGH.POA.2023.068</t>
  </si>
  <si>
    <t>Analizar perfiles de candidatos para cubrir vacantes en conjunto con el responsable del área</t>
  </si>
  <si>
    <t>Realizar la selección de personal dando prioridad al talento interno en las vacantes que signifique un crecimiento profesional y/o economico al colaborador</t>
  </si>
  <si>
    <t>Vacantes cubiertas con personal externo/Total vacantes que apliquen para nuevos ingresos</t>
  </si>
  <si>
    <t>DGH.POA.2023.069</t>
  </si>
  <si>
    <t>Asegurar la contratación y/o promoción de candidatos idoneos</t>
  </si>
  <si>
    <t>Aplicar los filtros de depuración (pre - empleo, entrevista telefónica, etc.) y evaluación (conductual, de conocimientos, etc.), basado en la descripción de puesto</t>
  </si>
  <si>
    <t>Porciento de efectividad del reclutamiento</t>
  </si>
  <si>
    <t>Informe mensual de resultados DGH</t>
  </si>
  <si>
    <t>DGH.POA.2023.070</t>
  </si>
  <si>
    <t>Publicar vacantes</t>
  </si>
  <si>
    <t>Enviar por comunicación interna la publicación de puestos vacantes criticos y/o especializados.</t>
  </si>
  <si>
    <t>Cantidad de publicaciones</t>
  </si>
  <si>
    <t>Publicación comunicado interno</t>
  </si>
  <si>
    <t>Gerencia de Desarrollo Organizacional/Gerencia de Mercadeo</t>
  </si>
  <si>
    <t>DGH.POA.2023.071</t>
  </si>
  <si>
    <t>Revisar y actualización de normas</t>
  </si>
  <si>
    <t>Validar que las normas: Movimientos de Personal Interno, Norma de Reclutamiento y Selección; estén actualizadas según la operativa y de ser necesario realizar los ajustes de lugar</t>
  </si>
  <si>
    <t>Normas actualizadas</t>
  </si>
  <si>
    <t>DGH.POA.2023.072</t>
  </si>
  <si>
    <t>Implementación del proceso automatizado para los permisos de personal en el sistema de Gestión Humana</t>
  </si>
  <si>
    <t>Informar a los colaboradores sobre el proyecto spn web</t>
  </si>
  <si>
    <t>Diseño y publicación de campaña dando a conocer la herramienta de automatizacion de los servicios, spn web.</t>
  </si>
  <si>
    <t>Cantidad de comunicados enviados</t>
  </si>
  <si>
    <t>Correos enviados</t>
  </si>
  <si>
    <t>Gerencia Relaciones Laborales</t>
  </si>
  <si>
    <t>Relaciones Laborales</t>
  </si>
  <si>
    <t>Solanlly Polanco</t>
  </si>
  <si>
    <t>Desarrollo Organizacional/Comunicación Estratégica/Control de Gestion Humana</t>
  </si>
  <si>
    <t>DGH.POA.2023.073</t>
  </si>
  <si>
    <t>Taller del uso de la herramienta spn web</t>
  </si>
  <si>
    <t xml:space="preserve">Realizar un taller para los Encargados Administrativos sobre el uso de la herramienta de automatizacion de los servicios, spn web </t>
  </si>
  <si>
    <t>Realización del taller</t>
  </si>
  <si>
    <t>Convocatoria, imagen (print screen) del taller</t>
  </si>
  <si>
    <t>Control de Gestion Humana/ Capacitacion y desarrollo</t>
  </si>
  <si>
    <t>DGH.POA.2023.074</t>
  </si>
  <si>
    <t>Paso a paso del proceso/puesta en servicio de spn web</t>
  </si>
  <si>
    <t xml:space="preserve">Creación y difusión a todo el personal del paso a paso y puesta en servicio de la herramienta </t>
  </si>
  <si>
    <t>Desarrollo Organizacional/Control de Gestion Humana</t>
  </si>
  <si>
    <t>DGH.POA.2023.075</t>
  </si>
  <si>
    <t>Actualizar Norma de Control de Asistencia</t>
  </si>
  <si>
    <t>Revisión y actualización de la Norma de Control de Asistencia</t>
  </si>
  <si>
    <t>Norma actualizada</t>
  </si>
  <si>
    <t>Calidad y Procesos/Control de Gestion Humana</t>
  </si>
  <si>
    <t>DGH.POA.2023.076</t>
  </si>
  <si>
    <t xml:space="preserve">Cargar informacion en el portal transparencia </t>
  </si>
  <si>
    <t>Enviar a publicar en la página web de la empresa, el estado de las jubilaciones, pensiones y retiros.</t>
  </si>
  <si>
    <t>Cantidad de correos</t>
  </si>
  <si>
    <t>Correo solicitando la publicación en el Portal de Transparencia</t>
  </si>
  <si>
    <t>DGH.POA.2023.077</t>
  </si>
  <si>
    <t>Taller con mandos medios</t>
  </si>
  <si>
    <t>Es un programa dirigido a los empleados (mandos medios) de EDENORTE con la finalidad de fortalecer y orientar acerca de la gestión laboral que deben mantener con los colaboradores.</t>
  </si>
  <si>
    <t>DGH.POA.2023.078</t>
  </si>
  <si>
    <t>Tips laborales</t>
  </si>
  <si>
    <t>Comunicados enviados</t>
  </si>
  <si>
    <t>Desarrollo Organizacional/Comunicación Estratégica</t>
  </si>
  <si>
    <t>DGH.POA.2023.079</t>
  </si>
  <si>
    <t xml:space="preserve">Charlas: "Conoces tus derechos y deberes en tu proceso de embarazo" </t>
  </si>
  <si>
    <t>DGH.POA.2023.080</t>
  </si>
  <si>
    <t>Charlas: "Orientación en el proceso de pensión"</t>
  </si>
  <si>
    <t>DGH.POA.2023.081</t>
  </si>
  <si>
    <t>Realizar Inspecciones Planeadas a la empresa</t>
  </si>
  <si>
    <t>Realizar inspecciones a todas las instalaciones de la empresa con el fin de identificar peligros y riesgos, además de re-abastecer los botiquines, cambiar los extintores utilizados o defectuosos e instalar o reemplazar las señalizaciones correspondientes.
Seguimiento al elemento de Inspecciones Planeadas establecido en el Programa de Seguridad y Salud en el Trabajo.</t>
  </si>
  <si>
    <t>Gerencia Seguridad y Salud Ocupacional</t>
  </si>
  <si>
    <t>Seguridad y Salud Ocupacional</t>
  </si>
  <si>
    <t>Ulises Polanco</t>
  </si>
  <si>
    <t>DGH.POA.2023.082</t>
  </si>
  <si>
    <t xml:space="preserve">Realización de simulacros </t>
  </si>
  <si>
    <t>Realizar ejercicios de evacuación para que el personal este preparado en caso de emergencias.
Seguimiento al elemento de Preparación para Emergencias establecido en el Programa de Seguridad y Salud en el Trabajo.</t>
  </si>
  <si>
    <t>Cantidad de simulacros realizados</t>
  </si>
  <si>
    <t>DGH.POA.2023.083</t>
  </si>
  <si>
    <t xml:space="preserve">Reuniones de los CMSST y CMV </t>
  </si>
  <si>
    <t>Realizar las reuniones de los CMSST (Comité Mixto de Seguridad y Salud en el Trabajo) y CMV (Comité de Manejo de Vehículos).
Seguimiento al elemento de Liderazgo y Administración establecido en el Programa de Seguridad y Salud en el Trabajo.</t>
  </si>
  <si>
    <t>Fotos y reporte de minutas al Ministerio de Trabajo</t>
  </si>
  <si>
    <t>DGH.POA.2023.084</t>
  </si>
  <si>
    <t>Certificación de Choferes</t>
  </si>
  <si>
    <t>Realizar las capacitaciones de manejo a la defensiva y las certificaciones de choferes con la finalidad de educar los colaboradores que manejan vehículos de la empresa de los estándares y requisitos de establecidos.
Seguimiento al elemento de Entrenamiento a Empleados establecido en el Programa de Seguridad y Salud en el Trabajo.</t>
  </si>
  <si>
    <t>Cantidad de Talleres realizados</t>
  </si>
  <si>
    <t>Lista de asistencia y fotos</t>
  </si>
  <si>
    <t>DGH.POA.2023.085</t>
  </si>
  <si>
    <t xml:space="preserve">Investigación de Accidentes 
(Laborales y Tránsito ) </t>
  </si>
  <si>
    <t>Realizar la investigación de los accidentes laborales de manera continua y completar el informe trimestral de los accidentes investigados.
Seguimiento al elemento de Investigación de Accidentes Laborales establecido en el Programa de Seguridad y Salud en el Trabajo.</t>
  </si>
  <si>
    <t>Cantidad de informes realizados</t>
  </si>
  <si>
    <t>Gerencia de Trasportación</t>
  </si>
  <si>
    <t>DGH.POA.2023.086</t>
  </si>
  <si>
    <t>Evaluación Pre-empleo</t>
  </si>
  <si>
    <t>Evaluar y hacer analíticas a los candidatos respecto a los riesgos inherentes del puesto de trabajo para el cual están siendo evaluados.
Seguimiento al elemento de Contratación y Colocación establecidos en el Programa de Seguridad y Salud en el Trabajo.</t>
  </si>
  <si>
    <t>Cantidad de participantes</t>
  </si>
  <si>
    <t>Listado de participantes</t>
  </si>
  <si>
    <t>DGH.POA.2023.087</t>
  </si>
  <si>
    <t>Campaña de prevención salud y seguridad</t>
  </si>
  <si>
    <t>Promover la prevencion de la salud y la seguridad, a través de charlas y comunicados que orienten a los colaboradores.
Seguimiento al elemento de Promoción General establecido en el Programa de Seguridad y Salud en el Trabajo.</t>
  </si>
  <si>
    <t>Falta de alineación e integración de las áreas funcionales y procesos de la empresa, incrementándose con esto los costos operativos y disminuyéndose la velocidad de respuesta</t>
  </si>
  <si>
    <t>Cantidad de Charlas impartidas y Comunicados enviados</t>
  </si>
  <si>
    <t>Fotos charlas y/o Comunicados publicados</t>
  </si>
  <si>
    <t>DGH.POA.2023.088</t>
  </si>
  <si>
    <t>Jornada de Salud* (Evaluación Periódica)</t>
  </si>
  <si>
    <t>Llevar a cabo lo establecido por la ley de evaluar y hacer analíticas a los colaboradores respecto a los riesgos inherentes del puesto de trabajo que ocupan  con el objetivo de detectar cambios en la condición de salud y si están aptos o no para desempeñarse eficientemente.                                                                                                                                                  Seguimiento al elemento de Contratación y Colocación establecidos en el Programa de Seguridad y Salud en el Trabajo.</t>
  </si>
  <si>
    <t>% de ejecución de la actividad</t>
  </si>
  <si>
    <t>Informe y fotos</t>
  </si>
  <si>
    <t>DGH.POA.2023.089</t>
  </si>
  <si>
    <t>Participación en la Encuesta Regional de Seguridad y Salud de Trabajo CIER</t>
  </si>
  <si>
    <t>Esta es una encuesta para todas las empresas miembro del CECACIER en la que se evalúa el estado actual respecto de la aplicación de las buenas prácticas en materia de Seguridad y Salud en el Trabajo.</t>
  </si>
  <si>
    <t>Encuesta completada</t>
  </si>
  <si>
    <t>DGH.POA.2023.090</t>
  </si>
  <si>
    <t>Implementacion de sistema para encuestas (Survey Monkey)</t>
  </si>
  <si>
    <t>Realizacion de encuestas solicitadas por las areas</t>
  </si>
  <si>
    <t>Informe mensual de solicitudes de encuestas trabajadas / ejemplo correo solicitud cerrada.</t>
  </si>
  <si>
    <t>Gerencia deTI</t>
  </si>
  <si>
    <t>U$900.00</t>
  </si>
  <si>
    <t xml:space="preserve">Cuentas Especiales </t>
  </si>
  <si>
    <t>DGH.POA.2023.091</t>
  </si>
  <si>
    <t>Enciende Tu Chispa</t>
  </si>
  <si>
    <t xml:space="preserve">Realizacion de Informe para la entrega de obsequios que impulsan la motivacion del personal de las oficinas comerciales atendiendo a la calidad aplicada en los procesos comerciales </t>
  </si>
  <si>
    <t xml:space="preserve"> porcentaje  de entrega de obsequios</t>
  </si>
  <si>
    <t>Listado de colaboradores reconocidos, Comunicado de felicitacion, evidencia de entrega obsequios</t>
  </si>
  <si>
    <t>DGH.POA.2023.092</t>
  </si>
  <si>
    <t>Realizar Estudio de Clima Organizacional 2023</t>
  </si>
  <si>
    <t>Realizacion de encuestas de clima a nivel macro que mide el % de satisfacción del personal, la cual se realiza con apoyo de una empresa consultora. Implica diseño de instrumento, campaña informativa, levantamiento de encuestas, tabulación y emisión de informes (consultor), presentación Informe de Resultados, divulgación de resultados y elaboración de planes de acción</t>
  </si>
  <si>
    <t>porcentaje de ejecucion del estudio</t>
  </si>
  <si>
    <t>Correos Coordinación con Empresa Consultora, instrumento encuesta, Comunicados Campaña informativa, Listados Convocatorias levantamientos, Informe de resultados, Evidencia Divulgación de Resultados</t>
  </si>
  <si>
    <t>Gerencia der Compra</t>
  </si>
  <si>
    <t>UNIDAD FUNCIONAL: DIRECCIÓN DE GRANDES CLIENTES &amp;  AYUNTAMIENTOS</t>
  </si>
  <si>
    <t>DGCA.POA.2023.001</t>
  </si>
  <si>
    <t>Mejorar la eficiencia operativa a través del uso de las tecnologías de medición disponibles</t>
  </si>
  <si>
    <t>Realizar adecuación Anti-Fraude</t>
  </si>
  <si>
    <t>Realizar las acciones de blindaje para asegurar la correcta facturación y medición de los grandes suministros</t>
  </si>
  <si>
    <t>Aumento de las pérdidas por hurto de energía.</t>
  </si>
  <si>
    <t>Cantidad de adecuaciones realizadas</t>
  </si>
  <si>
    <t>O/S Tickets, sistema comercial</t>
  </si>
  <si>
    <t>Gerencia Grandes Suministros</t>
  </si>
  <si>
    <t>José  Miguel Reyes</t>
  </si>
  <si>
    <t>Gerencia Mantenimiento Sectores DD</t>
  </si>
  <si>
    <t>DGCA.POA.2023.002</t>
  </si>
  <si>
    <t>Dar seguimiento a la atención de verificaciones y  reclamaciones en plazo</t>
  </si>
  <si>
    <t>Atención de Verificaciones y/o Reclamaciones dentro del mes
Realizar todas las verificaciones requeridas por los departamentos comerciales generadas en el sistema comercial dentro del plazo de las O/S</t>
  </si>
  <si>
    <t>% Verificaciones realizadas en plazo</t>
  </si>
  <si>
    <t>DGCA.POA.2023.003</t>
  </si>
  <si>
    <t xml:space="preserve">Realizar  Nuevas  Instalaciones de  Grandes Suministro </t>
  </si>
  <si>
    <t>Realizar todas las instalaciones requeridas de los grandes suministros dentro del plazo de las O/S</t>
  </si>
  <si>
    <t>% Instalaciones realizadas</t>
  </si>
  <si>
    <t>Sistema comercial, O/S resuelta</t>
  </si>
  <si>
    <t>DGCA.POA.2023.004</t>
  </si>
  <si>
    <t>Resolución O/S Tomas de Lecturas Industriales</t>
  </si>
  <si>
    <t>Realizar en plazo de 3 días, todas las tomas de lecturas generadas en el sistema comercial</t>
  </si>
  <si>
    <t>% Lecturas realizadas en plazo</t>
  </si>
  <si>
    <t>DGCA.POA.2023.005</t>
  </si>
  <si>
    <t>Resolver los requerimientos para mantenimiento de Grandes Suministros</t>
  </si>
  <si>
    <t>Realizar todos los mantenimientos correctivos y preventivos para asegurar la correcta medición y facturación de los grandes suministros</t>
  </si>
  <si>
    <t>% Mantenimientos realizados</t>
  </si>
  <si>
    <t>DGCA.POA.2023.006</t>
  </si>
  <si>
    <t>Dar seguimiento  a  los Requerimientos de medición con Pinzas MT</t>
  </si>
  <si>
    <t>Realizar las mediciones requeridas en plazo (no mayor a 9 días laborables)</t>
  </si>
  <si>
    <t>% mediciones realizadas en plazos</t>
  </si>
  <si>
    <t>DGCA.POA.2023.007</t>
  </si>
  <si>
    <t>Realizar las verificaciones de Suministros Netos</t>
  </si>
  <si>
    <t>Realizar visitas de verificaciones en una muestra de los clientes que tienen un medidor neto para garantizar su correcta normalización y facturación</t>
  </si>
  <si>
    <t>Cantidad de Verificaciones Realizadas</t>
  </si>
  <si>
    <t>Correos electrónicos, Sistema comercial, cantidad de clientes verificados</t>
  </si>
  <si>
    <t>DGCA.POA.2023.008</t>
  </si>
  <si>
    <t xml:space="preserve">Recuperación de Deuda Cartera de Clientes Corporativos </t>
  </si>
  <si>
    <t>Actualización de la deuda de 2 o más Facturas Vencidas, Coordinación con los gestores, Visitas a los clientes, Recaudación de facturas vencidas de la cartera</t>
  </si>
  <si>
    <t>Monto Cobrado</t>
  </si>
  <si>
    <t>Informe, Aplicación SGC</t>
  </si>
  <si>
    <t>Gerencia de Grandes Clientes y Ayuntamientos</t>
  </si>
  <si>
    <t xml:space="preserve">Karina Del Carmen Pérez Bencosme </t>
  </si>
  <si>
    <t>DGCA.POA.2023.009</t>
  </si>
  <si>
    <t xml:space="preserve">Recuperación de Deuda Cartera Clientes Cortable </t>
  </si>
  <si>
    <t>DGCA.POA.2023.010</t>
  </si>
  <si>
    <t xml:space="preserve">Recuperación de Deuda Cartera Usuarios No Regulados </t>
  </si>
  <si>
    <t>DGCA.POA.2023.011</t>
  </si>
  <si>
    <t>Recuperación de Deuda Cartera Clientes Industriales</t>
  </si>
  <si>
    <t>DGCA.POA.2023.012</t>
  </si>
  <si>
    <t>Incremento de clientes industriales vía cambio de tarifa con clientes que demandan más de 10Kva</t>
  </si>
  <si>
    <t>Actualización de tarifas regulares a tarifas industriales Cambio de tarifas</t>
  </si>
  <si>
    <t>DGCA.POA.2023.013</t>
  </si>
  <si>
    <t>Actualización de facturación de los ayuntamientos</t>
  </si>
  <si>
    <t>Coordinar con los gerentes de distribución sector - Realizar actualización de carga en el Open SGC
Actualizar mensualmente el consumo de los ayuntamientos (los que tienen acuerdo) en relación a los suministros agregados y luminaria instaladas</t>
  </si>
  <si>
    <t>Cantidad ayuntamiento actualizados</t>
  </si>
  <si>
    <t>DGCA.POA.2023.014</t>
  </si>
  <si>
    <t>Ofrecer capacitaciones a las Oficinas Comerciales y Ejecutivos de Cuentas sobre el uso y consulta al sistema de Medición Neta</t>
  </si>
  <si>
    <t>Capacitación a los representes de servicios en las oficinas comerciales.
Capacitación que servirá al representante de servicios obtener los conocimientos y correcta aplicación en el sistema sobre los clientes de Medición Neta.</t>
  </si>
  <si>
    <t>Cantidad de Capacitaciones</t>
  </si>
  <si>
    <t>Informe, Aplicación SGC, lista de asistencia</t>
  </si>
  <si>
    <t>DGCA.POA.2023.015</t>
  </si>
  <si>
    <t>Garantizar la fidelización de clientes residenciales y comerciales</t>
  </si>
  <si>
    <t>Realizar asesoría y consultoría a grandes clientes</t>
  </si>
  <si>
    <t>* Identificar grandes clientes. 
* Realizar visita a grandes clientes.
* Realizar asesoría eléctrica.             
Visitar los grandes clientes para asesorarle sobre el ahorro de consumo de energía reactiva, potencia máxima, etc.</t>
  </si>
  <si>
    <t>Cantidad de asesorías</t>
  </si>
  <si>
    <t>Fotos, Documentos, lista de asistencia</t>
  </si>
  <si>
    <t>DGCA.POA.2023.016</t>
  </si>
  <si>
    <t>Identificar lámparas encendidas en el día y canalizar su normalización.</t>
  </si>
  <si>
    <t>Remitir la información a los Gerentes de Redes y perdidas de los sectores para su normalización.
Auditar la luminarias encendidas en el día levantadas a través del Memento y de los levantamientos del alumbrado público</t>
  </si>
  <si>
    <t>Cantidad de luminarias</t>
  </si>
  <si>
    <t>Informe Lámparas identificadas, correos</t>
  </si>
  <si>
    <t>DGCA.POA.2023.017</t>
  </si>
  <si>
    <t>Garantizar la cobertura y blindaje de las redes</t>
  </si>
  <si>
    <t>Levantamiento georreferenciado en conjunto con distribución, de las nuevas luminarias en proyectos terminados.</t>
  </si>
  <si>
    <t>Solicitar a la unidad ejecutora de proyecto que nos remitan la información de los levantamientos de los proyectos terminados.
Asegurarse que estas instalaciones sean registradas en la base datos para su respectiva facturación en los Ayuntamientos y cobranza de la DC para el 2021</t>
  </si>
  <si>
    <t xml:space="preserve"> Cantidad Proyectos levantados</t>
  </si>
  <si>
    <t>Informe proyectos levantados, correos</t>
  </si>
  <si>
    <t>DGCA.POA.2023.018</t>
  </si>
  <si>
    <t>Hacer levantamiento y actualización de Vallas publicitarias en ALU</t>
  </si>
  <si>
    <t>Levantamiento en el terreno. Identificación de propietarios.
Realizar  levantamientos de las  vallas nuevas y existentes en el terreno para proceder a su reconocimiento y cobranza por la DC.</t>
  </si>
  <si>
    <t>Cantidad de Vallas</t>
  </si>
  <si>
    <t>Informe cantidad de vallas, correos</t>
  </si>
  <si>
    <t>DGCA.POA.2023.019</t>
  </si>
  <si>
    <t>Realizar Levantamiento del alumbrado público en coordinación con los ayuntamientos o de manera unilateral, en los casos que aplique.</t>
  </si>
  <si>
    <t>Actualizar la bases de datos
Realizar los levantamientos de luminarias de todos los Distritos y Municipios de los sectores.</t>
  </si>
  <si>
    <t>Cantidad de Levantamientos</t>
  </si>
  <si>
    <t>Informe Ayuntamientos Levantados, correos</t>
  </si>
  <si>
    <t>DGCA.POA.2023.020</t>
  </si>
  <si>
    <t>Supervisar los levantamientos en terreno</t>
  </si>
  <si>
    <t>Verificar en terreno que los levantamientos en terreno, de las luminarias, vallas, Postes, Redes BT se ajusten al programa de alumbrado Publica y cumplan con las normas establecidas.</t>
  </si>
  <si>
    <t>Cantidad de Inspecciones Realizadas</t>
  </si>
  <si>
    <t>Reportes diarios, Correos, aplicación, fotos</t>
  </si>
  <si>
    <t>DGCA.POA.2023.021</t>
  </si>
  <si>
    <t>Optimizar los sistemas de control y seguimiento a la gestión de AFR</t>
  </si>
  <si>
    <t>Ejecutar correcta aplicación de las cuotas de reembolso de los AFR a favor del cliente</t>
  </si>
  <si>
    <t>Control y aplicación al aporte Financiamiento Reembolsable AFR que permita Controlar y automatizar las cuotas de reembolsos y los pendientes de los clientes o inversionista con AFR</t>
  </si>
  <si>
    <t>Cantidad de revisiones realizadas</t>
  </si>
  <si>
    <t>Reportes mensuales, Correos</t>
  </si>
  <si>
    <t>DGCA.POA.2023.022</t>
  </si>
  <si>
    <t>Revisar mensualmente los suministros con fianza disponibles que se puedan compensar</t>
  </si>
  <si>
    <t>Aplicación de la Fianza abandonadas por los clientes dados de baja, compensando la misma con la deuda (Según LGE). 
* Selección de clientes que cumplen
* Extracción de fianza disponible
* Compensación de la deuda en el Sistema</t>
  </si>
  <si>
    <t>Cantidad de Compensaciones</t>
  </si>
  <si>
    <t>Reporte con el detalle de los clientes compensados</t>
  </si>
  <si>
    <t>Ángel Miguel Paulino</t>
  </si>
  <si>
    <t>DGCA.POA.2023.023</t>
  </si>
  <si>
    <t>Ejecutar las Bajas Masivas por Impago</t>
  </si>
  <si>
    <t>Cambiar el Estado de los Contratos que exceden el tiempo que legalmente la empresa puede seguir facturando, una vez han superado los 120 días sin realizar pago (Depuraciones de la Base de Datos, según LGE)
* Selección de clientes que cumplen
* Carga de los contratos en el HGI
* Cambiar el Estado de los contratos
* Colocar incidencias en el SGC</t>
  </si>
  <si>
    <t>Cantidad de Procesos de Bajas</t>
  </si>
  <si>
    <t>Reporte con el detalle de los clientes que les fue ejecutada la baja</t>
  </si>
  <si>
    <t>DGCA.POA.2023.024</t>
  </si>
  <si>
    <t>Elaboración de Informes de Resultados e Indicadores Comerciales</t>
  </si>
  <si>
    <t>Elaborar y remitir los informes mensuales programados, en los plazos establecido y con calidad
* Determinación de Campos requeridos
* Ejecución de consultas
* Extracción, Transformación y Carga
* Remisión de información</t>
  </si>
  <si>
    <t>Correo con informe</t>
  </si>
  <si>
    <t>DGCA.POA.2023.025</t>
  </si>
  <si>
    <t>Realizar Levantamiento de los Errores en los campos del OpenSGC</t>
  </si>
  <si>
    <t>Realizar una lista de los campos mal asignados en el SGC (Errores), para su corrección (Depuración de BD)
* Selección de clientes que cumplen
* Preparar resumen de casos
* Enviar detalle por NIC para su corrección</t>
  </si>
  <si>
    <t>Presentación</t>
  </si>
  <si>
    <t>DGCA.POA.2023.026</t>
  </si>
  <si>
    <t>Revisión de los parámetros utilizados en los cálculos de las penalidades de la Norma de Calidad de Servicio SIE</t>
  </si>
  <si>
    <t>Revisar que los parámetros utilizados para calcular la norma de calidad esté acorde a la normativa vigente</t>
  </si>
  <si>
    <t>Cantidad de parámetros revisados</t>
  </si>
  <si>
    <t>DGCA.POA.2023.027</t>
  </si>
  <si>
    <t>Publicación de variables Globales e Individuales que estén dentro/fuera de la Norma de Calidad SIE y su respectiva penalización
* Levantamiento del Proceso
* Diseño del Proceso en Excel o Reporting Services</t>
  </si>
  <si>
    <t>DGCA.POA.2023.028</t>
  </si>
  <si>
    <t>Reemplazar los medidores de los Sistemas de Medición Comercial (SMC) que se encuentran actualmente averiados.</t>
  </si>
  <si>
    <t>Realizar el reemplazo de los medidores averiados pertenecientes a los Sistemas de Medición Comercial bajo responsabilidad de la empresa.
Actualizar y entregar al OC toda la documentación del artículo 337 del RALGE en el tiempo establecido (5 días laborables luego de la intervención).</t>
  </si>
  <si>
    <t>Cantidad de Medidores Reemplazados</t>
  </si>
  <si>
    <t>Correos electrónicos, Sistema comercial</t>
  </si>
  <si>
    <t>DGCA.POA.2023.029</t>
  </si>
  <si>
    <t>Mantener en plazo la primera visita a los proyectos de medición neta (20 días )</t>
  </si>
  <si>
    <t xml:space="preserve">Realizar las visitas en los plazos estipulados </t>
  </si>
  <si>
    <t>Cantidad de visita realizada</t>
  </si>
  <si>
    <t>Informe de la visita</t>
  </si>
  <si>
    <t xml:space="preserve">Gerencia de Medición Neta </t>
  </si>
  <si>
    <t xml:space="preserve">Dreny Frías </t>
  </si>
  <si>
    <t>DGCA.POA.2023.030</t>
  </si>
  <si>
    <t>Mantener en plazo la segunda  visita a los proyectos de medición neta (20 días )</t>
  </si>
  <si>
    <t xml:space="preserve">Realizar todas  las visitas requeridas  en los plazos estipulados </t>
  </si>
  <si>
    <t>DGCA.POA.2023.031</t>
  </si>
  <si>
    <t>Mantener en plazo la entrega de la carta para el pago del medidor (30dias )</t>
  </si>
  <si>
    <t xml:space="preserve">Realizar todas las entregas requeridas  en los plazos estipulados </t>
  </si>
  <si>
    <t>Cantidad de cartas entregas en plazo</t>
  </si>
  <si>
    <t>DGCA.POA.2023.032</t>
  </si>
  <si>
    <t>Mantener en plazo la instalación del medidor (15 días )</t>
  </si>
  <si>
    <t>Realizar todas las instalaciones requeridas  dentro del plazo de las O/S, después del pago del medidor</t>
  </si>
  <si>
    <t>Cantidad de medidores instalados</t>
  </si>
  <si>
    <t>DGCA.POA.2023.033</t>
  </si>
  <si>
    <t>Capacitar al personal que interactúa con los clientes así lograr un mejor servicio.</t>
  </si>
  <si>
    <t>Cantidad de capacitaciones</t>
  </si>
  <si>
    <t>Lista asistencia, Fotos</t>
  </si>
  <si>
    <r>
      <t xml:space="preserve">Alinear el </t>
    </r>
    <r>
      <rPr>
        <i/>
        <sz val="12"/>
        <color rgb="FF000000"/>
        <rFont val="Times New Roman"/>
        <family val="1"/>
      </rPr>
      <t xml:space="preserve">Plan de Capacitación </t>
    </r>
    <r>
      <rPr>
        <sz val="12"/>
        <color rgb="FF000000"/>
        <rFont val="Times New Roman"/>
        <family val="1"/>
      </rPr>
      <t>a los objetivos estratégicos de la organización.</t>
    </r>
  </si>
  <si>
    <t xml:space="preserve"> PLANES OPERATIVOS ANUAL 2023</t>
  </si>
  <si>
    <t>►DCE - Dirección Comunicación Estratégica</t>
  </si>
  <si>
    <t>►DSG - Dirección Servicios Generales</t>
  </si>
  <si>
    <t>►DGS - Dirección Gestión social</t>
  </si>
  <si>
    <t>►DCER - Dirección Compra de Energía Regulación</t>
  </si>
  <si>
    <t>►DAI - Dirección Auditoria Interna</t>
  </si>
  <si>
    <t>►DF - Dirección Finanzas</t>
  </si>
  <si>
    <t>►DGH - Dirección Gestión Humana</t>
  </si>
  <si>
    <t>►DPF - Dirección Proyectos Financiados</t>
  </si>
  <si>
    <t>►DD - Dirección de Distribución</t>
  </si>
  <si>
    <t>►DTI - Dirección Tecnología de la información</t>
  </si>
  <si>
    <t>►DGCA - Dirección Grandes Clientes Ayuntamiento</t>
  </si>
  <si>
    <t>►DSJ - Dirección Servicios Jurídicos</t>
  </si>
  <si>
    <t>►DSF - Dirección Seguridad Física</t>
  </si>
  <si>
    <t>►OAI - Oficina Acceso Informacion</t>
  </si>
  <si>
    <t>►DC - Dirección Comercial</t>
  </si>
  <si>
    <t>►DRP - Dirección Reducción de Perdida</t>
  </si>
  <si>
    <t>◄INICIO</t>
  </si>
  <si>
    <t>UNIDAD FUNCIONAL: DIRECCIÓN PLANIFICACIÓN Y CONTROL</t>
  </si>
  <si>
    <t>DPCG.POA.2023.001</t>
  </si>
  <si>
    <t>Enviar POAS, indicadores  y Presupuesto 2023.</t>
  </si>
  <si>
    <t>Elaboración y emisión de comunicados, Acta de Certificación Presupuestal 2023 (Direcciones y Gerencias Administrativas y Operativa de la empresa)</t>
  </si>
  <si>
    <t>Porcentaje de avance</t>
  </si>
  <si>
    <t xml:space="preserve">Correos electrónicos / Planes Operativos Anuales propuestos </t>
  </si>
  <si>
    <t>Yahaira Calvo-Marielis Cabrera-Alinor</t>
  </si>
  <si>
    <t>DPCG.POA.2023.002</t>
  </si>
  <si>
    <t>Reportar el cumplimiento de los Planes Operativos e Indicadores de Resultados 2023 de cada área.</t>
  </si>
  <si>
    <t xml:space="preserve">Es un reporte mensual enviado por correo electrónico, sobre el resultado de la ejecución de los Planes Operativos e Indicadores de Resultados de  las direcciones, gerencias de Edenorte y la OAI. </t>
  </si>
  <si>
    <t xml:space="preserve">Correos electrónicos con calificación mensual de las áreas en el POA e Indicadores / </t>
  </si>
  <si>
    <t>Marielis Cabrera-Saul Medina</t>
  </si>
  <si>
    <t>DPCG.POA.2023.003</t>
  </si>
  <si>
    <t>Publicar el One Page POA Report 2023 mensualmente</t>
  </si>
  <si>
    <t xml:space="preserve">Es el comunicado mensual que se remite a través de Comunicación Interna (DGH) que contiene todos los resultados compilados de los planes operativos anuales y los indicadores de resultados de todas las áreas de Edenorte en una sola página. </t>
  </si>
  <si>
    <t>Correo solicitud comunicado / One Page Report POA</t>
  </si>
  <si>
    <t>DPCG.POA.2023.004</t>
  </si>
  <si>
    <t xml:space="preserve">Elaborar Informe Trimestral de Ejecución POA 2022 con los resultados de los POA´s reportados por las áreas para el Portal de Transparencia. </t>
  </si>
  <si>
    <t xml:space="preserve">En cumplimiento de las resoluciones emitidas para la transparencia gubernamental, es necesario elaborar trimestralmente un informe con los resultados obtenidos por las áreas para ser publicados en el Portal de Transparencia de Edenorte.  </t>
  </si>
  <si>
    <t xml:space="preserve">Correo electrónico / Informe / Publicación en el Portal de Transparencia. </t>
  </si>
  <si>
    <t>Marielis Cabrera</t>
  </si>
  <si>
    <t>DPCG.POA.2023.005</t>
  </si>
  <si>
    <t>Recopilar matriz de reporte de actividades -  principales al CUEDES</t>
  </si>
  <si>
    <t>Recopolar información principales de las actividades centrales de EDENORTE, con el fin de reportar al CUEDES de acuerdo a solicitud.</t>
  </si>
  <si>
    <t>Correo electrónico  / Carpeta con la información solicitada.</t>
  </si>
  <si>
    <t>DPCG.POA.2023.006</t>
  </si>
  <si>
    <t>Elaborar Planillas a utilizar en el  proceso de Planificación del 2024, conjunto a los lineamientos a establecer en dicho proceso</t>
  </si>
  <si>
    <t xml:space="preserve">Elaboración del las planillas a utilizar en el proceso de Planificación 2024, que pueda facilitar el levantamiento de las principales actividades de las diferentes direcciones </t>
  </si>
  <si>
    <t>Planillas elaboradas para el proceso de Planificación 2024</t>
  </si>
  <si>
    <t xml:space="preserve">Yahaira Calvo-Saul Medina </t>
  </si>
  <si>
    <t>DPCG.POA.2023.007</t>
  </si>
  <si>
    <t>Coordinar el desarrollo de la Planificación Operativa y Presupuestal 2024.</t>
  </si>
  <si>
    <t>Elaboración del Presupuesto de Gastos, Inversión e Inversiones no Ligadas a Proyecto 2024.</t>
  </si>
  <si>
    <t>Planilla de presupuesto / Correo electrónico</t>
  </si>
  <si>
    <t>Yahaira Calvo-Alinor Acosta</t>
  </si>
  <si>
    <t>DPCG.POA.2023.008</t>
  </si>
  <si>
    <t xml:space="preserve">Socializar y enviar los insumos y lineamientos para la planificación operativa 2024 (Planilla POA, Indicadores, Planilla de Proyectos, etc.) a las áreas. </t>
  </si>
  <si>
    <t>Convocar una reunión con todas las áreas y comunicar las pausas a seguir para empezar a trabajar con la Planificación Operativa y enviar los archivos e informaciones para completar las diferentes planillas con las actividades del 2023.</t>
  </si>
  <si>
    <t xml:space="preserve">Correo electrónico / convocatorias reuniones / Planillas </t>
  </si>
  <si>
    <t>Yahaira Calvo-Marielis Cabrera-Alinor Acosta</t>
  </si>
  <si>
    <t>DPCG.POA.2023.009</t>
  </si>
  <si>
    <t xml:space="preserve">Gestionar proceso de elaboración del Plan de Levantamiento de Necesidades 2024 con las áreas involucradas. </t>
  </si>
  <si>
    <t>Socializar con las áreas soportes:Compras, Contabilidad y Logística para establecer nuevos lineamientos a desarrollar en el Levantamientos de necesidades 2023.</t>
  </si>
  <si>
    <t>Minuta, correo electrónico, convocatorias reuniones</t>
  </si>
  <si>
    <t>Yahaira Calvo</t>
  </si>
  <si>
    <t>DPCG.POA.2023.010</t>
  </si>
  <si>
    <t>Capacitar a las áreas que trabajan con los nuevos requerimientos de materiales y servicios, con el fin de mitigar los errores en los procesos de Compras de EDENORTE.</t>
  </si>
  <si>
    <t>Reforzamiento para completar los requerimientos del Plan de Levantamientos de Necesidades 2023.</t>
  </si>
  <si>
    <t>DPCG.POA.2023.011</t>
  </si>
  <si>
    <t>Coordinar llenado de la Planilla de Levantamiento de Necesidades (Planilla, Fichas Técnicas, TDR, etc.) y luego consolidar los PLN de las áreas requirentes para la entrega a la Gerencia de Compras.</t>
  </si>
  <si>
    <t xml:space="preserve">Proceso de elaboración de los PLN 2024 de Edenorte. Se revisarán los planes y finalmente se consolidarán para entregar a Compras. </t>
  </si>
  <si>
    <t>DPCG.POA.2023.012</t>
  </si>
  <si>
    <t>Desarrollar una plataforma para los reportes del POA del 2023 vía la herramienta de BI.</t>
  </si>
  <si>
    <t>Reportar los avances de las actividades plasmadas por las diferenetes áreas en los POAS 2023, para una mejor estructura o organización de los datos.</t>
  </si>
  <si>
    <t xml:space="preserve">Saul Medina </t>
  </si>
  <si>
    <t>DPCG.POA.2023.013</t>
  </si>
  <si>
    <t>Presentar los presupuestos definitivos por las diferentes gerencias y direcciones contemplando sus principales costos fijos y nuevas iniciativas a desarrollar en el año para fines de aprobación del Consejo ADM.</t>
  </si>
  <si>
    <t xml:space="preserve">Realizar la carga del presupuesto en SAP y difundir información por cualquiera de los canales internos (Comunicados, actas, etc.). </t>
  </si>
  <si>
    <t>Informes / Correos electrónicos</t>
  </si>
  <si>
    <t>DPCG.POA.2023.014</t>
  </si>
  <si>
    <t>Reportar ejecución Presupuestarial 2023</t>
  </si>
  <si>
    <t>Es un reporte mensual enviado por correo electrónico, sobre la ejecución presupuestal de  las direcciones, gerencias de Edenorte.</t>
  </si>
  <si>
    <t>Correo electrónico / Informe</t>
  </si>
  <si>
    <t>Edwin Vargas-Alinor Acosta</t>
  </si>
  <si>
    <t>DPCG.POA.2023.015</t>
  </si>
  <si>
    <t>Liberar solicitudes de pedidos en el Sistema SAP.</t>
  </si>
  <si>
    <t>Liberación de solicitudes de pedido producto de los planes de levantamiento de necesidades y servicios a ser adquiridos en el 2022.</t>
  </si>
  <si>
    <t>Porciento de cumplimiento liberaciones realizadas</t>
  </si>
  <si>
    <t xml:space="preserve">Reporte de solicitud liberadas mensual por cada usuario </t>
  </si>
  <si>
    <t>Alinor Acosta-Edwin Vargas</t>
  </si>
  <si>
    <t>DPCG.POA.2023.016</t>
  </si>
  <si>
    <t xml:space="preserve">Analizar y ejecutar los traslados presupuestales (inversión y gastos) con previa autorización en conformidad con los procedimientos establecidos. </t>
  </si>
  <si>
    <t xml:space="preserve">Movimiento presupuestal entre cuenta de gastos y proyectos de inversión a requerimiento del área. </t>
  </si>
  <si>
    <t>Porciento de cumplimiento traslados realizados</t>
  </si>
  <si>
    <t xml:space="preserve">Reporte de traslado realizado por cada usuario </t>
  </si>
  <si>
    <t>DPCG.POA.2023.017</t>
  </si>
  <si>
    <t>Elaboración de informes trimestral de la ejecución presupuestal de las áreas (Gastos, Inversión No Ligada a Proyectos e Inversión)</t>
  </si>
  <si>
    <t>Dar seguimiento al desarrollo y consumo presupuestal de estas actividades y emitir a las áreas sus resultados de ejecución. Por otra parte realizar un informe de las cuentas con mayores ejecuciones presupuestales.</t>
  </si>
  <si>
    <t>Informe realizado/correo enviado</t>
  </si>
  <si>
    <t>DPCG.POA.2023.018</t>
  </si>
  <si>
    <t xml:space="preserve">Actualizar norma de la Gerencia de Planificación y Presupuesto </t>
  </si>
  <si>
    <t>Revisión y Actualización de las normas de la gerencia de Planificación y Presupuesto.</t>
  </si>
  <si>
    <t xml:space="preserve">Normas actualizadas/Correos </t>
  </si>
  <si>
    <t xml:space="preserve">Gerencia de Calidad y Proceso </t>
  </si>
  <si>
    <t>DPCG.POA.2023.019</t>
  </si>
  <si>
    <t>Orientar el capital humano a las estrategias del negocio.</t>
  </si>
  <si>
    <t>Capacitar al personal sobre las áreas de Presupuesto y Costos</t>
  </si>
  <si>
    <t>Capacitar en el módulo de Presupuesto y Costos a todo el personal que maneja el mismo</t>
  </si>
  <si>
    <t>No. Capacitaciones</t>
  </si>
  <si>
    <t xml:space="preserve">Listado de participantes, Convocatoria </t>
  </si>
  <si>
    <t>Capacitación</t>
  </si>
  <si>
    <t>DPCG.POA.2023.020</t>
  </si>
  <si>
    <t>Actualizar información para el cierre del módulo de CO</t>
  </si>
  <si>
    <t>Levantamiento mensual de todos los valores estadisticos en el módulo de CO, que servirá para la correcta imputación de los gastos en el sistema SAP</t>
  </si>
  <si>
    <t>Porciento de cumplimiento de los valores actualizados</t>
  </si>
  <si>
    <t xml:space="preserve">Información actualizadas vía SAP, pantallas </t>
  </si>
  <si>
    <t>DPCG.POA.2023.021</t>
  </si>
  <si>
    <t>Grantizaar la stisfacción del servicio exerno e interno.</t>
  </si>
  <si>
    <t xml:space="preserve">Definir logística del programa </t>
  </si>
  <si>
    <t>Reunión con el equipo de Capacitación y Desarrollo para definir la logística del programa.</t>
  </si>
  <si>
    <t xml:space="preserve">Cantidad Reunión realizada </t>
  </si>
  <si>
    <t xml:space="preserve">Minutas de reunión o listados de asistencia. </t>
  </si>
  <si>
    <t>Gerencia Calidad y Procesos</t>
  </si>
  <si>
    <t xml:space="preserve">Calidad </t>
  </si>
  <si>
    <t>Giovanna Luciano</t>
  </si>
  <si>
    <t>Gerencia de Capacitación y Desarrollo.</t>
  </si>
  <si>
    <t>150,000,00</t>
  </si>
  <si>
    <t>DPCG.POA.2023.022</t>
  </si>
  <si>
    <t>Selección del equipo que participará</t>
  </si>
  <si>
    <t xml:space="preserve">Remitir correos a los gerentes y directores para que seleccionen y remitan los nombre de los participantes del programa. </t>
  </si>
  <si>
    <t>Todas las direcciones</t>
  </si>
  <si>
    <t>DPCG.POA.2023.023</t>
  </si>
  <si>
    <t>Reunión y diagnóstico inicial de conocimiento de calidad de los participantes  e investigar expectativas</t>
  </si>
  <si>
    <t>Realizar presentación de lanzamiento y aplicar diagnóstico a los participantes, explicarles en qué consiste el programa.</t>
  </si>
  <si>
    <t xml:space="preserve">Listado de asistencia </t>
  </si>
  <si>
    <t>DPCG.POA.2023.024</t>
  </si>
  <si>
    <t>Seguimiento a ejecución de módulos y entregables de tareas</t>
  </si>
  <si>
    <t>Monitorear que capacitación realice las convocatorias en las fechas pautadas y remitir correos a los participantes de las tareas o entregables que deben remitir.</t>
  </si>
  <si>
    <t xml:space="preserve">Cantidad de seguimiento a módulos </t>
  </si>
  <si>
    <t xml:space="preserve">Fotos, Listado de asistencia o Entregables remitidos. </t>
  </si>
  <si>
    <t>DPCG.POA.2023.025</t>
  </si>
  <si>
    <t>Realizar encuesta a los clientes internos de los partiicipantes,</t>
  </si>
  <si>
    <t xml:space="preserve">Realización de encuestas a los clientes internos de los participantes y su superior inmediato. </t>
  </si>
  <si>
    <t xml:space="preserve">Cantidad de Informe </t>
  </si>
  <si>
    <t>DPCG.POA.2023.026</t>
  </si>
  <si>
    <t>Realizar encuesta a participantes</t>
  </si>
  <si>
    <t xml:space="preserve">Encuestar a los participantes para determinar su nivel de satisfacción con relación al Programa Soy Calidad. </t>
  </si>
  <si>
    <t>DPCG.POA.2023.027</t>
  </si>
  <si>
    <t>Realizar Cierre del programa.</t>
  </si>
  <si>
    <t xml:space="preserve">Concluir el programa, entregando los certificados del programa. </t>
  </si>
  <si>
    <t>Pociento de Sastifación</t>
  </si>
  <si>
    <t xml:space="preserve">Nivel de satisfacción de los participantes para un 85% de aceptación </t>
  </si>
  <si>
    <t xml:space="preserve">Fotos, listados de asistencias o convocatorias </t>
  </si>
  <si>
    <t>DPCG.POA.2023.028</t>
  </si>
  <si>
    <t>Carta compromiso</t>
  </si>
  <si>
    <t>Dar seguimiento al cumpliento de los indicadores establecidos</t>
  </si>
  <si>
    <t>Solicitar Mensualmente los indicadores de calidad comprometidos. 
Realizar encuesta de satisfacción de los servicios de percepción comprometidos.</t>
  </si>
  <si>
    <t xml:space="preserve">Cantidad de seguimiento </t>
  </si>
  <si>
    <t>Correo/indicadores levantados del mes anterior.</t>
  </si>
  <si>
    <t>OAI, Gerencia de Gestión Social, Gerencia de Mercadeo, Gerencia de Control de Gestión</t>
  </si>
  <si>
    <t>DPCG.POA.2023.029</t>
  </si>
  <si>
    <t>Realizar encuestas</t>
  </si>
  <si>
    <t>Realizar encuesta de satisfacción de los servicios de percepción comprometidos.</t>
  </si>
  <si>
    <t>Gerencia Comercial Sector</t>
  </si>
  <si>
    <t>DPCG.POA.2023.030</t>
  </si>
  <si>
    <t>Promover el uso y acceso a la Carta Compromiso</t>
  </si>
  <si>
    <t>Comunición sobre la disponibilidad de la Carta Compromiso al Ciudadano en la pagina web, redes sociales o intranet</t>
  </si>
  <si>
    <t xml:space="preserve">Correo electrónico o comunicados  </t>
  </si>
  <si>
    <t>Correo Electrónico o comunicado</t>
  </si>
  <si>
    <t>Redes sociales o Gerencia de Desarrollo Organizacional</t>
  </si>
  <si>
    <t>DPCG.POA.2023.031</t>
  </si>
  <si>
    <t xml:space="preserve">Seguimiento Benchmarking para la empresa </t>
  </si>
  <si>
    <t>Realizar Promoción del proyecto</t>
  </si>
  <si>
    <t xml:space="preserve">Promocionar la cultura de Benchmarking en Edenorte como una manera de mejora continua.  </t>
  </si>
  <si>
    <t xml:space="preserve">Cantidad de comunicados difundidos </t>
  </si>
  <si>
    <t xml:space="preserve">Correos Electrónicos o comunicados </t>
  </si>
  <si>
    <t xml:space="preserve">Cinthia Urbaez </t>
  </si>
  <si>
    <t>DPCG.POA.2023.032</t>
  </si>
  <si>
    <t>Selección de la empresa y contacto a visitar</t>
  </si>
  <si>
    <t>Garantizar que se estandarice y promueva una cultura de benchmarking para toda la organización.</t>
  </si>
  <si>
    <t>Cantidad de empresas pre-seleccionadas</t>
  </si>
  <si>
    <t xml:space="preserve">Correo </t>
  </si>
  <si>
    <t>DPCG.POA.2023.033</t>
  </si>
  <si>
    <t xml:space="preserve">Preparar logística de la visita (Fecha, lugar, transporte, cuestionario de preguntas). </t>
  </si>
  <si>
    <t xml:space="preserve">Diseñar logística para la realización de la visita y poder realizar el Benchmarking. </t>
  </si>
  <si>
    <t>Cuestionario diseñado</t>
  </si>
  <si>
    <t>Informe o correo</t>
  </si>
  <si>
    <t>DPCG.POA.2023.034</t>
  </si>
  <si>
    <t>Realizar Benchmarking con el área definida</t>
  </si>
  <si>
    <t xml:space="preserve">Realizar reunión con  la empresa/área seleccionada (Presencial o virtual) para realizar el Benchmarking y formentar las buenas prácticas de estas en Edenorte. </t>
  </si>
  <si>
    <t xml:space="preserve">Cantidad de Visita realizada </t>
  </si>
  <si>
    <t>Convocatoria, Control de asistencia, Fotos o correo</t>
  </si>
  <si>
    <t>DPCG.POA.2023.035</t>
  </si>
  <si>
    <t xml:space="preserve">Realizar informe con las buenas prácticas encontradas y realizar Plan de Acción </t>
  </si>
  <si>
    <t xml:space="preserve">Como parte de la Metodología para la Realización de un Benchmarking, se debe elaborar un informe con las buenas prácticas encontradas como resultado del proceso, para analizar cuáles se pueden aplicar o no, y posteriormente diseñar un Plan de Acciones para lograr los objetivos. </t>
  </si>
  <si>
    <t>Cantidad de Informe completado</t>
  </si>
  <si>
    <t>1</t>
  </si>
  <si>
    <t>DPCG.POA.2023.036</t>
  </si>
  <si>
    <t xml:space="preserve">Seguimiento al status de la aplicación del Plan de Acción. </t>
  </si>
  <si>
    <t xml:space="preserve">Se dará seguimiento periodicamente para monitorear el status de la aplicación del plan de acción y los avances alcanzados. </t>
  </si>
  <si>
    <t>Cantidad  de seguimiento</t>
  </si>
  <si>
    <t>DPCG.POA.2023.037</t>
  </si>
  <si>
    <t>Gobierno Electrónico</t>
  </si>
  <si>
    <t>Actualizar las informaciones incluidas en el Portal Datos Abiertos RD para el Seguimiento a la recertificación de la Nortic A3</t>
  </si>
  <si>
    <t xml:space="preserve">Solicitar a las áreas correspondientes las informaciones para ser actualizadas en el Portal de Datos Abiertos RD anualmente. </t>
  </si>
  <si>
    <t>Inclusión data en plataforma gobierno electrónico</t>
  </si>
  <si>
    <t>Correo/pantalla de plataforma</t>
  </si>
  <si>
    <t>Gerencia de Control de Gestión</t>
  </si>
  <si>
    <t>DPCG.POA.2023.038</t>
  </si>
  <si>
    <t>Seguimiento al status de las actividades para la recetificación de la Norttic A2</t>
  </si>
  <si>
    <t xml:space="preserve">Solicitar a cada área responsable que periodicamente nos remitan el estatus de los requerimientos que especifica la Norma A2 que se deben cumplir para mantener la Certificación Digital de la OGTIC. </t>
  </si>
  <si>
    <t xml:space="preserve">Cantidad de correos de seguimiento. </t>
  </si>
  <si>
    <t>OAI, Gerencia de Relaciones Públicas,  Gerencia de Sistemas, Gerencia de Control y Calidad de Procesos.</t>
  </si>
  <si>
    <t>DPCG.POA.2023.039</t>
  </si>
  <si>
    <t>Someter evidencia para la recertificación</t>
  </si>
  <si>
    <t xml:space="preserve">Remitir vía correo electrónico al asesor asignado por la OGTIC las evidencias que corroboran el cumplimiento de la Normativa Nortic A2 y garantizar la recertificación. </t>
  </si>
  <si>
    <t xml:space="preserve">Cantidad de información remitida / Correo de evidencias para la Recertificación. </t>
  </si>
  <si>
    <t>Correos, calificación</t>
  </si>
  <si>
    <t>DPCG.POA.2023.040</t>
  </si>
  <si>
    <t>Seguimiento al status de las actividades para la recetificación de la Norttic E1</t>
  </si>
  <si>
    <t xml:space="preserve">Solicitar a cada área responsable que periodicamente nos remitan los avances de los requerimientos que especifica la Norma E1 que se deben cumplir para mantener la Certificación Digital de la OGTIC. </t>
  </si>
  <si>
    <t xml:space="preserve">Gerencia de Relaciones Públicas </t>
  </si>
  <si>
    <t>DPCG.POA.2023.041</t>
  </si>
  <si>
    <t xml:space="preserve">Someter evidencia para la recertificación </t>
  </si>
  <si>
    <t xml:space="preserve">Remitir vía correo electrónico al asesor asignado por la OGTIC las evidencias que corroboran el cumplimiento de la Normativa Nortic E1 y garantizar la recertificación. </t>
  </si>
  <si>
    <t>DPCG.POA.2023.042</t>
  </si>
  <si>
    <t>Solicitar avances de los requisitos para la Certificación de la Nortic A5</t>
  </si>
  <si>
    <t xml:space="preserve">Solicitar a cada área responsable que periodicamente nos remitan los avances de los requerimientos que especifica la Norma A5 que se deben cumplir para obtener la Certificación Digital de la OGTIC. </t>
  </si>
  <si>
    <t>Gerencia de Sistemas/ Gerencia de Control de Calidad y Procesos Comerciales/ Gerencia de Relaciones Publica/ Gerencia de Infraetructura(TI)/ Gerencia de Ingenieria.</t>
  </si>
  <si>
    <t>DPCG.POA.2023.043</t>
  </si>
  <si>
    <t>Someter evidencia para la recertificación.</t>
  </si>
  <si>
    <t xml:space="preserve">Remitir vía correo electrónico al asesor asignado por la OGTIC las evidencias que corroboran el cumplimiento de la Normativa Nortic A5.  </t>
  </si>
  <si>
    <t>DPCG.POA.2023.044</t>
  </si>
  <si>
    <t>Seguimiento a los indicadores Gobierno Electrónico (General)</t>
  </si>
  <si>
    <t xml:space="preserve">Recopilar indicadores de Gobierno electrónico solicitando a las áreas involucradas las informaciones de lugar para ser presentadas como evidencia de cumplimiento </t>
  </si>
  <si>
    <t xml:space="preserve">Cantidad de correos de seguimiento </t>
  </si>
  <si>
    <t>DPCG.POA.2023.045</t>
  </si>
  <si>
    <t>Evaluación General anual sobre uso de las Tic y Gobierno Electrónico</t>
  </si>
  <si>
    <t xml:space="preserve">Presentar el desempeño de Edenorte en el año. </t>
  </si>
  <si>
    <t>Cantidad de correos de seguimiento</t>
  </si>
  <si>
    <t xml:space="preserve">informe, Correo </t>
  </si>
  <si>
    <t>DPCG.POA.2023.046</t>
  </si>
  <si>
    <t>Mejorar la Imagen Corporativa y la comunicación</t>
  </si>
  <si>
    <t>Grantizaar la satisfacción del servicio exerno e interno.</t>
  </si>
  <si>
    <t>Establecimiento planes de acción encuestas de satisfacción</t>
  </si>
  <si>
    <t>Analizar los datos de las encuestas recibidas y remitir a los involucrados el  Plan de Acción para que completen los mismos.</t>
  </si>
  <si>
    <t>Garantizar que se mejoren los % de las encuestas que están por debajo de los rangos, estableciendo el plan de acción correctivo.</t>
  </si>
  <si>
    <t>Correo, plan de acción enviado</t>
  </si>
  <si>
    <t>DPCG.POA.2023.047</t>
  </si>
  <si>
    <t>Realizar validación/inspección de los resultados obtenidos y/o efectividad acciones aplicadas.</t>
  </si>
  <si>
    <t xml:space="preserve">Visualizar los avaces alcanzaos debeido a los Planes de Acción ejecutados. </t>
  </si>
  <si>
    <t>Informe, correo, seguimiento</t>
  </si>
  <si>
    <t>DPCG.POA.2023.048</t>
  </si>
  <si>
    <t xml:space="preserve">Optimizar los sistemas de control y seguimiento de gestión. </t>
  </si>
  <si>
    <t>Informes de auditoría</t>
  </si>
  <si>
    <t>Remitir informe del estatus de los informes de auditoría recibidos</t>
  </si>
  <si>
    <t>Elaborar informe con los avances del estatus de los informes de auditoría y retroalimentar a la Dirección de Auditoría Interna los avances alcanzados.</t>
  </si>
  <si>
    <t xml:space="preserve">Correo  de envio del informe </t>
  </si>
  <si>
    <t>DPCG.POA.2023.049</t>
  </si>
  <si>
    <t xml:space="preserve">Incentivar una Cultura de Calidad </t>
  </si>
  <si>
    <t>Difundir comunicaciones sobre la Calidad.</t>
  </si>
  <si>
    <t xml:space="preserve">Impregnar una cultura de calidad en los colaboradores de Edenorte mediante la remisión de información referentes a temas de calidad que pueden aplicar en su operativa para mejora de sus procesos. </t>
  </si>
  <si>
    <t>DPCG.POA.2023.050</t>
  </si>
  <si>
    <t>Evaluar el conocimiento de los temas desarrollados.</t>
  </si>
  <si>
    <t xml:space="preserve">Realizar encuestas que permitan medir el nivel de conocimiento de los colaboradores de Edenorte en los temas de calidad. </t>
  </si>
  <si>
    <t xml:space="preserve">Cantidad de monitoresos, encuestas o visitas realizadas </t>
  </si>
  <si>
    <t xml:space="preserve">Correo o Encuesta completada  </t>
  </si>
  <si>
    <t>DPCG.POA.2023.051</t>
  </si>
  <si>
    <t xml:space="preserve">Evaluar resultados de las encuestas </t>
  </si>
  <si>
    <t>Realizar informes referentes a los resultados obtenidos en la encuesta para definir las acciones necesarias para la mejora de las oportunidades de mejoras encontradas.</t>
  </si>
  <si>
    <t xml:space="preserve">Cantidad de informes realizados y enviados </t>
  </si>
  <si>
    <t>Correo o informe completado</t>
  </si>
  <si>
    <t>DPCG.POA.2023.052</t>
  </si>
  <si>
    <t>Asegurar el  cumplimiento de los estándares establecidos en las normas de calidad vigentes.</t>
  </si>
  <si>
    <t xml:space="preserve"> Creación y actualización de documentos</t>
  </si>
  <si>
    <t>Crear o actualizar documentos según requerimientos recibidos</t>
  </si>
  <si>
    <t>Asignar a los analistas los documentos planificado y no  planificado  recibidas por prioridades para actualizar y crear.</t>
  </si>
  <si>
    <t xml:space="preserve">Cantidada de documentos asignados a los analistas. </t>
  </si>
  <si>
    <t>Correo enviado  a los Gerentes, Encargados y a los analistas responsables y asignado   al  seguimiento</t>
  </si>
  <si>
    <t>Gerencia de  Calidad y Procesos</t>
  </si>
  <si>
    <t>Procesos</t>
  </si>
  <si>
    <t>Gabriel A/ Luis Oscar/Yoceli Toribio/ Sabrina Riveron /Euclides Tavarez</t>
  </si>
  <si>
    <t>Todas las áreas</t>
  </si>
  <si>
    <t>DPCG.POA.2023.053</t>
  </si>
  <si>
    <t>Seguimiento a mantener la documentación  recibidas desde las diferentes areas ( actualizar y  crear  acorde a la operativa actual y leyes vigentes).</t>
  </si>
  <si>
    <t xml:space="preserve">Porcentaje de avance en   seguimiento a documentación </t>
  </si>
  <si>
    <t xml:space="preserve"> Inventarios Documentos  creado, actualizado y en proceso</t>
  </si>
  <si>
    <t>DPCG.POA.2023.054</t>
  </si>
  <si>
    <t>Cantidad de documentos  aprobado  y  firmados por Directores , Gerente General    luego  difundidos por los Analistas  de  la Gerencia de Calidad y Proceso</t>
  </si>
  <si>
    <t>Cantidad de documentos aprobados y defunsidos por mes</t>
  </si>
  <si>
    <t>Documentos aprobados y difundidos   Matriz en el  Share Point.</t>
  </si>
  <si>
    <t>DPCG.POA.2023.055</t>
  </si>
  <si>
    <t>Crear comunicado incentivando a las areas el levantmiento de necediades de docuemnto a crear o actualizar para el siguiente año.</t>
  </si>
  <si>
    <t>Comunidado difundido por comunicación interna</t>
  </si>
  <si>
    <t>DPCG.POA.2023.056</t>
  </si>
  <si>
    <t>Enviar correo a los Gerentes y Encargados  con copias a Directores indicándoles las necesidades de documentación que se deben actualizar o crear por prioridades.</t>
  </si>
  <si>
    <t>Cantidad de correo enviado a los gerentes y encargados</t>
  </si>
  <si>
    <t>Correo de solicitud  a las areas  sobre sus necsidades de creación  o actualización de documentos  para el 2024</t>
  </si>
  <si>
    <t>DPCG.POA.2023.057</t>
  </si>
  <si>
    <t>Promover entre los usuarios la responsabilidad sobre el usoracional  de papel</t>
  </si>
  <si>
    <t>Concientizar el uso racional  del papel en las áreas u oficina seleccionadas</t>
  </si>
  <si>
    <t xml:space="preserve"> Hacer diagnostico  inicial de consumo de papel e impresora</t>
  </si>
  <si>
    <t>Levantamiento de información  para determinar situación actual  en las oficinas (Servicio Cliente Central (2130), Fono Norte, Gestores Grandes Cuentas, Oficina Comercial Tamboril (2136), Centro  Técnico  Cien Fuegos (2164) y Centro  Técnico  Jacagua  (2138).</t>
  </si>
  <si>
    <t xml:space="preserve">Cantidad de áreas u oficinas a medir </t>
  </si>
  <si>
    <t>Levantamiento de informacion en  A3</t>
  </si>
  <si>
    <t>Gabriel A/ Luis Oscar/Sabrina R/Yoceli Toribio /Euclides  Tavarez</t>
  </si>
  <si>
    <t>Gerencia Control  de Gestión Administrativo / TI (Soporte Técnico).</t>
  </si>
  <si>
    <t>DPCG.POA.2023.058</t>
  </si>
  <si>
    <t>Crear plan de acción (lista de actividades).</t>
  </si>
  <si>
    <t xml:space="preserve">Cantidad de actividades a realizar </t>
  </si>
  <si>
    <t>Elboración de cronograma  lista de  actividades a realizar .</t>
  </si>
  <si>
    <t>DPCG.POA.2023.059</t>
  </si>
  <si>
    <t>Realizar Plan de Mejora de Procesos en las áreas u oficinas seleccionadas</t>
  </si>
  <si>
    <t>Implementación plan de mejora mediante la utilización de la herramienta 3R (reducción, reciclar y reusar).</t>
  </si>
  <si>
    <t>Cantidad de procesos de mejoras realizado</t>
  </si>
  <si>
    <t>Correo  reporte sobre resultado  optenido</t>
  </si>
  <si>
    <t>DPCG.POA.2023.060</t>
  </si>
  <si>
    <t>Seguimiento mensual al plan de mejoras (Solicitar las empreciones de la impresora de las áreas u oficina seleccionada).</t>
  </si>
  <si>
    <t>Porcentaje de Reduc=(Cons-I-Cons.F /Con.I)*100%</t>
  </si>
  <si>
    <t>Emisión de Informe enviado por correo sobre resultado  optenido.</t>
  </si>
  <si>
    <t>DPCG.POA.2023.061</t>
  </si>
  <si>
    <t>Fomentar el  uso racional de papel mediante (correo o comunicado).</t>
  </si>
  <si>
    <t>Correo  comunicado  difundido  por comunicación interna</t>
  </si>
  <si>
    <t>DPCG.POA.2023.062</t>
  </si>
  <si>
    <t>Informe resultado  final.</t>
  </si>
  <si>
    <t xml:space="preserve">Cantidad de informe realizado </t>
  </si>
  <si>
    <t>Informe envíado por correo optimización papel/fotos</t>
  </si>
  <si>
    <t>DPCG.POA.2023.063</t>
  </si>
  <si>
    <t>Incrementar la calidad del  servicio</t>
  </si>
  <si>
    <t>Mejorar la capacidad  de procesos de documentación en las áreas.</t>
  </si>
  <si>
    <t>Entrenamiento  como documentar ( norma, procedimiento, instructivo, guía oct..)</t>
  </si>
  <si>
    <t>Impartir capacitación sobre como  documentar al personal adecuado.</t>
  </si>
  <si>
    <t>Solicitar  confirmación  correo  a  Gerente  Capacitación y Desarrollo ( Losgistica de disponibilidad de  Salon y Presupuesto para impartir  la  capacitación.Enc. Calidad y procesos</t>
  </si>
  <si>
    <t>Cantidad de correo enviado a capacitacion y desarrollo</t>
  </si>
  <si>
    <t>Confirmación  vía correo Capacitación y Desarrollo</t>
  </si>
  <si>
    <t>Gabriel A/ Luis Oscar/Sabrina R/Yoceli Toribio</t>
  </si>
  <si>
    <t>DPCG.POA.2023.064</t>
  </si>
  <si>
    <t>Incentivar  a las áreas a mejorar su  proceso  de documentación  a través de comunicado-GCP</t>
  </si>
  <si>
    <t xml:space="preserve">Comunicados difundidos </t>
  </si>
  <si>
    <t>Correo  comunicado difundido por comunicación interna</t>
  </si>
  <si>
    <t>DPCG.POA.2023.065</t>
  </si>
  <si>
    <t>Solicitar via correo a las áreas la participación de sus colaboradores para la capacitación  (Gerentes, Encargados copia a Directores).</t>
  </si>
  <si>
    <t>Cantidad de correo enviados a direcciones, gerentes y encargados</t>
  </si>
  <si>
    <t>Correo  confirmación por las áreas sobre personal   participante</t>
  </si>
  <si>
    <t>DPCG.POA.2023.066</t>
  </si>
  <si>
    <t>Enviar correo   listado de confirmación de las personas a capacitar (Gerencia Capacitación y Desarrollo) DGH  para ser convocado</t>
  </si>
  <si>
    <t>Cantidad de correos enviados con la cantidad de participantes</t>
  </si>
  <si>
    <t>Lista de asistencias personal  confirmado vía correo</t>
  </si>
  <si>
    <t>DPCG.POA.2023.067</t>
  </si>
  <si>
    <t>Impartir taller de capacitación sobre como  Documentar al  personal  confirmado por  las áreas. Equipo GCP</t>
  </si>
  <si>
    <t xml:space="preserve">Cantidad de talleres impartidos </t>
  </si>
  <si>
    <t>Evidencia (Fotos, Listado de asistencia de la capacitación impartida.</t>
  </si>
  <si>
    <t>DPCG.POA.2023.068</t>
  </si>
  <si>
    <t xml:space="preserve">Realizar prueba de conocimiento </t>
  </si>
  <si>
    <t xml:space="preserve">Cantidad de prueba realizadas a los participantes </t>
  </si>
  <si>
    <t>Indicador Aprobación de la Capacitación % AC= ( (Aprobado/NumerosPersonasAsistieron)*100)</t>
  </si>
  <si>
    <t>DPCG.POA.2023.069</t>
  </si>
  <si>
    <t>Realizar Encuesta de satisfación a los participante.</t>
  </si>
  <si>
    <t>Promedio de satisfación de los partcicipantes</t>
  </si>
  <si>
    <t>Informe de resultado obtenido de la encuesta de satisfación.</t>
  </si>
  <si>
    <t>DPCG.POA.2023.070</t>
  </si>
  <si>
    <t>Crear  resultado informe final- En. Calidad y Procesos -GCP</t>
  </si>
  <si>
    <t>Emisión de Informe sobre resultado  optenido de los participante.</t>
  </si>
  <si>
    <t>DPCG.POA.2023.071</t>
  </si>
  <si>
    <t>Garantizar la satisfación del  servico externo e interno</t>
  </si>
  <si>
    <t>Establecer  estandares de la operativa diaria en las OOCC en   todos los Sectores</t>
  </si>
  <si>
    <t xml:space="preserve"> Dar seguimiento  al  uso  de lista de chequeo  de las OOCC en los Sectores.</t>
  </si>
  <si>
    <t>Monitorear a los Sectores (OOCC) sobre el uso y el llenado de  la lista de chequeo de los puntos que se deben chequear antes de dar apertura a la oficina cada dia.</t>
  </si>
  <si>
    <t xml:space="preserve">Porcentaje de avance en los 5 Sectores </t>
  </si>
  <si>
    <t xml:space="preserve">Evidencia llenado de Checklist de los Sectores   </t>
  </si>
  <si>
    <t>Gabriel A/ Luis Oscar/Sabrina R/Yoceli T</t>
  </si>
  <si>
    <t>Gerente Comerciales de los Sectores, Encargados y la  Gerencia de Control Calidad y Procesos Comerciales.</t>
  </si>
  <si>
    <t>DPCG.POA.2023.072</t>
  </si>
  <si>
    <t>Realizar Cominicado sobre el  uso de Cheklist para seguir  incentivar al personal  de oficina.</t>
  </si>
  <si>
    <t xml:space="preserve">Cantidada de comunicados difundidos </t>
  </si>
  <si>
    <t>Correo comunicado difundido por comunicación interna</t>
  </si>
  <si>
    <t>DPCG.POA.2023.073</t>
  </si>
  <si>
    <t>Realizar reuniones o Capacitaciones con los Sectores sobre el uso  Checklist (Crear Procedimiento Checklist).</t>
  </si>
  <si>
    <t xml:space="preserve">Cantidad de capacitaciones impartidas </t>
  </si>
  <si>
    <t>Minuta de Reuniones o Captura  lista particpante via TEAM</t>
  </si>
  <si>
    <t>DPCG.POA.2023.074</t>
  </si>
  <si>
    <t>Realizar informe resultado final.</t>
  </si>
  <si>
    <t xml:space="preserve">Cantiadad de informes realizados </t>
  </si>
  <si>
    <t xml:space="preserve">Correo avance </t>
  </si>
  <si>
    <t>DPCG.POA.2023.075</t>
  </si>
  <si>
    <t xml:space="preserve">Emisión informes mensuales programados </t>
  </si>
  <si>
    <t>Elaborar y emitir los informes mensuales programados en los plazos prestablecidos con calidad</t>
  </si>
  <si>
    <t>% Informes emitidos en plazo</t>
  </si>
  <si>
    <t>Correos, Informes</t>
  </si>
  <si>
    <t>Oliver Almonte, Freddy Cigollen,  Rosa Amelia Reyes</t>
  </si>
  <si>
    <t>DPCG.POA.2023.076</t>
  </si>
  <si>
    <t>Ampliación base de datos control de gestión</t>
  </si>
  <si>
    <t>Carga de resultados no disponibles en base de datos</t>
  </si>
  <si>
    <t>% carga resultados</t>
  </si>
  <si>
    <t>DPCG.POA.2023.077</t>
  </si>
  <si>
    <t>Elaboración nuevos informes</t>
  </si>
  <si>
    <t xml:space="preserve">Elaboración de nuevos informes para la toma de desiciones </t>
  </si>
  <si>
    <t>DPCG.POA.2023.078</t>
  </si>
  <si>
    <t xml:space="preserve">Carga informaciones en el portal transparencia </t>
  </si>
  <si>
    <t>Elaborar y subir al portal de trasnparencia el informe estadísticas institucionales y  la memoria de rendición de cuentas de la empresa desarrollada para la presidencia del año 2023</t>
  </si>
  <si>
    <t>Cantidad de informaciones cargadas</t>
  </si>
  <si>
    <t>Informe, Correos, portal transparencia actualizado</t>
  </si>
  <si>
    <t>DPCG.POA.2023.079</t>
  </si>
  <si>
    <t xml:space="preserve">Elaboración Memorias Rendición de Cuentas </t>
  </si>
  <si>
    <t>Elaborar la memoria de rendición de cuentas anual de la empresa solicitada por la presidencia considerando las especificaciones indicadas por el CUEDES y adaptar la memoria de rendición de cuentas de la empresa desarrollada para la presidencia del año 2023, con informaciones empresa adicionales para colgar en el portal</t>
  </si>
  <si>
    <t>Memoria Elaborada</t>
  </si>
  <si>
    <t>Documento Memoria, Correos</t>
  </si>
  <si>
    <t>DPCG.POA.2023.080</t>
  </si>
  <si>
    <t>Memoria gestión 2023</t>
  </si>
  <si>
    <t>Realizar el levantamiento y acopio de las informaciones para la elaboración de la memoria de gestión con todas las areas involucradas.</t>
  </si>
  <si>
    <t>% Informaciones levantadas</t>
  </si>
  <si>
    <t>DPCG.POA.2023.081</t>
  </si>
  <si>
    <t>Planificación metas Indicadores 2023-2024- Metas definitivas 2023</t>
  </si>
  <si>
    <t>Realizar cierre definitivo año 2022 y proyectar metas 2023</t>
  </si>
  <si>
    <t>% Metas elaboradas</t>
  </si>
  <si>
    <t>DPCG.POA.2023.083</t>
  </si>
  <si>
    <t>Planificación metas Indicadores 2023-2024.-Levantamiento de informaciones metas 2024</t>
  </si>
  <si>
    <t>Relizar el levantamiento de las informaciones requeridas para la  proyección. Proyectos y premisas</t>
  </si>
  <si>
    <t>DPCG.POA.2023.085</t>
  </si>
  <si>
    <t>Planificación metas Indicadores 2023-2024.Elaboración de proyecciones 2024</t>
  </si>
  <si>
    <t>Elaboración de metas 2024</t>
  </si>
  <si>
    <t>Informe, Correos</t>
  </si>
  <si>
    <t>DPCG.POA.2023.087</t>
  </si>
  <si>
    <t>BenchMarking</t>
  </si>
  <si>
    <t xml:space="preserve">Identificación de buenas prácticas en materia de Control de Gestión en empresas electricas </t>
  </si>
  <si>
    <t>Benchmarking realizado</t>
  </si>
  <si>
    <t>►DPYCG - Dirección Planificación y Control de Gestión</t>
  </si>
  <si>
    <t>►DLOG - Dirección Logística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</si>
</sst>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F800]dddd\,\ mmmm\ dd\,\ yyyy"/>
    <numFmt numFmtId="165" formatCode="#,##0.00_-;#,##0.00\-;&quot; &quot;"/>
    <numFmt numFmtId="166" formatCode="_-[$$-409]* #,##0.00_ ;_-[$$-409]* \-#,##0.00\ ;_-[$$-409]* &quot;-&quot;??_ ;_-@_ "/>
    <numFmt numFmtId="167" formatCode="0.000"/>
    <numFmt numFmtId="168" formatCode="_-* #,##0.00\ _€_-;\-* #,##0.00\ _€_-;_-* &quot;-&quot;??\ _€_-;_-@_-"/>
    <numFmt numFmtId="169" formatCode="_(* #,##0_);_(* \(#,##0\);_(* &quot;-&quot;??_);_(@_)"/>
    <numFmt numFmtId="170" formatCode="_-* #,##0\ _€_-;\-* #,##0\ _€_-;_-* &quot;-&quot;??\ _€_-;_-@_-"/>
  </numFmts>
  <fonts count="43">
    <font>
      <sz val="12"/>
      <color theme="1"/>
      <name val="Times New Roman"/>
      <family val="2"/>
    </font>
    <font>
      <sz val="10"/>
      <name val="Arial"/>
      <family val="2"/>
    </font>
    <font>
      <sz val="11"/>
      <color theme="1"/>
      <name val="Calibri"/>
      <family val="2"/>
      <scheme val="minor"/>
    </font>
    <font>
      <sz val="8"/>
      <name val="Times New Roman"/>
      <family val="2"/>
    </font>
    <font>
      <b/>
      <sz val="14"/>
      <color theme="1"/>
      <name val="Times New Roman"/>
      <family val="1"/>
    </font>
    <font>
      <b/>
      <sz val="12"/>
      <color theme="1"/>
      <name val="Times New Roman"/>
      <family val="1"/>
    </font>
    <font>
      <b/>
      <sz val="12"/>
      <color rgb="FFFFFFFF"/>
      <name val="Times New Roman"/>
      <family val="1"/>
      <charset val="1"/>
    </font>
    <font>
      <sz val="11"/>
      <color rgb="FF000000"/>
      <name val="Times New Roman "/>
      <charset val="1"/>
    </font>
    <font>
      <i/>
      <sz val="11"/>
      <color rgb="FF000000"/>
      <name val="Times New Roman "/>
      <charset val="1"/>
    </font>
    <font>
      <b/>
      <sz val="12"/>
      <color rgb="FFFFFFFF"/>
      <name val="Times New Roman"/>
      <family val="1"/>
    </font>
    <font>
      <sz val="8"/>
      <color rgb="FF000000"/>
      <name val="Times New Roman"/>
      <family val="2"/>
    </font>
    <font>
      <sz val="11"/>
      <color rgb="FF000000"/>
      <name val="Calibri"/>
      <family val="2"/>
    </font>
    <font>
      <i/>
      <sz val="8"/>
      <color rgb="FF000000"/>
      <name val="Times New Roman"/>
      <family val="2"/>
    </font>
    <font>
      <sz val="8"/>
      <color rgb="FF000000"/>
      <name val="Times New Roman"/>
      <family val="1"/>
    </font>
    <font>
      <sz val="12"/>
      <color theme="1"/>
      <name val="Times New Roman"/>
      <family val="2"/>
    </font>
    <font>
      <b/>
      <sz val="12"/>
      <color theme="8" tint="-0.249977111117893"/>
      <name val="Times New Roman"/>
      <family val="1"/>
    </font>
    <font>
      <b/>
      <sz val="12"/>
      <color theme="0"/>
      <name val="Times New Roman"/>
      <family val="1"/>
    </font>
    <font>
      <sz val="12"/>
      <color theme="1"/>
      <name val="Times New Roman"/>
      <family val="1"/>
    </font>
    <font>
      <b/>
      <sz val="12"/>
      <color rgb="FF000000"/>
      <name val="Times New Roman"/>
      <family val="1"/>
    </font>
    <font>
      <vertAlign val="superscript"/>
      <sz val="12"/>
      <color theme="1"/>
      <name val="Times New Roman"/>
      <family val="1"/>
    </font>
    <font>
      <sz val="12"/>
      <color rgb="FF000000"/>
      <name val="Times New Roman"/>
      <family val="1"/>
    </font>
    <font>
      <sz val="12"/>
      <color rgb="FFFFFFFF"/>
      <name val="Times New Roman"/>
      <family val="1"/>
    </font>
    <font>
      <sz val="12"/>
      <color theme="0"/>
      <name val="Times New Roman"/>
      <family val="1"/>
    </font>
    <font>
      <sz val="16"/>
      <color theme="1"/>
      <name val="Times New Roman"/>
      <family val="1"/>
    </font>
    <font>
      <sz val="12"/>
      <color rgb="FF0D0D0D"/>
      <name val="Times New Roman"/>
      <family val="1"/>
    </font>
    <font>
      <b/>
      <sz val="12"/>
      <color rgb="FF0D0D0D"/>
      <name val="Times New Roman"/>
      <family val="1"/>
    </font>
    <font>
      <i/>
      <sz val="12"/>
      <color rgb="FF000000"/>
      <name val="Times New Roman"/>
      <family val="1"/>
    </font>
    <font>
      <sz val="12"/>
      <color rgb="FFFF0000"/>
      <name val="Times New Roman"/>
      <family val="1"/>
    </font>
    <font>
      <sz val="14"/>
      <color theme="1"/>
      <name val="Times New Roman"/>
      <family val="1"/>
    </font>
    <font>
      <b/>
      <sz val="12"/>
      <color rgb="FFFF0000"/>
      <name val="Times New Roman"/>
      <family val="1"/>
    </font>
    <font>
      <b/>
      <sz val="14"/>
      <color theme="0"/>
      <name val="Times New Roman"/>
      <family val="1"/>
    </font>
    <font>
      <sz val="12"/>
      <name val="Times New Roman"/>
      <family val="1"/>
    </font>
    <font>
      <b/>
      <sz val="16"/>
      <color theme="8" tint="-0.249977111117893"/>
      <name val="Times New Roman"/>
      <family val="1"/>
    </font>
    <font>
      <b/>
      <sz val="16"/>
      <color theme="1"/>
      <name val="Times New Roman"/>
      <family val="1"/>
    </font>
    <font>
      <b/>
      <sz val="24"/>
      <color theme="1"/>
      <name val="Times New Roman"/>
      <family val="1"/>
    </font>
    <font>
      <u/>
      <sz val="12"/>
      <color theme="10"/>
      <name val="Times New Roman"/>
      <family val="2"/>
    </font>
    <font>
      <b/>
      <sz val="12"/>
      <color rgb="FF0070C0"/>
      <name val="Times New Roman"/>
      <family val="1"/>
    </font>
    <font>
      <b/>
      <sz val="20"/>
      <color rgb="FF002060"/>
      <name val="Times New Roman"/>
      <family val="1"/>
    </font>
    <font>
      <b/>
      <sz val="18"/>
      <color theme="10"/>
      <name val="Times New Roman"/>
      <family val="1"/>
    </font>
    <font>
      <sz val="11"/>
      <color theme="0"/>
      <name val="Calibri"/>
      <family val="2"/>
      <scheme val="minor"/>
    </font>
    <font>
      <b/>
      <sz val="12"/>
      <color theme="0"/>
      <name val="Arial"/>
      <family val="2"/>
    </font>
    <font>
      <b/>
      <sz val="9"/>
      <color indexed="81"/>
      <name val="Tahoma"/>
      <family val="2"/>
    </font>
    <font>
      <sz val="9"/>
      <color indexed="81"/>
      <name val="Tahoma"/>
      <family val="2"/>
    </font>
  </fonts>
  <fills count="32">
    <fill>
      <patternFill patternType="none"/>
    </fill>
    <fill>
      <patternFill patternType="gray125"/>
    </fill>
    <fill>
      <patternFill patternType="solid">
        <fgColor rgb="FF00B0F0"/>
        <bgColor indexed="64"/>
      </patternFill>
    </fill>
    <fill>
      <patternFill patternType="solid">
        <fgColor rgb="FF002060"/>
        <bgColor theme="0"/>
      </patternFill>
    </fill>
    <fill>
      <patternFill patternType="solid">
        <fgColor rgb="FF002060"/>
        <bgColor indexed="64"/>
      </patternFill>
    </fill>
    <fill>
      <patternFill patternType="solid">
        <fgColor rgb="FFFFFFD1"/>
        <bgColor indexed="64"/>
      </patternFill>
    </fill>
    <fill>
      <patternFill patternType="solid">
        <fgColor theme="8" tint="0.39997558519241921"/>
        <bgColor indexed="64"/>
      </patternFill>
    </fill>
    <fill>
      <patternFill patternType="solid">
        <fgColor theme="4" tint="0.79998168889431442"/>
        <bgColor indexed="64"/>
      </patternFill>
    </fill>
    <fill>
      <patternFill patternType="solid">
        <fgColor rgb="FF00F66F"/>
        <bgColor indexed="64"/>
      </patternFill>
    </fill>
    <fill>
      <patternFill patternType="solid">
        <fgColor rgb="FFFF4F4F"/>
        <bgColor indexed="64"/>
      </patternFill>
    </fill>
    <fill>
      <patternFill patternType="solid">
        <fgColor rgb="FF002060"/>
        <bgColor rgb="FF000080"/>
      </patternFill>
    </fill>
    <fill>
      <patternFill patternType="solid">
        <fgColor rgb="FFFFFFFF"/>
        <bgColor rgb="FFFFFFCC"/>
      </patternFill>
    </fill>
    <fill>
      <patternFill patternType="solid">
        <fgColor rgb="FF002060"/>
        <bgColor rgb="FF000000"/>
      </patternFill>
    </fill>
    <fill>
      <patternFill patternType="solid">
        <fgColor rgb="FFFFFFFF"/>
        <bgColor rgb="FF000000"/>
      </patternFill>
    </fill>
    <fill>
      <patternFill patternType="solid">
        <fgColor theme="0" tint="-0.14999847407452621"/>
        <bgColor theme="0" tint="-0.14999847407452621"/>
      </patternFill>
    </fill>
    <fill>
      <patternFill patternType="solid">
        <fgColor theme="4" tint="0.39997558519241921"/>
        <bgColor indexed="64"/>
      </patternFill>
    </fill>
    <fill>
      <patternFill patternType="solid">
        <fgColor theme="0"/>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9" tint="0.39997558519241921"/>
        <bgColor theme="0" tint="-0.14999847407452621"/>
      </patternFill>
    </fill>
    <fill>
      <patternFill patternType="solid">
        <fgColor theme="5" tint="0.59999389629810485"/>
        <bgColor theme="0" tint="-0.14999847407452621"/>
      </patternFill>
    </fill>
    <fill>
      <patternFill patternType="solid">
        <fgColor theme="5" tint="0.59999389629810485"/>
        <bgColor indexed="64"/>
      </patternFill>
    </fill>
    <fill>
      <patternFill patternType="solid">
        <fgColor theme="8" tint="0.39997558519241921"/>
        <bgColor theme="0" tint="-0.14999847407452621"/>
      </patternFill>
    </fill>
    <fill>
      <patternFill patternType="solid">
        <fgColor theme="3" tint="0.39997558519241921"/>
        <bgColor theme="0" tint="-0.14999847407452621"/>
      </patternFill>
    </fill>
    <fill>
      <patternFill patternType="solid">
        <fgColor theme="3" tint="0.39997558519241921"/>
        <bgColor indexed="64"/>
      </patternFill>
    </fill>
    <fill>
      <patternFill patternType="solid">
        <fgColor theme="0"/>
        <bgColor theme="0" tint="-0.14999847407452621"/>
      </patternFill>
    </fill>
    <fill>
      <patternFill patternType="solid">
        <fgColor rgb="FFFFFFFF"/>
        <bgColor indexed="64"/>
      </patternFill>
    </fill>
    <fill>
      <patternFill patternType="solid">
        <fgColor theme="4" tint="-0.499984740745262"/>
        <bgColor indexed="64"/>
      </patternFill>
    </fill>
    <fill>
      <patternFill patternType="solid">
        <fgColor rgb="FFFFFFD1"/>
        <bgColor rgb="FF000000"/>
      </patternFill>
    </fill>
    <fill>
      <patternFill patternType="solid">
        <fgColor rgb="FFFFFFCC"/>
        <bgColor rgb="FFFFFFFF"/>
      </patternFill>
    </fill>
    <fill>
      <patternFill patternType="solid">
        <fgColor theme="5" tint="0.79998168889431442"/>
        <bgColor indexed="64"/>
      </patternFill>
    </fill>
    <fill>
      <patternFill patternType="solid">
        <fgColor rgb="FFFFFFCC"/>
        <bgColor indexed="64"/>
      </patternFill>
    </fill>
  </fills>
  <borders count="63">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style="medium">
        <color rgb="FFFFFFFF"/>
      </right>
      <top style="medium">
        <color rgb="FFFFFFFF"/>
      </top>
      <bottom/>
      <diagonal/>
    </border>
    <border>
      <left style="medium">
        <color rgb="FFFFFFFF"/>
      </left>
      <right style="medium">
        <color rgb="FFFFFFFF"/>
      </right>
      <top style="medium">
        <color rgb="FFFFFFFF"/>
      </top>
      <bottom/>
      <diagonal/>
    </border>
    <border>
      <left style="thin">
        <color theme="8" tint="-0.249977111117893"/>
      </left>
      <right style="thin">
        <color theme="8" tint="-0.249977111117893"/>
      </right>
      <top style="thin">
        <color theme="8" tint="-0.249977111117893"/>
      </top>
      <bottom style="thin">
        <color theme="8" tint="-0.249977111117893"/>
      </bottom>
      <diagonal/>
    </border>
    <border>
      <left style="medium">
        <color theme="8" tint="-0.249977111117893"/>
      </left>
      <right/>
      <top/>
      <bottom/>
      <diagonal/>
    </border>
    <border>
      <left/>
      <right/>
      <top/>
      <bottom style="medium">
        <color theme="8" tint="-0.249977111117893"/>
      </bottom>
      <diagonal/>
    </border>
    <border>
      <left/>
      <right style="medium">
        <color theme="8" tint="-0.249977111117893"/>
      </right>
      <top/>
      <bottom/>
      <diagonal/>
    </border>
    <border>
      <left style="medium">
        <color theme="8" tint="-0.249977111117893"/>
      </left>
      <right/>
      <top style="medium">
        <color theme="8" tint="-0.249977111117893"/>
      </top>
      <bottom/>
      <diagonal/>
    </border>
    <border>
      <left/>
      <right/>
      <top style="medium">
        <color theme="8" tint="-0.249977111117893"/>
      </top>
      <bottom/>
      <diagonal/>
    </border>
    <border>
      <left/>
      <right style="medium">
        <color theme="8" tint="-0.249977111117893"/>
      </right>
      <top style="medium">
        <color theme="8" tint="-0.249977111117893"/>
      </top>
      <bottom/>
      <diagonal/>
    </border>
    <border>
      <left style="medium">
        <color theme="8" tint="-0.249977111117893"/>
      </left>
      <right/>
      <top/>
      <bottom style="medium">
        <color theme="8" tint="-0.249977111117893"/>
      </bottom>
      <diagonal/>
    </border>
    <border>
      <left style="medium">
        <color theme="8" tint="-0.249977111117893"/>
      </left>
      <right style="thin">
        <color indexed="64"/>
      </right>
      <top style="medium">
        <color theme="8" tint="-0.249977111117893"/>
      </top>
      <bottom style="thin">
        <color indexed="64"/>
      </bottom>
      <diagonal/>
    </border>
    <border>
      <left style="thin">
        <color indexed="64"/>
      </left>
      <right style="medium">
        <color theme="8" tint="-0.249977111117893"/>
      </right>
      <top style="medium">
        <color theme="8" tint="-0.249977111117893"/>
      </top>
      <bottom style="thin">
        <color indexed="64"/>
      </bottom>
      <diagonal/>
    </border>
    <border>
      <left style="medium">
        <color theme="8" tint="-0.249977111117893"/>
      </left>
      <right style="thin">
        <color indexed="64"/>
      </right>
      <top style="thin">
        <color indexed="64"/>
      </top>
      <bottom style="medium">
        <color theme="8" tint="-0.249977111117893"/>
      </bottom>
      <diagonal/>
    </border>
    <border>
      <left style="thin">
        <color indexed="64"/>
      </left>
      <right style="medium">
        <color theme="8" tint="-0.249977111117893"/>
      </right>
      <top style="thin">
        <color indexed="64"/>
      </top>
      <bottom style="medium">
        <color theme="8" tint="-0.249977111117893"/>
      </bottom>
      <diagonal/>
    </border>
    <border>
      <left style="medium">
        <color theme="8" tint="-0.249977111117893"/>
      </left>
      <right style="thin">
        <color indexed="64"/>
      </right>
      <top style="medium">
        <color theme="8" tint="-0.249977111117893"/>
      </top>
      <bottom style="medium">
        <color theme="8" tint="-0.249977111117893"/>
      </bottom>
      <diagonal/>
    </border>
    <border>
      <left style="thin">
        <color indexed="64"/>
      </left>
      <right style="medium">
        <color theme="8" tint="-0.249977111117893"/>
      </right>
      <top style="medium">
        <color theme="8" tint="-0.249977111117893"/>
      </top>
      <bottom style="medium">
        <color theme="8" tint="-0.249977111117893"/>
      </bottom>
      <diagonal/>
    </border>
    <border>
      <left style="medium">
        <color theme="8" tint="-0.249977111117893"/>
      </left>
      <right/>
      <top style="medium">
        <color theme="8" tint="-0.249977111117893"/>
      </top>
      <bottom style="medium">
        <color theme="8" tint="-0.249977111117893"/>
      </bottom>
      <diagonal/>
    </border>
    <border>
      <left/>
      <right style="medium">
        <color theme="8" tint="-0.249977111117893"/>
      </right>
      <top style="medium">
        <color theme="8" tint="-0.249977111117893"/>
      </top>
      <bottom style="medium">
        <color theme="8" tint="-0.249977111117893"/>
      </bottom>
      <diagonal/>
    </border>
    <border>
      <left/>
      <right/>
      <top style="medium">
        <color theme="8" tint="-0.249977111117893"/>
      </top>
      <bottom style="medium">
        <color theme="8" tint="-0.249977111117893"/>
      </bottom>
      <diagonal/>
    </border>
    <border>
      <left style="thin">
        <color theme="0"/>
      </left>
      <right/>
      <top style="thin">
        <color theme="0"/>
      </top>
      <bottom style="thin">
        <color theme="0"/>
      </bottom>
      <diagonal/>
    </border>
    <border>
      <left style="medium">
        <color rgb="FFFFFFFF"/>
      </left>
      <right style="medium">
        <color rgb="FFFFFFFF"/>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diagonal/>
    </border>
    <border>
      <left style="thin">
        <color auto="1"/>
      </left>
      <right/>
      <top style="thin">
        <color auto="1"/>
      </top>
      <bottom/>
      <diagonal/>
    </border>
    <border>
      <left/>
      <right/>
      <top style="thin">
        <color rgb="FF000000"/>
      </top>
      <bottom/>
      <diagonal/>
    </border>
    <border>
      <left style="thin">
        <color indexed="64"/>
      </left>
      <right style="thin">
        <color indexed="64"/>
      </right>
      <top/>
      <bottom style="thin">
        <color indexed="64"/>
      </bottom>
      <diagonal/>
    </border>
    <border>
      <left style="thin">
        <color rgb="FF000000"/>
      </left>
      <right/>
      <top style="thin">
        <color rgb="FF000000"/>
      </top>
      <bottom/>
      <diagonal/>
    </border>
    <border>
      <left/>
      <right/>
      <top style="thin">
        <color theme="1"/>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70C0"/>
      </left>
      <right style="thin">
        <color rgb="FF0070C0"/>
      </right>
      <top style="thin">
        <color rgb="FF0070C0"/>
      </top>
      <bottom style="thin">
        <color rgb="FF0070C0"/>
      </bottom>
      <diagonal/>
    </border>
    <border>
      <left/>
      <right style="medium">
        <color theme="8" tint="-0.249977111117893"/>
      </right>
      <top/>
      <bottom style="medium">
        <color theme="8" tint="-0.249977111117893"/>
      </bottom>
      <diagonal/>
    </border>
    <border>
      <left/>
      <right style="thin">
        <color theme="8" tint="-0.249977111117893"/>
      </right>
      <top style="thin">
        <color theme="8" tint="-0.249977111117893"/>
      </top>
      <bottom style="thin">
        <color theme="8" tint="-0.249977111117893"/>
      </bottom>
      <diagonal/>
    </border>
    <border>
      <left style="thin">
        <color theme="8" tint="-0.249977111117893"/>
      </left>
      <right/>
      <top style="thin">
        <color theme="8" tint="-0.249977111117893"/>
      </top>
      <bottom style="thin">
        <color theme="8" tint="-0.249977111117893"/>
      </bottom>
      <diagonal/>
    </border>
    <border>
      <left style="thin">
        <color theme="8" tint="-0.249977111117893"/>
      </left>
      <right style="thin">
        <color theme="8" tint="-0.249977111117893"/>
      </right>
      <top/>
      <bottom style="thin">
        <color theme="8" tint="-0.249977111117893"/>
      </bottom>
      <diagonal/>
    </border>
    <border>
      <left/>
      <right/>
      <top style="medium">
        <color rgb="FF0070C0"/>
      </top>
      <bottom/>
      <diagonal/>
    </border>
    <border>
      <left/>
      <right style="medium">
        <color rgb="FF0070C0"/>
      </right>
      <top style="medium">
        <color rgb="FF0070C0"/>
      </top>
      <bottom/>
      <diagonal/>
    </border>
    <border>
      <left/>
      <right style="thin">
        <color indexed="64"/>
      </right>
      <top style="medium">
        <color theme="8" tint="-0.249977111117893"/>
      </top>
      <bottom style="thin">
        <color indexed="64"/>
      </bottom>
      <diagonal/>
    </border>
    <border>
      <left style="medium">
        <color rgb="FF0070C0"/>
      </left>
      <right/>
      <top/>
      <bottom/>
      <diagonal/>
    </border>
    <border>
      <left/>
      <right style="medium">
        <color rgb="FF0070C0"/>
      </right>
      <top/>
      <bottom/>
      <diagonal/>
    </border>
    <border>
      <left/>
      <right style="thin">
        <color indexed="64"/>
      </right>
      <top style="thin">
        <color indexed="64"/>
      </top>
      <bottom style="medium">
        <color theme="8" tint="-0.249977111117893"/>
      </bottom>
      <diagonal/>
    </border>
    <border>
      <left/>
      <right style="medium">
        <color rgb="FF0070C0"/>
      </right>
      <top/>
      <bottom style="medium">
        <color theme="8" tint="-0.249977111117893"/>
      </bottom>
      <diagonal/>
    </border>
    <border>
      <left/>
      <right style="thin">
        <color indexed="64"/>
      </right>
      <top style="medium">
        <color theme="8" tint="-0.249977111117893"/>
      </top>
      <bottom style="medium">
        <color theme="8" tint="-0.249977111117893"/>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right/>
      <top style="medium">
        <color theme="8" tint="-0.249977111117893"/>
      </top>
      <bottom style="medium">
        <color rgb="FF0070C0"/>
      </bottom>
      <diagonal/>
    </border>
    <border>
      <left/>
      <right style="medium">
        <color rgb="FF0070C0"/>
      </right>
      <top style="medium">
        <color theme="8" tint="-0.249977111117893"/>
      </top>
      <bottom style="medium">
        <color rgb="FF0070C0"/>
      </bottom>
      <diagonal/>
    </border>
    <border>
      <left/>
      <right style="thin">
        <color rgb="FF2F75B5"/>
      </right>
      <top/>
      <bottom style="thin">
        <color rgb="FF2F75B5"/>
      </bottom>
      <diagonal/>
    </border>
    <border>
      <left/>
      <right style="thin">
        <color rgb="FF2F75B5"/>
      </right>
      <top style="thin">
        <color rgb="FF2F75B5"/>
      </top>
      <bottom style="thin">
        <color rgb="FF2F75B5"/>
      </bottom>
      <diagonal/>
    </border>
    <border>
      <left style="thin">
        <color rgb="FF2F75B5"/>
      </left>
      <right style="thin">
        <color rgb="FF2F75B5"/>
      </right>
      <top/>
      <bottom style="thin">
        <color rgb="FF2F75B5"/>
      </bottom>
      <diagonal/>
    </border>
    <border>
      <left style="thin">
        <color rgb="FF2F75B5"/>
      </left>
      <right style="thin">
        <color rgb="FF2F75B5"/>
      </right>
      <top style="thin">
        <color rgb="FF2F75B5"/>
      </top>
      <bottom style="thin">
        <color rgb="FF2F75B5"/>
      </bottom>
      <diagonal/>
    </border>
    <border>
      <left style="thin">
        <color theme="0"/>
      </left>
      <right/>
      <top style="thin">
        <color theme="0"/>
      </top>
      <bottom style="medium">
        <color rgb="FFFFFFFF"/>
      </bottom>
      <diagonal/>
    </border>
    <border>
      <left/>
      <right/>
      <top style="thin">
        <color theme="0"/>
      </top>
      <bottom style="medium">
        <color rgb="FFFFFFFF"/>
      </bottom>
      <diagonal/>
    </border>
    <border>
      <left/>
      <right style="thin">
        <color theme="0"/>
      </right>
      <top style="thin">
        <color theme="0"/>
      </top>
      <bottom style="medium">
        <color rgb="FFFFFFFF"/>
      </bottom>
      <diagonal/>
    </border>
    <border>
      <left style="thin">
        <color theme="8" tint="-0.249977111117893"/>
      </left>
      <right style="thin">
        <color theme="8" tint="-0.249977111117893"/>
      </right>
      <top style="thin">
        <color theme="8" tint="-0.249977111117893"/>
      </top>
      <bottom/>
      <diagonal/>
    </border>
    <border>
      <left style="thin">
        <color theme="8" tint="-0.249977111117893"/>
      </left>
      <right style="thin">
        <color theme="8" tint="-0.249977111117893"/>
      </right>
      <top/>
      <bottom style="thin">
        <color indexed="64"/>
      </bottom>
      <diagonal/>
    </border>
    <border>
      <left style="thin">
        <color theme="8" tint="-0.249977111117893"/>
      </left>
      <right style="thin">
        <color theme="8" tint="-0.249977111117893"/>
      </right>
      <top/>
      <bottom/>
      <diagonal/>
    </border>
  </borders>
  <cellStyleXfs count="13">
    <xf numFmtId="0" fontId="0" fillId="0" borderId="0"/>
    <xf numFmtId="0" fontId="1" fillId="0" borderId="0"/>
    <xf numFmtId="0" fontId="2" fillId="0" borderId="0"/>
    <xf numFmtId="43" fontId="2" fillId="0" borderId="0" applyFont="0" applyFill="0" applyBorder="0" applyAlignment="0" applyProtection="0"/>
    <xf numFmtId="164" fontId="2" fillId="0" borderId="0"/>
    <xf numFmtId="9" fontId="2" fillId="0" borderId="0" applyFont="0" applyFill="0" applyBorder="0" applyAlignment="0" applyProtection="0"/>
    <xf numFmtId="44" fontId="2"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0" fontId="14" fillId="0" borderId="0"/>
    <xf numFmtId="0" fontId="35" fillId="0" borderId="0" applyNumberFormat="0" applyFill="0" applyBorder="0" applyAlignment="0" applyProtection="0"/>
    <xf numFmtId="0" fontId="14" fillId="0" borderId="0"/>
  </cellStyleXfs>
  <cellXfs count="662">
    <xf numFmtId="0" fontId="0" fillId="0" borderId="0" xfId="0"/>
    <xf numFmtId="0" fontId="0" fillId="0" borderId="5" xfId="0" applyBorder="1"/>
    <xf numFmtId="0" fontId="0" fillId="0" borderId="5" xfId="0" applyBorder="1" applyAlignment="1">
      <alignment horizontal="center" vertical="center"/>
    </xf>
    <xf numFmtId="0" fontId="0" fillId="0" borderId="5" xfId="0" applyBorder="1" applyAlignment="1">
      <alignment horizontal="center"/>
    </xf>
    <xf numFmtId="0" fontId="0" fillId="5" borderId="5" xfId="0" applyFill="1" applyBorder="1"/>
    <xf numFmtId="0" fontId="0" fillId="0" borderId="24" xfId="0" applyBorder="1"/>
    <xf numFmtId="0" fontId="4" fillId="6" borderId="24" xfId="0" applyFont="1" applyFill="1" applyBorder="1" applyAlignment="1">
      <alignment horizontal="center" vertical="center"/>
    </xf>
    <xf numFmtId="0" fontId="4" fillId="6" borderId="24" xfId="0" applyFont="1" applyFill="1" applyBorder="1" applyAlignment="1">
      <alignment horizontal="center" vertical="center" wrapText="1"/>
    </xf>
    <xf numFmtId="0" fontId="5" fillId="7" borderId="5" xfId="0" applyFont="1" applyFill="1" applyBorder="1" applyAlignment="1">
      <alignment horizontal="center" vertical="center"/>
    </xf>
    <xf numFmtId="0" fontId="0" fillId="0" borderId="5" xfId="0" applyBorder="1" applyAlignment="1">
      <alignment horizontal="left" vertical="center"/>
    </xf>
    <xf numFmtId="0" fontId="0" fillId="8" borderId="5" xfId="0" applyFill="1" applyBorder="1"/>
    <xf numFmtId="0" fontId="0" fillId="9" borderId="5" xfId="0" applyFill="1" applyBorder="1"/>
    <xf numFmtId="0" fontId="6" fillId="10" borderId="25" xfId="0" applyFont="1" applyFill="1" applyBorder="1" applyAlignment="1">
      <alignment horizontal="center" vertical="center"/>
    </xf>
    <xf numFmtId="0" fontId="7" fillId="0" borderId="0" xfId="0" applyFont="1" applyAlignment="1">
      <alignment vertical="center"/>
    </xf>
    <xf numFmtId="0" fontId="7" fillId="0" borderId="0" xfId="0" applyFont="1" applyAlignment="1">
      <alignment vertical="center" wrapText="1"/>
    </xf>
    <xf numFmtId="0" fontId="6" fillId="10" borderId="26" xfId="0" applyFont="1" applyFill="1" applyBorder="1" applyAlignment="1">
      <alignment horizontal="center" vertical="center"/>
    </xf>
    <xf numFmtId="0" fontId="7" fillId="0" borderId="0" xfId="0" applyFont="1" applyAlignment="1">
      <alignment horizontal="left" vertical="center" wrapText="1"/>
    </xf>
    <xf numFmtId="0" fontId="7" fillId="11" borderId="0" xfId="0" applyFont="1" applyFill="1" applyAlignment="1">
      <alignment horizontal="left" vertical="center" wrapText="1"/>
    </xf>
    <xf numFmtId="0" fontId="11" fillId="0" borderId="0" xfId="0" applyFont="1"/>
    <xf numFmtId="0" fontId="10" fillId="0" borderId="0" xfId="0" applyFont="1" applyAlignment="1">
      <alignment wrapText="1"/>
    </xf>
    <xf numFmtId="0" fontId="9" fillId="12" borderId="29" xfId="0" applyFont="1" applyFill="1" applyBorder="1"/>
    <xf numFmtId="0" fontId="10" fillId="15" borderId="30" xfId="0" applyFont="1" applyFill="1" applyBorder="1" applyAlignment="1">
      <alignment wrapText="1"/>
    </xf>
    <xf numFmtId="0" fontId="10" fillId="14" borderId="30" xfId="0" applyFont="1" applyFill="1" applyBorder="1" applyAlignment="1">
      <alignment wrapText="1"/>
    </xf>
    <xf numFmtId="0" fontId="10" fillId="15" borderId="0" xfId="0" applyFont="1" applyFill="1" applyAlignment="1">
      <alignment wrapText="1"/>
    </xf>
    <xf numFmtId="0" fontId="10" fillId="14" borderId="0" xfId="0" applyFont="1" applyFill="1" applyAlignment="1">
      <alignment wrapText="1"/>
    </xf>
    <xf numFmtId="0" fontId="10" fillId="13" borderId="0" xfId="0" applyFont="1" applyFill="1" applyAlignment="1">
      <alignment wrapText="1"/>
    </xf>
    <xf numFmtId="0" fontId="10" fillId="14" borderId="0" xfId="0" applyFont="1" applyFill="1"/>
    <xf numFmtId="0" fontId="10" fillId="0" borderId="0" xfId="0" applyFont="1"/>
    <xf numFmtId="0" fontId="10" fillId="17" borderId="0" xfId="0" applyFont="1" applyFill="1" applyAlignment="1">
      <alignment wrapText="1"/>
    </xf>
    <xf numFmtId="0" fontId="10" fillId="18" borderId="0" xfId="0" applyFont="1" applyFill="1" applyAlignment="1">
      <alignment wrapText="1"/>
    </xf>
    <xf numFmtId="0" fontId="10" fillId="19" borderId="0" xfId="0" applyFont="1" applyFill="1" applyAlignment="1">
      <alignment wrapText="1"/>
    </xf>
    <xf numFmtId="0" fontId="9" fillId="12" borderId="27" xfId="0" applyFont="1" applyFill="1" applyBorder="1" applyAlignment="1">
      <alignment horizontal="center"/>
    </xf>
    <xf numFmtId="0" fontId="11" fillId="0" borderId="0" xfId="0" applyFont="1" applyAlignment="1">
      <alignment horizontal="center"/>
    </xf>
    <xf numFmtId="0" fontId="9" fillId="12" borderId="29" xfId="0" applyFont="1" applyFill="1" applyBorder="1" applyAlignment="1">
      <alignment horizontal="center"/>
    </xf>
    <xf numFmtId="0" fontId="10" fillId="20" borderId="0" xfId="0" applyFont="1" applyFill="1" applyAlignment="1">
      <alignment wrapText="1"/>
    </xf>
    <xf numFmtId="0" fontId="10" fillId="21" borderId="0" xfId="0" applyFont="1" applyFill="1" applyAlignment="1">
      <alignment wrapText="1"/>
    </xf>
    <xf numFmtId="0" fontId="10" fillId="22" borderId="0" xfId="0" applyFont="1" applyFill="1" applyAlignment="1">
      <alignment wrapText="1"/>
    </xf>
    <xf numFmtId="0" fontId="10" fillId="6" borderId="0" xfId="0" applyFont="1" applyFill="1" applyAlignment="1">
      <alignment wrapText="1"/>
    </xf>
    <xf numFmtId="0" fontId="0" fillId="0" borderId="0" xfId="0" applyAlignment="1">
      <alignment horizontal="center" vertical="center" wrapText="1"/>
    </xf>
    <xf numFmtId="0" fontId="10" fillId="23" borderId="0" xfId="0" applyFont="1" applyFill="1"/>
    <xf numFmtId="0" fontId="10" fillId="24" borderId="0" xfId="0" applyFont="1" applyFill="1" applyAlignment="1">
      <alignment wrapText="1"/>
    </xf>
    <xf numFmtId="0" fontId="10" fillId="23" borderId="0" xfId="0" applyFont="1" applyFill="1" applyAlignment="1">
      <alignment wrapText="1"/>
    </xf>
    <xf numFmtId="0" fontId="10" fillId="25" borderId="31" xfId="0" applyFont="1" applyFill="1" applyBorder="1" applyAlignment="1">
      <alignment wrapText="1"/>
    </xf>
    <xf numFmtId="0" fontId="10" fillId="16" borderId="31" xfId="0" applyFont="1" applyFill="1" applyBorder="1" applyAlignment="1">
      <alignment wrapText="1"/>
    </xf>
    <xf numFmtId="0" fontId="10" fillId="25" borderId="32" xfId="0" applyFont="1" applyFill="1" applyBorder="1" applyAlignment="1">
      <alignment wrapText="1"/>
    </xf>
    <xf numFmtId="0" fontId="10" fillId="20" borderId="34" xfId="0" applyFont="1" applyFill="1" applyBorder="1" applyAlignment="1">
      <alignment horizontal="center" vertical="center"/>
    </xf>
    <xf numFmtId="0" fontId="16" fillId="3" borderId="1" xfId="1" applyFont="1" applyFill="1" applyBorder="1" applyAlignment="1" applyProtection="1">
      <alignment horizontal="center" vertical="center" wrapText="1"/>
      <protection locked="0"/>
    </xf>
    <xf numFmtId="0" fontId="16" fillId="5" borderId="35" xfId="1" applyFont="1" applyFill="1" applyBorder="1" applyAlignment="1" applyProtection="1">
      <alignment vertical="center" wrapText="1"/>
      <protection locked="0"/>
    </xf>
    <xf numFmtId="0" fontId="18" fillId="5" borderId="35" xfId="0" applyFont="1" applyFill="1" applyBorder="1" applyAlignment="1" applyProtection="1">
      <alignment vertical="center" wrapText="1"/>
      <protection locked="0"/>
    </xf>
    <xf numFmtId="0" fontId="17" fillId="0" borderId="5" xfId="0" applyFont="1" applyBorder="1" applyAlignment="1" applyProtection="1">
      <alignment wrapText="1"/>
      <protection locked="0"/>
    </xf>
    <xf numFmtId="0" fontId="17" fillId="0" borderId="35" xfId="0" applyFont="1" applyBorder="1" applyAlignment="1" applyProtection="1">
      <alignment wrapText="1"/>
      <protection locked="0"/>
    </xf>
    <xf numFmtId="0" fontId="16" fillId="3" borderId="35" xfId="1" applyFont="1" applyFill="1" applyBorder="1" applyAlignment="1" applyProtection="1">
      <alignment horizontal="center" vertical="center" wrapText="1"/>
      <protection locked="0"/>
    </xf>
    <xf numFmtId="44" fontId="16" fillId="3" borderId="35" xfId="9" applyFont="1" applyFill="1" applyBorder="1" applyAlignment="1" applyProtection="1">
      <alignment horizontal="center" vertical="center" wrapText="1"/>
      <protection locked="0"/>
    </xf>
    <xf numFmtId="9" fontId="16" fillId="3" borderId="35" xfId="7" applyFont="1" applyFill="1" applyBorder="1" applyAlignment="1" applyProtection="1">
      <alignment horizontal="center" vertical="center" wrapText="1"/>
      <protection locked="0"/>
    </xf>
    <xf numFmtId="9" fontId="16" fillId="3" borderId="1" xfId="1" applyNumberFormat="1" applyFont="1" applyFill="1" applyBorder="1" applyAlignment="1" applyProtection="1">
      <alignment horizontal="center" vertical="center" wrapText="1"/>
      <protection locked="0"/>
    </xf>
    <xf numFmtId="0" fontId="16" fillId="5" borderId="5" xfId="1" applyFont="1" applyFill="1" applyBorder="1" applyAlignment="1" applyProtection="1">
      <alignment vertical="center" wrapText="1"/>
      <protection locked="0"/>
    </xf>
    <xf numFmtId="0" fontId="18" fillId="5" borderId="5" xfId="0" applyFont="1" applyFill="1" applyBorder="1" applyAlignment="1" applyProtection="1">
      <alignment vertical="center" wrapText="1"/>
      <protection locked="0"/>
    </xf>
    <xf numFmtId="0" fontId="17" fillId="0" borderId="5" xfId="0" applyFont="1" applyBorder="1" applyAlignment="1">
      <alignment vertical="center" wrapText="1"/>
    </xf>
    <xf numFmtId="0" fontId="5" fillId="0" borderId="5" xfId="0" applyFont="1" applyBorder="1" applyAlignment="1" applyProtection="1">
      <alignment horizontal="left" wrapText="1"/>
      <protection locked="0"/>
    </xf>
    <xf numFmtId="0" fontId="17" fillId="0" borderId="5" xfId="0" applyFont="1" applyBorder="1" applyAlignment="1" applyProtection="1">
      <alignment horizontal="left" wrapText="1"/>
      <protection locked="0"/>
    </xf>
    <xf numFmtId="0" fontId="17" fillId="0" borderId="5" xfId="0" applyFont="1" applyBorder="1" applyAlignment="1" applyProtection="1">
      <alignment vertical="center" wrapText="1"/>
      <protection locked="0"/>
    </xf>
    <xf numFmtId="0" fontId="17" fillId="0" borderId="5" xfId="0" applyFont="1" applyBorder="1" applyAlignment="1" applyProtection="1">
      <alignment horizontal="left" vertical="center" wrapText="1"/>
      <protection locked="0"/>
    </xf>
    <xf numFmtId="0" fontId="16" fillId="0" borderId="2" xfId="1" applyFont="1" applyBorder="1" applyAlignment="1">
      <alignment horizontal="center" vertical="center" wrapText="1"/>
    </xf>
    <xf numFmtId="0" fontId="17" fillId="0" borderId="35" xfId="0" applyFont="1" applyBorder="1" applyAlignment="1">
      <alignment wrapText="1"/>
    </xf>
    <xf numFmtId="0" fontId="17" fillId="0" borderId="35" xfId="0" applyFont="1" applyBorder="1" applyAlignment="1">
      <alignment horizontal="left" wrapText="1"/>
    </xf>
    <xf numFmtId="0" fontId="17" fillId="0" borderId="35" xfId="0" applyFont="1" applyBorder="1" applyAlignment="1">
      <alignment horizontal="center" wrapText="1"/>
    </xf>
    <xf numFmtId="0" fontId="17" fillId="0" borderId="35" xfId="0" applyFont="1" applyBorder="1" applyAlignment="1">
      <alignment horizontal="center" vertical="center" wrapText="1"/>
    </xf>
    <xf numFmtId="0" fontId="16" fillId="5" borderId="35" xfId="1" applyFont="1" applyFill="1" applyBorder="1" applyAlignment="1">
      <alignment vertical="center" wrapText="1"/>
    </xf>
    <xf numFmtId="0" fontId="18" fillId="5" borderId="35" xfId="0" applyFont="1" applyFill="1" applyBorder="1" applyAlignment="1">
      <alignment vertical="center" wrapText="1"/>
    </xf>
    <xf numFmtId="0" fontId="17" fillId="16" borderId="35" xfId="0" applyFont="1" applyFill="1" applyBorder="1" applyAlignment="1">
      <alignment wrapText="1"/>
    </xf>
    <xf numFmtId="0" fontId="17" fillId="0" borderId="35" xfId="0" applyFont="1" applyBorder="1" applyAlignment="1">
      <alignment vertical="center" wrapText="1"/>
    </xf>
    <xf numFmtId="0" fontId="20" fillId="16" borderId="35" xfId="0" applyFont="1" applyFill="1" applyBorder="1" applyAlignment="1">
      <alignment wrapText="1"/>
    </xf>
    <xf numFmtId="0" fontId="17" fillId="16" borderId="35" xfId="0" applyFont="1" applyFill="1" applyBorder="1" applyAlignment="1">
      <alignment horizontal="left" wrapText="1"/>
    </xf>
    <xf numFmtId="0" fontId="17" fillId="16" borderId="35" xfId="0" applyFont="1" applyFill="1" applyBorder="1" applyAlignment="1">
      <alignment horizontal="center" wrapText="1"/>
    </xf>
    <xf numFmtId="0" fontId="17" fillId="16" borderId="35" xfId="0" applyFont="1" applyFill="1" applyBorder="1" applyAlignment="1">
      <alignment horizontal="left" vertical="top" wrapText="1"/>
    </xf>
    <xf numFmtId="0" fontId="16" fillId="0" borderId="2" xfId="1" applyFont="1" applyBorder="1" applyAlignment="1" applyProtection="1">
      <alignment horizontal="center" vertical="center" wrapText="1"/>
      <protection locked="0"/>
    </xf>
    <xf numFmtId="0" fontId="17" fillId="0" borderId="5" xfId="0" applyFont="1" applyBorder="1" applyAlignment="1">
      <alignment horizontal="left" wrapText="1"/>
    </xf>
    <xf numFmtId="0" fontId="17" fillId="0" borderId="5" xfId="0" applyFont="1" applyBorder="1" applyAlignment="1">
      <alignment horizontal="center" wrapText="1"/>
    </xf>
    <xf numFmtId="0" fontId="17" fillId="5" borderId="5" xfId="0" applyFont="1" applyFill="1" applyBorder="1" applyAlignment="1" applyProtection="1">
      <alignment horizontal="left" wrapText="1"/>
      <protection locked="0"/>
    </xf>
    <xf numFmtId="0" fontId="17" fillId="5" borderId="5" xfId="0" applyFont="1" applyFill="1" applyBorder="1" applyAlignment="1" applyProtection="1">
      <alignment horizontal="right" wrapText="1"/>
      <protection locked="0"/>
    </xf>
    <xf numFmtId="0" fontId="21" fillId="4" borderId="5" xfId="0" applyFont="1" applyFill="1" applyBorder="1" applyAlignment="1" applyProtection="1">
      <alignment horizontal="center" wrapText="1"/>
      <protection locked="0"/>
    </xf>
    <xf numFmtId="0" fontId="17" fillId="0" borderId="5" xfId="0" applyFont="1" applyBorder="1" applyAlignment="1" applyProtection="1">
      <alignment horizontal="center" vertical="center" wrapText="1"/>
      <protection locked="0"/>
    </xf>
    <xf numFmtId="0" fontId="17" fillId="0" borderId="0" xfId="0" applyFont="1" applyAlignment="1" applyProtection="1">
      <alignment horizontal="left" vertical="center" wrapText="1"/>
      <protection locked="0"/>
    </xf>
    <xf numFmtId="0" fontId="17" fillId="0" borderId="5" xfId="0" applyFont="1" applyBorder="1" applyAlignment="1" applyProtection="1">
      <alignment horizontal="right" vertical="center" wrapText="1"/>
      <protection locked="0"/>
    </xf>
    <xf numFmtId="9" fontId="17" fillId="5" borderId="5" xfId="0" applyNumberFormat="1" applyFont="1" applyFill="1" applyBorder="1" applyAlignment="1" applyProtection="1">
      <alignment horizontal="right" wrapText="1"/>
      <protection locked="0"/>
    </xf>
    <xf numFmtId="9" fontId="21" fillId="4" borderId="5" xfId="0" applyNumberFormat="1" applyFont="1" applyFill="1" applyBorder="1" applyAlignment="1" applyProtection="1">
      <alignment horizontal="center" wrapText="1"/>
      <protection locked="0"/>
    </xf>
    <xf numFmtId="0" fontId="17" fillId="0" borderId="0" xfId="0" applyFont="1" applyAlignment="1" applyProtection="1">
      <alignment horizontal="left" wrapText="1"/>
      <protection locked="0"/>
    </xf>
    <xf numFmtId="0" fontId="17" fillId="0" borderId="5" xfId="0" applyFont="1" applyBorder="1" applyAlignment="1">
      <alignment horizontal="left" vertical="center" wrapText="1"/>
    </xf>
    <xf numFmtId="0" fontId="20" fillId="5" borderId="5" xfId="0" applyFont="1" applyFill="1" applyBorder="1" applyAlignment="1" applyProtection="1">
      <alignment horizontal="left" wrapText="1"/>
      <protection locked="0"/>
    </xf>
    <xf numFmtId="9" fontId="17" fillId="5" borderId="5" xfId="0" applyNumberFormat="1" applyFont="1" applyFill="1" applyBorder="1" applyAlignment="1" applyProtection="1">
      <alignment horizontal="left" wrapText="1"/>
      <protection locked="0"/>
    </xf>
    <xf numFmtId="0" fontId="17" fillId="0" borderId="0" xfId="0" applyFont="1" applyAlignment="1" applyProtection="1">
      <alignment wrapText="1"/>
      <protection locked="0"/>
    </xf>
    <xf numFmtId="0" fontId="17" fillId="0" borderId="53" xfId="0" applyFont="1" applyBorder="1" applyAlignment="1" applyProtection="1">
      <alignment horizontal="right" vertical="center" wrapText="1"/>
      <protection locked="0"/>
    </xf>
    <xf numFmtId="0" fontId="16" fillId="5" borderId="5" xfId="1" applyFont="1" applyFill="1" applyBorder="1" applyAlignment="1" applyProtection="1">
      <alignment horizontal="left" wrapText="1"/>
      <protection locked="0"/>
    </xf>
    <xf numFmtId="9" fontId="21" fillId="4" borderId="5" xfId="7" applyFont="1" applyFill="1" applyBorder="1" applyAlignment="1" applyProtection="1">
      <alignment horizontal="center" wrapText="1"/>
      <protection locked="0"/>
    </xf>
    <xf numFmtId="0" fontId="18" fillId="5" borderId="5" xfId="0" applyFont="1" applyFill="1" applyBorder="1" applyAlignment="1" applyProtection="1">
      <alignment horizontal="left" wrapText="1"/>
      <protection locked="0"/>
    </xf>
    <xf numFmtId="0" fontId="20" fillId="28" borderId="5" xfId="0" applyFont="1" applyFill="1" applyBorder="1" applyAlignment="1">
      <alignment horizontal="left" wrapText="1"/>
    </xf>
    <xf numFmtId="0" fontId="20" fillId="0" borderId="5" xfId="0" applyFont="1" applyBorder="1" applyAlignment="1">
      <alignment horizontal="right" vertical="center" wrapText="1"/>
    </xf>
    <xf numFmtId="0" fontId="20" fillId="0" borderId="5" xfId="0" applyFont="1" applyBorder="1" applyAlignment="1">
      <alignment horizontal="left" vertical="center" wrapText="1"/>
    </xf>
    <xf numFmtId="0" fontId="20" fillId="0" borderId="54" xfId="0" applyFont="1" applyBorder="1" applyAlignment="1">
      <alignment horizontal="right" vertical="center" wrapText="1"/>
    </xf>
    <xf numFmtId="0" fontId="20" fillId="0" borderId="53" xfId="0" applyFont="1" applyBorder="1" applyAlignment="1">
      <alignment horizontal="right" vertical="center" wrapText="1"/>
    </xf>
    <xf numFmtId="0" fontId="17" fillId="5" borderId="32" xfId="0" applyFont="1" applyFill="1" applyBorder="1" applyAlignment="1" applyProtection="1">
      <alignment horizontal="left" wrapText="1"/>
      <protection locked="0"/>
    </xf>
    <xf numFmtId="9" fontId="17" fillId="5" borderId="32" xfId="0" applyNumberFormat="1" applyFont="1" applyFill="1" applyBorder="1" applyAlignment="1" applyProtection="1">
      <alignment horizontal="right" wrapText="1"/>
      <protection locked="0"/>
    </xf>
    <xf numFmtId="0" fontId="17" fillId="5" borderId="32" xfId="0" applyFont="1" applyFill="1" applyBorder="1" applyAlignment="1" applyProtection="1">
      <alignment horizontal="right" wrapText="1"/>
      <protection locked="0"/>
    </xf>
    <xf numFmtId="9" fontId="21" fillId="4" borderId="55" xfId="0" applyNumberFormat="1" applyFont="1" applyFill="1" applyBorder="1" applyAlignment="1" applyProtection="1">
      <alignment horizontal="center" wrapText="1"/>
      <protection locked="0"/>
    </xf>
    <xf numFmtId="0" fontId="17" fillId="5" borderId="53" xfId="0" applyFont="1" applyFill="1" applyBorder="1" applyAlignment="1" applyProtection="1">
      <alignment horizontal="left" wrapText="1"/>
      <protection locked="0"/>
    </xf>
    <xf numFmtId="0" fontId="17" fillId="0" borderId="53" xfId="0" applyFont="1" applyBorder="1" applyAlignment="1" applyProtection="1">
      <alignment horizontal="left" wrapText="1"/>
      <protection locked="0"/>
    </xf>
    <xf numFmtId="0" fontId="17" fillId="0" borderId="53" xfId="0" applyFont="1" applyBorder="1" applyAlignment="1" applyProtection="1">
      <alignment horizontal="center" vertical="center" wrapText="1"/>
      <protection locked="0"/>
    </xf>
    <xf numFmtId="1" fontId="17" fillId="5" borderId="32" xfId="0" applyNumberFormat="1" applyFont="1" applyFill="1" applyBorder="1" applyAlignment="1" applyProtection="1">
      <alignment horizontal="right" wrapText="1"/>
      <protection locked="0"/>
    </xf>
    <xf numFmtId="1" fontId="21" fillId="4" borderId="55" xfId="0" applyNumberFormat="1" applyFont="1" applyFill="1" applyBorder="1" applyAlignment="1" applyProtection="1">
      <alignment horizontal="center" wrapText="1"/>
      <protection locked="0"/>
    </xf>
    <xf numFmtId="0" fontId="17" fillId="5" borderId="54" xfId="0" applyFont="1" applyFill="1" applyBorder="1" applyAlignment="1" applyProtection="1">
      <alignment horizontal="left" wrapText="1"/>
      <protection locked="0"/>
    </xf>
    <xf numFmtId="9" fontId="17" fillId="5" borderId="54" xfId="0" applyNumberFormat="1" applyFont="1" applyFill="1" applyBorder="1" applyAlignment="1" applyProtection="1">
      <alignment horizontal="right" wrapText="1"/>
      <protection locked="0"/>
    </xf>
    <xf numFmtId="1" fontId="17" fillId="5" borderId="54" xfId="0" applyNumberFormat="1" applyFont="1" applyFill="1" applyBorder="1" applyAlignment="1" applyProtection="1">
      <alignment horizontal="right" wrapText="1"/>
      <protection locked="0"/>
    </xf>
    <xf numFmtId="9" fontId="21" fillId="4" borderId="53" xfId="0" applyNumberFormat="1" applyFont="1" applyFill="1" applyBorder="1" applyAlignment="1" applyProtection="1">
      <alignment horizontal="center" wrapText="1"/>
      <protection locked="0"/>
    </xf>
    <xf numFmtId="9" fontId="17" fillId="5" borderId="53" xfId="0" applyNumberFormat="1" applyFont="1" applyFill="1" applyBorder="1" applyAlignment="1" applyProtection="1">
      <alignment horizontal="right" wrapText="1"/>
      <protection locked="0"/>
    </xf>
    <xf numFmtId="1" fontId="17" fillId="5" borderId="53" xfId="0" applyNumberFormat="1" applyFont="1" applyFill="1" applyBorder="1" applyAlignment="1" applyProtection="1">
      <alignment horizontal="right" wrapText="1"/>
      <protection locked="0"/>
    </xf>
    <xf numFmtId="0" fontId="17" fillId="0" borderId="55" xfId="0" applyFont="1" applyBorder="1" applyAlignment="1" applyProtection="1">
      <alignment horizontal="left" vertical="center" wrapText="1"/>
      <protection locked="0"/>
    </xf>
    <xf numFmtId="166" fontId="17" fillId="0" borderId="53" xfId="0" applyNumberFormat="1" applyFont="1" applyBorder="1" applyAlignment="1" applyProtection="1">
      <alignment horizontal="center" vertical="center" wrapText="1"/>
      <protection locked="0"/>
    </xf>
    <xf numFmtId="166" fontId="17" fillId="0" borderId="5" xfId="0" applyNumberFormat="1" applyFont="1" applyBorder="1" applyAlignment="1" applyProtection="1">
      <alignment horizontal="right" vertical="center" wrapText="1"/>
      <protection locked="0"/>
    </xf>
    <xf numFmtId="0" fontId="17" fillId="0" borderId="5" xfId="0" applyFont="1" applyBorder="1" applyAlignment="1">
      <alignment wrapText="1"/>
    </xf>
    <xf numFmtId="0" fontId="17" fillId="0" borderId="5" xfId="0" applyFont="1" applyBorder="1" applyAlignment="1" applyProtection="1">
      <alignment horizontal="center" wrapText="1"/>
      <protection locked="0"/>
    </xf>
    <xf numFmtId="0" fontId="17" fillId="0" borderId="35" xfId="0" applyFont="1" applyBorder="1" applyAlignment="1" applyProtection="1">
      <alignment horizontal="center" wrapText="1"/>
      <protection locked="0"/>
    </xf>
    <xf numFmtId="0" fontId="17" fillId="0" borderId="35" xfId="0" applyFont="1" applyBorder="1" applyAlignment="1" applyProtection="1">
      <alignment horizontal="left" wrapText="1"/>
      <protection locked="0"/>
    </xf>
    <xf numFmtId="0" fontId="17" fillId="0" borderId="35" xfId="0" applyFont="1" applyBorder="1" applyAlignment="1" applyProtection="1">
      <alignment horizontal="left" vertical="center" wrapText="1"/>
      <protection locked="0"/>
    </xf>
    <xf numFmtId="0" fontId="17" fillId="26" borderId="35" xfId="0" applyFont="1" applyFill="1" applyBorder="1" applyAlignment="1" applyProtection="1">
      <alignment horizontal="left" wrapText="1"/>
      <protection locked="0"/>
    </xf>
    <xf numFmtId="0" fontId="17" fillId="0" borderId="35" xfId="0" applyFont="1" applyBorder="1" applyAlignment="1" applyProtection="1">
      <alignment vertical="top" wrapText="1"/>
      <protection locked="0"/>
    </xf>
    <xf numFmtId="0" fontId="17" fillId="16" borderId="35" xfId="0" applyFont="1" applyFill="1" applyBorder="1" applyAlignment="1" applyProtection="1">
      <alignment wrapText="1"/>
      <protection locked="0"/>
    </xf>
    <xf numFmtId="0" fontId="17" fillId="0" borderId="35" xfId="0" applyFont="1" applyBorder="1" applyAlignment="1" applyProtection="1">
      <alignment horizontal="left" vertical="top" wrapText="1"/>
      <protection locked="0"/>
    </xf>
    <xf numFmtId="0" fontId="17" fillId="26" borderId="35" xfId="0" applyFont="1" applyFill="1" applyBorder="1" applyAlignment="1" applyProtection="1">
      <alignment horizontal="left" vertical="center" wrapText="1"/>
      <protection locked="0"/>
    </xf>
    <xf numFmtId="0" fontId="17" fillId="0" borderId="35" xfId="0" applyFont="1" applyBorder="1" applyAlignment="1" applyProtection="1">
      <alignment vertical="center" wrapText="1"/>
      <protection locked="0"/>
    </xf>
    <xf numFmtId="0" fontId="20" fillId="5" borderId="35" xfId="0" applyFont="1" applyFill="1" applyBorder="1" applyAlignment="1" applyProtection="1">
      <alignment vertical="center" wrapText="1"/>
      <protection locked="0"/>
    </xf>
    <xf numFmtId="0" fontId="17" fillId="26" borderId="5" xfId="0" applyFont="1" applyFill="1" applyBorder="1" applyAlignment="1" applyProtection="1">
      <alignment vertical="center" wrapText="1"/>
      <protection locked="0"/>
    </xf>
    <xf numFmtId="0" fontId="17" fillId="26" borderId="5" xfId="0" applyFont="1" applyFill="1" applyBorder="1" applyAlignment="1" applyProtection="1">
      <alignment horizontal="left" wrapText="1"/>
      <protection locked="0"/>
    </xf>
    <xf numFmtId="0" fontId="17" fillId="0" borderId="39" xfId="0" applyFont="1" applyBorder="1" applyAlignment="1">
      <alignment wrapText="1"/>
    </xf>
    <xf numFmtId="0" fontId="20" fillId="0" borderId="0" xfId="0" applyFont="1" applyAlignment="1">
      <alignment wrapText="1"/>
    </xf>
    <xf numFmtId="0" fontId="20" fillId="5" borderId="5" xfId="0" applyFont="1" applyFill="1" applyBorder="1" applyAlignment="1" applyProtection="1">
      <alignment vertical="center" wrapText="1"/>
      <protection locked="0"/>
    </xf>
    <xf numFmtId="0" fontId="20" fillId="5" borderId="35" xfId="0" applyFont="1" applyFill="1" applyBorder="1" applyAlignment="1">
      <alignment vertical="center" wrapText="1"/>
    </xf>
    <xf numFmtId="0" fontId="17" fillId="5" borderId="35" xfId="0" applyFont="1" applyFill="1" applyBorder="1" applyAlignment="1">
      <alignment wrapText="1"/>
    </xf>
    <xf numFmtId="10" fontId="17" fillId="5" borderId="35" xfId="0" applyNumberFormat="1" applyFont="1" applyFill="1" applyBorder="1" applyAlignment="1">
      <alignment wrapText="1"/>
    </xf>
    <xf numFmtId="0" fontId="30" fillId="2" borderId="4" xfId="0" applyFont="1" applyFill="1" applyBorder="1" applyAlignment="1">
      <alignment horizontal="center" vertical="center" wrapText="1"/>
    </xf>
    <xf numFmtId="0" fontId="30" fillId="2" borderId="4" xfId="0" applyFont="1" applyFill="1" applyBorder="1" applyAlignment="1" applyProtection="1">
      <alignment horizontal="center" vertical="center" wrapText="1"/>
      <protection locked="0"/>
    </xf>
    <xf numFmtId="0" fontId="30" fillId="2" borderId="23" xfId="0" applyFont="1" applyFill="1" applyBorder="1" applyAlignment="1" applyProtection="1">
      <alignment horizontal="center" vertical="center" wrapText="1"/>
      <protection locked="0"/>
    </xf>
    <xf numFmtId="0" fontId="30" fillId="2" borderId="3" xfId="0" applyFont="1" applyFill="1" applyBorder="1" applyAlignment="1" applyProtection="1">
      <alignment horizontal="center" vertical="center" wrapText="1"/>
      <protection locked="0"/>
    </xf>
    <xf numFmtId="0" fontId="30" fillId="4" borderId="23" xfId="0" applyFont="1" applyFill="1" applyBorder="1" applyAlignment="1" applyProtection="1">
      <alignment horizontal="center" vertical="center" wrapText="1"/>
      <protection locked="0"/>
    </xf>
    <xf numFmtId="0" fontId="30" fillId="2" borderId="23" xfId="0" applyFont="1" applyFill="1" applyBorder="1" applyAlignment="1" applyProtection="1">
      <alignment horizontal="right" vertical="center" wrapText="1"/>
      <protection locked="0"/>
    </xf>
    <xf numFmtId="0" fontId="28" fillId="0" borderId="0" xfId="0" applyFont="1" applyAlignment="1" applyProtection="1">
      <alignment wrapText="1"/>
      <protection locked="0"/>
    </xf>
    <xf numFmtId="0" fontId="17" fillId="0" borderId="35" xfId="0" applyFont="1" applyBorder="1" applyAlignment="1" applyProtection="1">
      <alignment horizontal="center" vertical="center" wrapText="1"/>
      <protection locked="0"/>
    </xf>
    <xf numFmtId="0" fontId="17" fillId="0" borderId="35" xfId="0" applyFont="1" applyBorder="1" applyAlignment="1" applyProtection="1">
      <alignment horizontal="center" vertical="top" wrapText="1"/>
      <protection locked="0"/>
    </xf>
    <xf numFmtId="0" fontId="17" fillId="5" borderId="5" xfId="0" applyFont="1" applyFill="1" applyBorder="1" applyAlignment="1" applyProtection="1">
      <alignment wrapText="1"/>
      <protection locked="0"/>
    </xf>
    <xf numFmtId="9" fontId="17" fillId="5" borderId="5" xfId="0" applyNumberFormat="1" applyFont="1" applyFill="1" applyBorder="1" applyAlignment="1" applyProtection="1">
      <alignment wrapText="1"/>
      <protection locked="0"/>
    </xf>
    <xf numFmtId="0" fontId="17" fillId="0" borderId="0" xfId="0" applyFont="1" applyAlignment="1" applyProtection="1">
      <alignment vertical="center" wrapText="1"/>
      <protection locked="0"/>
    </xf>
    <xf numFmtId="0" fontId="17" fillId="5" borderId="5" xfId="0" applyFont="1" applyFill="1" applyBorder="1" applyAlignment="1" applyProtection="1">
      <alignment horizontal="center" vertical="center" wrapText="1"/>
      <protection locked="0"/>
    </xf>
    <xf numFmtId="0" fontId="17" fillId="0" borderId="0" xfId="0" applyFont="1" applyAlignment="1">
      <alignment wrapText="1"/>
    </xf>
    <xf numFmtId="0" fontId="30" fillId="2" borderId="23" xfId="0" applyFont="1" applyFill="1" applyBorder="1" applyAlignment="1">
      <alignment horizontal="center" vertical="center" wrapText="1"/>
    </xf>
    <xf numFmtId="0" fontId="30" fillId="2" borderId="3" xfId="0" applyFont="1" applyFill="1" applyBorder="1" applyAlignment="1">
      <alignment horizontal="center" vertical="center" wrapText="1"/>
    </xf>
    <xf numFmtId="0" fontId="30" fillId="4" borderId="23" xfId="0" applyFont="1" applyFill="1" applyBorder="1" applyAlignment="1">
      <alignment horizontal="center" vertical="center" wrapText="1"/>
    </xf>
    <xf numFmtId="0" fontId="17" fillId="26" borderId="35" xfId="0" applyFont="1" applyFill="1" applyBorder="1" applyAlignment="1" applyProtection="1">
      <alignment wrapText="1"/>
      <protection locked="0"/>
    </xf>
    <xf numFmtId="0" fontId="17" fillId="0" borderId="0" xfId="0" applyFont="1" applyAlignment="1" applyProtection="1">
      <alignment horizontal="center" wrapText="1"/>
      <protection locked="0"/>
    </xf>
    <xf numFmtId="0" fontId="32" fillId="0" borderId="10" xfId="0" applyFont="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32" fillId="0" borderId="0" xfId="0" applyFont="1" applyAlignment="1" applyProtection="1">
      <alignment vertical="center" wrapText="1"/>
      <protection locked="0"/>
    </xf>
    <xf numFmtId="0" fontId="32" fillId="0" borderId="12" xfId="0" applyFont="1" applyBorder="1" applyAlignment="1" applyProtection="1">
      <alignment vertical="center" wrapText="1"/>
      <protection locked="0"/>
    </xf>
    <xf numFmtId="0" fontId="32" fillId="0" borderId="7" xfId="0" applyFont="1" applyBorder="1" applyAlignment="1" applyProtection="1">
      <alignment vertical="center" wrapText="1"/>
      <protection locked="0"/>
    </xf>
    <xf numFmtId="0" fontId="17" fillId="0" borderId="0" xfId="0" applyFont="1" applyAlignment="1" applyProtection="1">
      <alignment horizontal="center" vertical="center" wrapText="1"/>
      <protection locked="0"/>
    </xf>
    <xf numFmtId="0" fontId="23" fillId="0" borderId="0" xfId="0" applyFont="1" applyAlignment="1" applyProtection="1">
      <alignment wrapText="1"/>
      <protection locked="0"/>
    </xf>
    <xf numFmtId="0" fontId="17" fillId="5" borderId="35" xfId="0" applyFont="1" applyFill="1" applyBorder="1" applyAlignment="1" applyProtection="1">
      <alignment wrapText="1"/>
      <protection locked="0"/>
    </xf>
    <xf numFmtId="9" fontId="17" fillId="5" borderId="35" xfId="0" applyNumberFormat="1" applyFont="1" applyFill="1" applyBorder="1" applyAlignment="1" applyProtection="1">
      <alignment wrapText="1"/>
      <protection locked="0"/>
    </xf>
    <xf numFmtId="44" fontId="17" fillId="5" borderId="35" xfId="9" applyFont="1" applyFill="1" applyBorder="1" applyAlignment="1" applyProtection="1">
      <alignment wrapText="1"/>
      <protection locked="0"/>
    </xf>
    <xf numFmtId="0" fontId="17" fillId="26" borderId="35" xfId="0" applyFont="1" applyFill="1" applyBorder="1" applyAlignment="1" applyProtection="1">
      <alignment vertical="center" wrapText="1"/>
      <protection locked="0"/>
    </xf>
    <xf numFmtId="0" fontId="17" fillId="5" borderId="35" xfId="0" applyFont="1" applyFill="1" applyBorder="1" applyAlignment="1" applyProtection="1">
      <alignment vertical="center" wrapText="1"/>
      <protection locked="0"/>
    </xf>
    <xf numFmtId="9" fontId="17" fillId="5" borderId="35" xfId="0" applyNumberFormat="1" applyFont="1" applyFill="1" applyBorder="1" applyAlignment="1" applyProtection="1">
      <alignment vertical="center" wrapText="1"/>
      <protection locked="0"/>
    </xf>
    <xf numFmtId="43" fontId="17" fillId="0" borderId="35" xfId="0" applyNumberFormat="1" applyFont="1" applyBorder="1" applyAlignment="1" applyProtection="1">
      <alignment wrapText="1"/>
      <protection locked="0"/>
    </xf>
    <xf numFmtId="165" fontId="17" fillId="0" borderId="35" xfId="0" applyNumberFormat="1" applyFont="1" applyBorder="1" applyAlignment="1" applyProtection="1">
      <alignment wrapText="1"/>
      <protection locked="0"/>
    </xf>
    <xf numFmtId="9" fontId="17" fillId="5" borderId="5" xfId="0" applyNumberFormat="1" applyFont="1" applyFill="1" applyBorder="1" applyAlignment="1" applyProtection="1">
      <alignment horizontal="center" vertical="center" wrapText="1"/>
      <protection locked="0"/>
    </xf>
    <xf numFmtId="0" fontId="5" fillId="0" borderId="5" xfId="0" applyFont="1" applyBorder="1" applyAlignment="1" applyProtection="1">
      <alignment wrapText="1"/>
      <protection locked="0"/>
    </xf>
    <xf numFmtId="0" fontId="30" fillId="2" borderId="4" xfId="0" applyFont="1" applyFill="1" applyBorder="1" applyAlignment="1" applyProtection="1">
      <alignment horizontal="left" wrapText="1"/>
      <protection locked="0"/>
    </xf>
    <xf numFmtId="0" fontId="28" fillId="0" borderId="6" xfId="0" applyFont="1" applyBorder="1" applyAlignment="1" applyProtection="1">
      <alignment wrapText="1"/>
      <protection locked="0"/>
    </xf>
    <xf numFmtId="0" fontId="32" fillId="0" borderId="40" xfId="0" applyFont="1" applyBorder="1" applyAlignment="1">
      <alignment vertical="center" wrapText="1"/>
    </xf>
    <xf numFmtId="0" fontId="32" fillId="0" borderId="41" xfId="0" applyFont="1" applyBorder="1" applyAlignment="1">
      <alignment vertical="center" wrapText="1"/>
    </xf>
    <xf numFmtId="0" fontId="23" fillId="0" borderId="0" xfId="0" applyFont="1" applyAlignment="1">
      <alignment wrapText="1"/>
    </xf>
    <xf numFmtId="0" fontId="32" fillId="0" borderId="43" xfId="0" applyFont="1" applyBorder="1" applyAlignment="1">
      <alignment vertical="center" wrapText="1"/>
    </xf>
    <xf numFmtId="0" fontId="32" fillId="0" borderId="0" xfId="0" applyFont="1" applyAlignment="1">
      <alignment vertical="center" wrapText="1"/>
    </xf>
    <xf numFmtId="0" fontId="32" fillId="0" borderId="44" xfId="0" applyFont="1" applyBorder="1" applyAlignment="1">
      <alignment vertical="center" wrapText="1"/>
    </xf>
    <xf numFmtId="0" fontId="32" fillId="0" borderId="48" xfId="0" applyFont="1" applyBorder="1" applyAlignment="1">
      <alignment vertical="center" wrapText="1"/>
    </xf>
    <xf numFmtId="0" fontId="32" fillId="0" borderId="49" xfId="0" applyFont="1" applyBorder="1" applyAlignment="1">
      <alignment vertical="center" wrapText="1"/>
    </xf>
    <xf numFmtId="0" fontId="32" fillId="0" borderId="50" xfId="0" applyFont="1" applyBorder="1" applyAlignment="1">
      <alignment vertical="center" wrapText="1"/>
    </xf>
    <xf numFmtId="0" fontId="17" fillId="0" borderId="0" xfId="0" applyFont="1" applyAlignment="1">
      <alignment horizontal="center" wrapText="1"/>
    </xf>
    <xf numFmtId="0" fontId="16" fillId="27" borderId="35" xfId="0" applyFont="1" applyFill="1" applyBorder="1" applyAlignment="1">
      <alignment wrapText="1"/>
    </xf>
    <xf numFmtId="9" fontId="17" fillId="5" borderId="35" xfId="7" applyFont="1" applyFill="1" applyBorder="1" applyAlignment="1">
      <alignment wrapText="1"/>
    </xf>
    <xf numFmtId="9" fontId="16" fillId="27" borderId="35" xfId="7" applyFont="1" applyFill="1" applyBorder="1" applyAlignment="1">
      <alignment wrapText="1"/>
    </xf>
    <xf numFmtId="9" fontId="17" fillId="5" borderId="35" xfId="0" applyNumberFormat="1" applyFont="1" applyFill="1" applyBorder="1" applyAlignment="1">
      <alignment wrapText="1"/>
    </xf>
    <xf numFmtId="9" fontId="16" fillId="27" borderId="35" xfId="0" applyNumberFormat="1" applyFont="1" applyFill="1" applyBorder="1" applyAlignment="1">
      <alignment wrapText="1"/>
    </xf>
    <xf numFmtId="20" fontId="17" fillId="5" borderId="35" xfId="0" applyNumberFormat="1" applyFont="1" applyFill="1" applyBorder="1" applyAlignment="1">
      <alignment wrapText="1"/>
    </xf>
    <xf numFmtId="20" fontId="16" fillId="27" borderId="35" xfId="0" applyNumberFormat="1" applyFont="1" applyFill="1" applyBorder="1" applyAlignment="1">
      <alignment wrapText="1"/>
    </xf>
    <xf numFmtId="10" fontId="17" fillId="5" borderId="35" xfId="7" applyNumberFormat="1" applyFont="1" applyFill="1" applyBorder="1" applyAlignment="1">
      <alignment wrapText="1"/>
    </xf>
    <xf numFmtId="0" fontId="28" fillId="0" borderId="0" xfId="0" applyFont="1" applyAlignment="1">
      <alignment wrapText="1"/>
    </xf>
    <xf numFmtId="0" fontId="17" fillId="0" borderId="0" xfId="0" applyFont="1" applyAlignment="1" applyProtection="1">
      <alignment horizontal="right" wrapText="1"/>
      <protection locked="0"/>
    </xf>
    <xf numFmtId="9" fontId="20" fillId="28" borderId="5" xfId="0" applyNumberFormat="1" applyFont="1" applyFill="1" applyBorder="1" applyAlignment="1">
      <alignment horizontal="left" wrapText="1"/>
    </xf>
    <xf numFmtId="0" fontId="20" fillId="28" borderId="5" xfId="0" applyFont="1" applyFill="1" applyBorder="1" applyAlignment="1">
      <alignment horizontal="right" wrapText="1"/>
    </xf>
    <xf numFmtId="9" fontId="20" fillId="28" borderId="5" xfId="0" applyNumberFormat="1" applyFont="1" applyFill="1" applyBorder="1" applyAlignment="1">
      <alignment horizontal="right" wrapText="1"/>
    </xf>
    <xf numFmtId="9" fontId="21" fillId="4" borderId="5" xfId="7" applyFont="1" applyFill="1" applyBorder="1" applyAlignment="1">
      <alignment horizontal="center" wrapText="1"/>
    </xf>
    <xf numFmtId="0" fontId="20" fillId="0" borderId="5" xfId="0" applyFont="1" applyBorder="1" applyAlignment="1">
      <alignment horizontal="left" wrapText="1"/>
    </xf>
    <xf numFmtId="9" fontId="20" fillId="29" borderId="5" xfId="0" applyNumberFormat="1" applyFont="1" applyFill="1" applyBorder="1" applyAlignment="1">
      <alignment horizontal="left" wrapText="1"/>
    </xf>
    <xf numFmtId="9" fontId="20" fillId="29" borderId="5" xfId="0" applyNumberFormat="1" applyFont="1" applyFill="1" applyBorder="1" applyAlignment="1">
      <alignment horizontal="right" wrapText="1"/>
    </xf>
    <xf numFmtId="0" fontId="21" fillId="4" borderId="5" xfId="0" applyFont="1" applyFill="1" applyBorder="1" applyAlignment="1">
      <alignment horizontal="center" wrapText="1"/>
    </xf>
    <xf numFmtId="0" fontId="20" fillId="28" borderId="54" xfId="0" applyFont="1" applyFill="1" applyBorder="1" applyAlignment="1">
      <alignment horizontal="left" wrapText="1"/>
    </xf>
    <xf numFmtId="0" fontId="20" fillId="28" borderId="54" xfId="0" applyFont="1" applyFill="1" applyBorder="1" applyAlignment="1">
      <alignment horizontal="right" wrapText="1"/>
    </xf>
    <xf numFmtId="0" fontId="21" fillId="4" borderId="54" xfId="0" applyFont="1" applyFill="1" applyBorder="1" applyAlignment="1">
      <alignment horizontal="center" wrapText="1"/>
    </xf>
    <xf numFmtId="0" fontId="20" fillId="0" borderId="54" xfId="0" applyFont="1" applyBorder="1" applyAlignment="1">
      <alignment horizontal="left" wrapText="1"/>
    </xf>
    <xf numFmtId="9" fontId="20" fillId="28" borderId="32" xfId="0" applyNumberFormat="1" applyFont="1" applyFill="1" applyBorder="1" applyAlignment="1">
      <alignment horizontal="left" wrapText="1"/>
    </xf>
    <xf numFmtId="9" fontId="21" fillId="4" borderId="55" xfId="0" applyNumberFormat="1" applyFont="1" applyFill="1" applyBorder="1" applyAlignment="1">
      <alignment horizontal="center" wrapText="1"/>
    </xf>
    <xf numFmtId="0" fontId="20" fillId="28" borderId="53" xfId="0" applyFont="1" applyFill="1" applyBorder="1" applyAlignment="1">
      <alignment horizontal="left" wrapText="1"/>
    </xf>
    <xf numFmtId="0" fontId="20" fillId="0" borderId="53" xfId="0" applyFont="1" applyBorder="1" applyAlignment="1">
      <alignment horizontal="left" wrapText="1"/>
    </xf>
    <xf numFmtId="0" fontId="17" fillId="5" borderId="53" xfId="0" applyFont="1" applyFill="1" applyBorder="1" applyAlignment="1" applyProtection="1">
      <alignment horizontal="right" wrapText="1"/>
      <protection locked="0"/>
    </xf>
    <xf numFmtId="0" fontId="21" fillId="4" borderId="53" xfId="0" applyFont="1" applyFill="1" applyBorder="1" applyAlignment="1" applyProtection="1">
      <alignment horizontal="center" wrapText="1"/>
      <protection locked="0"/>
    </xf>
    <xf numFmtId="9" fontId="21" fillId="4" borderId="53" xfId="7" applyFont="1" applyFill="1" applyBorder="1" applyAlignment="1">
      <alignment horizontal="center" wrapText="1"/>
    </xf>
    <xf numFmtId="0" fontId="32" fillId="0" borderId="11" xfId="0" applyFont="1" applyBorder="1" applyAlignment="1" applyProtection="1">
      <alignment vertical="center" wrapText="1"/>
      <protection locked="0"/>
    </xf>
    <xf numFmtId="0" fontId="32" fillId="0" borderId="8" xfId="0" applyFont="1" applyBorder="1" applyAlignment="1" applyProtection="1">
      <alignment vertical="center" wrapText="1"/>
      <protection locked="0"/>
    </xf>
    <xf numFmtId="0" fontId="32" fillId="0" borderId="36" xfId="0" applyFont="1" applyBorder="1" applyAlignment="1" applyProtection="1">
      <alignment vertical="center" wrapText="1"/>
      <protection locked="0"/>
    </xf>
    <xf numFmtId="0" fontId="38" fillId="0" borderId="9" xfId="11" applyFont="1" applyBorder="1" applyAlignment="1" applyProtection="1">
      <alignment vertical="center" wrapText="1"/>
      <protection locked="0"/>
    </xf>
    <xf numFmtId="0" fontId="16" fillId="3" borderId="1" xfId="1" applyFont="1" applyFill="1" applyBorder="1" applyAlignment="1" applyProtection="1">
      <alignment horizontal="center" vertical="center" wrapText="1"/>
      <protection locked="0"/>
    </xf>
    <xf numFmtId="0" fontId="33" fillId="0" borderId="10" xfId="0" applyFont="1" applyBorder="1" applyAlignment="1" applyProtection="1">
      <alignment horizontal="center" vertical="center" wrapText="1"/>
      <protection locked="0"/>
    </xf>
    <xf numFmtId="0" fontId="33" fillId="0" borderId="0" xfId="0" applyFont="1" applyAlignment="1" applyProtection="1">
      <alignment horizontal="center" vertical="center" wrapText="1"/>
      <protection locked="0"/>
    </xf>
    <xf numFmtId="0" fontId="33" fillId="0" borderId="21" xfId="0" applyFont="1" applyBorder="1" applyAlignment="1" applyProtection="1">
      <alignment horizontal="center" vertical="center" wrapText="1"/>
      <protection locked="0"/>
    </xf>
    <xf numFmtId="0" fontId="33" fillId="0" borderId="20" xfId="0" applyFont="1" applyBorder="1" applyAlignment="1" applyProtection="1">
      <alignment horizontal="center" vertical="center" wrapText="1"/>
      <protection locked="0"/>
    </xf>
    <xf numFmtId="0" fontId="16" fillId="3" borderId="22" xfId="1" applyFont="1" applyFill="1" applyBorder="1" applyAlignment="1" applyProtection="1">
      <alignment horizontal="center" vertical="center" wrapText="1"/>
      <protection locked="0"/>
    </xf>
    <xf numFmtId="0" fontId="33" fillId="0" borderId="13" xfId="0" applyFont="1" applyBorder="1" applyAlignment="1" applyProtection="1">
      <alignment horizontal="right" vertical="center" wrapText="1"/>
      <protection locked="0"/>
    </xf>
    <xf numFmtId="0" fontId="33" fillId="0" borderId="14" xfId="0" applyFont="1" applyBorder="1" applyAlignment="1" applyProtection="1">
      <alignment horizontal="right" vertical="center" wrapText="1"/>
      <protection locked="0"/>
    </xf>
    <xf numFmtId="0" fontId="33" fillId="0" borderId="15" xfId="0" applyFont="1" applyBorder="1" applyAlignment="1" applyProtection="1">
      <alignment horizontal="right" vertical="center" wrapText="1"/>
      <protection locked="0"/>
    </xf>
    <xf numFmtId="0" fontId="33" fillId="0" borderId="16" xfId="0" applyFont="1" applyBorder="1" applyAlignment="1" applyProtection="1">
      <alignment horizontal="right" vertical="center" wrapText="1"/>
      <protection locked="0"/>
    </xf>
    <xf numFmtId="0" fontId="23" fillId="0" borderId="10" xfId="0" applyFont="1" applyBorder="1" applyAlignment="1" applyProtection="1">
      <alignment horizontal="center" vertical="center" wrapText="1"/>
      <protection locked="0"/>
    </xf>
    <xf numFmtId="0" fontId="23" fillId="0" borderId="11" xfId="0" applyFont="1" applyBorder="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0" fontId="23" fillId="0" borderId="8" xfId="0" applyFont="1" applyBorder="1" applyAlignment="1" applyProtection="1">
      <alignment horizontal="center" vertical="center" wrapText="1"/>
      <protection locked="0"/>
    </xf>
    <xf numFmtId="0" fontId="33" fillId="0" borderId="17" xfId="0" applyFont="1" applyBorder="1" applyAlignment="1" applyProtection="1">
      <alignment horizontal="right" vertical="center" wrapText="1"/>
      <protection locked="0"/>
    </xf>
    <xf numFmtId="0" fontId="33" fillId="0" borderId="18" xfId="0" applyFont="1" applyBorder="1" applyAlignment="1" applyProtection="1">
      <alignment horizontal="right" vertical="center" wrapText="1"/>
      <protection locked="0"/>
    </xf>
    <xf numFmtId="0" fontId="23" fillId="0" borderId="19" xfId="0" applyFont="1" applyBorder="1" applyAlignment="1" applyProtection="1">
      <alignment horizontal="center" vertical="center" wrapText="1"/>
      <protection locked="0"/>
    </xf>
    <xf numFmtId="0" fontId="23" fillId="0" borderId="20" xfId="0" applyFont="1" applyBorder="1" applyAlignment="1" applyProtection="1">
      <alignment horizontal="center" vertical="center" wrapText="1"/>
      <protection locked="0"/>
    </xf>
    <xf numFmtId="17" fontId="23" fillId="0" borderId="19" xfId="0" applyNumberFormat="1" applyFont="1" applyBorder="1" applyAlignment="1" applyProtection="1">
      <alignment horizontal="center" vertical="center" wrapText="1"/>
      <protection locked="0"/>
    </xf>
    <xf numFmtId="0" fontId="32" fillId="0" borderId="10" xfId="0" applyFont="1" applyBorder="1" applyAlignment="1" applyProtection="1">
      <alignment horizontal="center" vertical="center" wrapText="1"/>
      <protection locked="0"/>
    </xf>
    <xf numFmtId="0" fontId="32" fillId="0" borderId="11" xfId="0" applyFont="1" applyBorder="1" applyAlignment="1" applyProtection="1">
      <alignment horizontal="center" vertical="center" wrapText="1"/>
      <protection locked="0"/>
    </xf>
    <xf numFmtId="0" fontId="32" fillId="0" borderId="0" xfId="0" applyFont="1" applyAlignment="1" applyProtection="1">
      <alignment horizontal="center" vertical="center" wrapText="1"/>
      <protection locked="0"/>
    </xf>
    <xf numFmtId="0" fontId="32" fillId="0" borderId="8" xfId="0" applyFont="1" applyBorder="1" applyAlignment="1" applyProtection="1">
      <alignment horizontal="center" vertical="center" wrapText="1"/>
      <protection locked="0"/>
    </xf>
    <xf numFmtId="0" fontId="32" fillId="0" borderId="7" xfId="0" applyFont="1" applyBorder="1" applyAlignment="1" applyProtection="1">
      <alignment horizontal="center" vertical="center" wrapText="1"/>
      <protection locked="0"/>
    </xf>
    <xf numFmtId="0" fontId="32" fillId="0" borderId="36" xfId="0" applyFont="1" applyBorder="1" applyAlignment="1" applyProtection="1">
      <alignment horizontal="center" vertical="center" wrapText="1"/>
      <protection locked="0"/>
    </xf>
    <xf numFmtId="0" fontId="16" fillId="3" borderId="1" xfId="1" applyFont="1" applyFill="1" applyBorder="1" applyAlignment="1">
      <alignment horizontal="center" vertical="center" wrapText="1"/>
    </xf>
    <xf numFmtId="0" fontId="16" fillId="3" borderId="22" xfId="1" applyFont="1" applyFill="1" applyBorder="1" applyAlignment="1">
      <alignment horizontal="center" vertical="center" wrapText="1"/>
    </xf>
    <xf numFmtId="0" fontId="33" fillId="0" borderId="40" xfId="0" applyFont="1" applyBorder="1" applyAlignment="1">
      <alignment horizontal="center" vertical="center" wrapText="1"/>
    </xf>
    <xf numFmtId="0" fontId="33" fillId="0" borderId="41" xfId="0" applyFont="1" applyBorder="1" applyAlignment="1">
      <alignment horizontal="center" vertical="center" wrapText="1"/>
    </xf>
    <xf numFmtId="0" fontId="33" fillId="0" borderId="0" xfId="0" applyFont="1" applyAlignment="1">
      <alignment horizontal="center" vertical="center" wrapText="1"/>
    </xf>
    <xf numFmtId="0" fontId="33" fillId="0" borderId="44"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46" xfId="0" applyFont="1" applyBorder="1" applyAlignment="1">
      <alignment horizontal="center" vertical="center" wrapText="1"/>
    </xf>
    <xf numFmtId="0" fontId="33" fillId="0" borderId="42" xfId="0" applyFont="1" applyBorder="1" applyAlignment="1">
      <alignment horizontal="right" vertical="center" wrapText="1"/>
    </xf>
    <xf numFmtId="0" fontId="33" fillId="0" borderId="14" xfId="0" applyFont="1" applyBorder="1" applyAlignment="1">
      <alignment horizontal="right" vertical="center" wrapText="1"/>
    </xf>
    <xf numFmtId="0" fontId="33" fillId="0" borderId="45" xfId="0" applyFont="1" applyBorder="1" applyAlignment="1">
      <alignment horizontal="right" vertical="center" wrapText="1"/>
    </xf>
    <xf numFmtId="0" fontId="33" fillId="0" borderId="16" xfId="0" applyFont="1" applyBorder="1" applyAlignment="1">
      <alignment horizontal="right" vertical="center" wrapText="1"/>
    </xf>
    <xf numFmtId="0" fontId="23" fillId="0" borderId="10"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0" xfId="0" applyFont="1" applyAlignment="1">
      <alignment horizontal="center" vertical="center" wrapText="1"/>
    </xf>
    <xf numFmtId="0" fontId="23" fillId="0" borderId="8" xfId="0" applyFont="1" applyBorder="1" applyAlignment="1">
      <alignment horizontal="center" vertical="center" wrapText="1"/>
    </xf>
    <xf numFmtId="0" fontId="33" fillId="0" borderId="47" xfId="0" applyFont="1" applyBorder="1" applyAlignment="1">
      <alignment horizontal="right" vertical="center" wrapText="1"/>
    </xf>
    <xf numFmtId="0" fontId="33" fillId="0" borderId="18" xfId="0" applyFont="1" applyBorder="1" applyAlignment="1">
      <alignment horizontal="right" vertical="center" wrapText="1"/>
    </xf>
    <xf numFmtId="0" fontId="23" fillId="0" borderId="19" xfId="0" applyFont="1" applyBorder="1" applyAlignment="1">
      <alignment horizontal="center" vertical="center" wrapText="1"/>
    </xf>
    <xf numFmtId="0" fontId="23" fillId="0" borderId="20" xfId="0" applyFont="1" applyBorder="1" applyAlignment="1">
      <alignment horizontal="center" vertical="center" wrapText="1"/>
    </xf>
    <xf numFmtId="0" fontId="33" fillId="0" borderId="51" xfId="0" applyFont="1" applyBorder="1" applyAlignment="1">
      <alignment horizontal="center" vertical="center" wrapText="1"/>
    </xf>
    <xf numFmtId="0" fontId="33" fillId="0" borderId="52" xfId="0" applyFont="1" applyBorder="1" applyAlignment="1">
      <alignment horizontal="center" vertical="center" wrapText="1"/>
    </xf>
    <xf numFmtId="17" fontId="23" fillId="0" borderId="19" xfId="0" applyNumberFormat="1" applyFont="1" applyBorder="1" applyAlignment="1">
      <alignment horizontal="center" vertical="center" wrapText="1"/>
    </xf>
    <xf numFmtId="0" fontId="0" fillId="0" borderId="24" xfId="0" applyBorder="1" applyAlignment="1">
      <alignment horizontal="left" vertical="center" wrapText="1"/>
    </xf>
    <xf numFmtId="0" fontId="10" fillId="0" borderId="33"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28"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10" fillId="15" borderId="33" xfId="0" applyFont="1" applyFill="1" applyBorder="1" applyAlignment="1">
      <alignment horizontal="center" vertical="center" wrapText="1"/>
    </xf>
    <xf numFmtId="0" fontId="10" fillId="15" borderId="34" xfId="0" applyFont="1" applyFill="1" applyBorder="1" applyAlignment="1">
      <alignment horizontal="center" vertical="center" wrapText="1"/>
    </xf>
    <xf numFmtId="0" fontId="13" fillId="17" borderId="34" xfId="0" applyFont="1" applyFill="1" applyBorder="1" applyAlignment="1">
      <alignment horizontal="center" vertical="center"/>
    </xf>
    <xf numFmtId="0" fontId="13" fillId="19" borderId="34" xfId="0" applyFont="1" applyFill="1" applyBorder="1" applyAlignment="1">
      <alignment horizontal="center" vertical="center" wrapText="1"/>
    </xf>
    <xf numFmtId="0" fontId="10" fillId="20" borderId="34" xfId="0" applyFont="1" applyFill="1" applyBorder="1" applyAlignment="1">
      <alignment horizontal="center" vertical="center"/>
    </xf>
    <xf numFmtId="0" fontId="10" fillId="6" borderId="34" xfId="0" applyFont="1" applyFill="1" applyBorder="1" applyAlignment="1">
      <alignment horizontal="center" vertical="center" wrapText="1"/>
    </xf>
    <xf numFmtId="0" fontId="10" fillId="23" borderId="34" xfId="0" applyFont="1" applyFill="1" applyBorder="1" applyAlignment="1">
      <alignment horizontal="center" vertical="center" wrapText="1"/>
    </xf>
    <xf numFmtId="0" fontId="5" fillId="7" borderId="5" xfId="0" applyFont="1" applyFill="1" applyBorder="1" applyAlignment="1">
      <alignment horizontal="center" vertical="center"/>
    </xf>
    <xf numFmtId="0" fontId="0" fillId="0" borderId="0" xfId="0" applyProtection="1"/>
    <xf numFmtId="0" fontId="37" fillId="0" borderId="0" xfId="0" applyFont="1" applyAlignment="1" applyProtection="1">
      <alignment horizontal="center"/>
    </xf>
    <xf numFmtId="0" fontId="33" fillId="0" borderId="0" xfId="0" applyFont="1" applyProtection="1"/>
    <xf numFmtId="0" fontId="28" fillId="0" borderId="0" xfId="0" applyFont="1" applyProtection="1"/>
    <xf numFmtId="0" fontId="34" fillId="0" borderId="0" xfId="0" applyFont="1" applyAlignment="1" applyProtection="1">
      <alignment horizontal="center" vertical="center"/>
    </xf>
    <xf numFmtId="0" fontId="36" fillId="0" borderId="0" xfId="11" applyFont="1" applyBorder="1" applyAlignment="1" applyProtection="1">
      <alignment horizontal="left"/>
    </xf>
    <xf numFmtId="0" fontId="38" fillId="0" borderId="9" xfId="11" applyFont="1" applyBorder="1" applyAlignment="1" applyProtection="1">
      <alignment vertical="center" wrapText="1"/>
    </xf>
    <xf numFmtId="0" fontId="32" fillId="0" borderId="10" xfId="0" applyFont="1" applyBorder="1" applyAlignment="1" applyProtection="1">
      <alignment vertical="center" wrapText="1"/>
    </xf>
    <xf numFmtId="0" fontId="33" fillId="0" borderId="10" xfId="0" applyFont="1" applyBorder="1" applyAlignment="1" applyProtection="1">
      <alignment horizontal="center" vertical="center" wrapText="1"/>
    </xf>
    <xf numFmtId="0" fontId="33" fillId="0" borderId="10" xfId="0" applyFont="1" applyBorder="1" applyAlignment="1" applyProtection="1">
      <alignment vertical="center" wrapText="1"/>
    </xf>
    <xf numFmtId="0" fontId="33" fillId="0" borderId="13" xfId="0" applyFont="1" applyBorder="1" applyAlignment="1" applyProtection="1">
      <alignment horizontal="left" vertical="center" wrapText="1"/>
    </xf>
    <xf numFmtId="0" fontId="33" fillId="0" borderId="14" xfId="0" applyFont="1" applyBorder="1" applyAlignment="1" applyProtection="1">
      <alignment horizontal="left" vertical="center" wrapText="1"/>
    </xf>
    <xf numFmtId="0" fontId="23" fillId="0" borderId="10" xfId="0" applyFont="1" applyBorder="1" applyAlignment="1" applyProtection="1">
      <alignment horizontal="left" vertical="center" wrapText="1"/>
    </xf>
    <xf numFmtId="0" fontId="23" fillId="0" borderId="11" xfId="0" applyFont="1" applyBorder="1" applyAlignment="1" applyProtection="1">
      <alignment horizontal="left" vertical="center" wrapText="1"/>
    </xf>
    <xf numFmtId="0" fontId="23" fillId="0" borderId="0" xfId="0" applyFont="1" applyAlignment="1" applyProtection="1">
      <alignment horizontal="left" vertical="center" wrapText="1"/>
    </xf>
    <xf numFmtId="0" fontId="32" fillId="0" borderId="6" xfId="0" applyFont="1" applyBorder="1" applyAlignment="1" applyProtection="1">
      <alignment vertical="center" wrapText="1"/>
    </xf>
    <xf numFmtId="0" fontId="32" fillId="0" borderId="0" xfId="0" applyFont="1" applyAlignment="1" applyProtection="1">
      <alignment vertical="center" wrapText="1"/>
    </xf>
    <xf numFmtId="0" fontId="33" fillId="0" borderId="0" xfId="0" applyFont="1" applyAlignment="1" applyProtection="1">
      <alignment horizontal="center" vertical="center" wrapText="1"/>
    </xf>
    <xf numFmtId="0" fontId="33" fillId="0" borderId="0" xfId="0" applyFont="1" applyAlignment="1" applyProtection="1">
      <alignment vertical="center" wrapText="1"/>
    </xf>
    <xf numFmtId="0" fontId="33" fillId="0" borderId="15" xfId="0" applyFont="1" applyBorder="1" applyAlignment="1" applyProtection="1">
      <alignment horizontal="left" vertical="center" wrapText="1"/>
    </xf>
    <xf numFmtId="0" fontId="33" fillId="0" borderId="16" xfId="0" applyFont="1" applyBorder="1" applyAlignment="1" applyProtection="1">
      <alignment horizontal="left" vertical="center" wrapText="1"/>
    </xf>
    <xf numFmtId="0" fontId="23" fillId="0" borderId="0" xfId="0" applyFont="1" applyAlignment="1" applyProtection="1">
      <alignment horizontal="left" vertical="center" wrapText="1"/>
    </xf>
    <xf numFmtId="0" fontId="23" fillId="0" borderId="8" xfId="0" applyFont="1" applyBorder="1" applyAlignment="1" applyProtection="1">
      <alignment horizontal="left" vertical="center" wrapText="1"/>
    </xf>
    <xf numFmtId="0" fontId="33" fillId="0" borderId="17" xfId="0" applyFont="1" applyBorder="1" applyAlignment="1" applyProtection="1">
      <alignment horizontal="left" vertical="center" wrapText="1"/>
    </xf>
    <xf numFmtId="0" fontId="33" fillId="0" borderId="18" xfId="0" applyFont="1" applyBorder="1" applyAlignment="1" applyProtection="1">
      <alignment horizontal="left" vertical="center" wrapText="1"/>
    </xf>
    <xf numFmtId="0" fontId="23" fillId="0" borderId="19" xfId="0" applyFont="1" applyBorder="1" applyAlignment="1" applyProtection="1">
      <alignment horizontal="left" vertical="center" wrapText="1"/>
    </xf>
    <xf numFmtId="0" fontId="23" fillId="0" borderId="20" xfId="0" applyFont="1" applyBorder="1" applyAlignment="1" applyProtection="1">
      <alignment horizontal="left" vertical="center" wrapText="1"/>
    </xf>
    <xf numFmtId="0" fontId="32" fillId="0" borderId="12" xfId="0" applyFont="1" applyBorder="1" applyAlignment="1" applyProtection="1">
      <alignment vertical="center" wrapText="1"/>
    </xf>
    <xf numFmtId="0" fontId="32" fillId="0" borderId="7" xfId="0" applyFont="1" applyBorder="1" applyAlignment="1" applyProtection="1">
      <alignment vertical="center" wrapText="1"/>
    </xf>
    <xf numFmtId="0" fontId="33" fillId="0" borderId="21" xfId="0" applyFont="1" applyBorder="1" applyAlignment="1" applyProtection="1">
      <alignment horizontal="center" vertical="center" wrapText="1"/>
    </xf>
    <xf numFmtId="0" fontId="33" fillId="0" borderId="21" xfId="0" applyFont="1" applyBorder="1" applyAlignment="1" applyProtection="1">
      <alignment vertical="center" wrapText="1"/>
    </xf>
    <xf numFmtId="0" fontId="33" fillId="0" borderId="20" xfId="0" applyFont="1" applyBorder="1" applyAlignment="1" applyProtection="1">
      <alignment horizontal="center" vertical="center" wrapText="1"/>
    </xf>
    <xf numFmtId="17" fontId="23" fillId="0" borderId="19" xfId="0" applyNumberFormat="1" applyFont="1" applyBorder="1" applyAlignment="1" applyProtection="1">
      <alignment horizontal="left" vertical="center" wrapText="1"/>
    </xf>
    <xf numFmtId="0" fontId="17" fillId="0" borderId="0" xfId="0" applyFont="1" applyAlignment="1" applyProtection="1">
      <alignment horizontal="left" vertical="center" wrapText="1"/>
    </xf>
    <xf numFmtId="0" fontId="16" fillId="3" borderId="1" xfId="1" applyFont="1" applyFill="1" applyBorder="1" applyAlignment="1" applyProtection="1">
      <alignment horizontal="center" vertical="center" wrapText="1"/>
    </xf>
    <xf numFmtId="0" fontId="18" fillId="0" borderId="2" xfId="1" applyFont="1" applyBorder="1" applyAlignment="1" applyProtection="1">
      <alignment vertical="center" wrapText="1"/>
    </xf>
    <xf numFmtId="0" fontId="16" fillId="3" borderId="1" xfId="1" applyFont="1" applyFill="1" applyBorder="1" applyAlignment="1" applyProtection="1">
      <alignment horizontal="left" vertical="center" wrapText="1"/>
    </xf>
    <xf numFmtId="0" fontId="16" fillId="3" borderId="22" xfId="1" applyFont="1" applyFill="1" applyBorder="1" applyAlignment="1" applyProtection="1">
      <alignment horizontal="left" vertical="center" wrapText="1"/>
    </xf>
    <xf numFmtId="0" fontId="30" fillId="2" borderId="4" xfId="0" applyFont="1" applyFill="1" applyBorder="1" applyAlignment="1" applyProtection="1">
      <alignment horizontal="center" vertical="center" wrapText="1"/>
    </xf>
    <xf numFmtId="0" fontId="30" fillId="2" borderId="23" xfId="0" applyFont="1" applyFill="1" applyBorder="1" applyAlignment="1" applyProtection="1">
      <alignment horizontal="center" vertical="center" wrapText="1"/>
    </xf>
    <xf numFmtId="0" fontId="30" fillId="2" borderId="3" xfId="0" applyFont="1" applyFill="1" applyBorder="1" applyAlignment="1" applyProtection="1">
      <alignment horizontal="center" vertical="center" wrapText="1"/>
    </xf>
    <xf numFmtId="0" fontId="30" fillId="4" borderId="23" xfId="0" applyFont="1" applyFill="1" applyBorder="1" applyAlignment="1" applyProtection="1">
      <alignment horizontal="center" vertical="center" wrapText="1"/>
    </xf>
    <xf numFmtId="0" fontId="30" fillId="2" borderId="23" xfId="0" applyFont="1" applyFill="1" applyBorder="1" applyAlignment="1" applyProtection="1">
      <alignment vertical="center" wrapText="1"/>
    </xf>
    <xf numFmtId="0" fontId="28" fillId="0" borderId="0" xfId="0" applyFont="1" applyAlignment="1" applyProtection="1">
      <alignment horizontal="center" vertical="center" wrapText="1"/>
    </xf>
    <xf numFmtId="0" fontId="24" fillId="0" borderId="35" xfId="0" applyFont="1" applyBorder="1" applyAlignment="1" applyProtection="1">
      <alignment horizontal="left" vertical="center" wrapText="1"/>
    </xf>
    <xf numFmtId="0" fontId="24" fillId="0" borderId="35" xfId="0" applyFont="1" applyBorder="1" applyAlignment="1" applyProtection="1">
      <alignment horizontal="center" vertical="center" wrapText="1"/>
    </xf>
    <xf numFmtId="9" fontId="24" fillId="5" borderId="35" xfId="0" applyNumberFormat="1" applyFont="1" applyFill="1" applyBorder="1" applyAlignment="1" applyProtection="1">
      <alignment horizontal="left" vertical="center" wrapText="1"/>
    </xf>
    <xf numFmtId="9" fontId="22" fillId="4" borderId="35" xfId="0" applyNumberFormat="1" applyFont="1" applyFill="1" applyBorder="1" applyAlignment="1" applyProtection="1">
      <alignment vertical="center" wrapText="1"/>
    </xf>
    <xf numFmtId="0" fontId="24" fillId="5" borderId="35" xfId="0" applyFont="1" applyFill="1" applyBorder="1" applyAlignment="1" applyProtection="1">
      <alignment horizontal="left" vertical="center" wrapText="1"/>
    </xf>
    <xf numFmtId="0" fontId="24" fillId="0" borderId="35" xfId="0" applyFont="1" applyBorder="1" applyAlignment="1" applyProtection="1">
      <alignment vertical="center" wrapText="1"/>
    </xf>
    <xf numFmtId="0" fontId="24" fillId="0" borderId="0" xfId="0" applyFont="1" applyAlignment="1" applyProtection="1">
      <alignment horizontal="left" vertical="center" wrapText="1"/>
    </xf>
    <xf numFmtId="0" fontId="25" fillId="5" borderId="35" xfId="1" applyFont="1" applyFill="1" applyBorder="1" applyAlignment="1" applyProtection="1">
      <alignment horizontal="left" vertical="center" wrapText="1"/>
    </xf>
    <xf numFmtId="0" fontId="24" fillId="5" borderId="35" xfId="1" applyFont="1" applyFill="1" applyBorder="1" applyAlignment="1" applyProtection="1">
      <alignment horizontal="left" vertical="center" wrapText="1"/>
    </xf>
    <xf numFmtId="0" fontId="24" fillId="0" borderId="35" xfId="1" applyFont="1" applyBorder="1" applyAlignment="1" applyProtection="1">
      <alignment vertical="center" wrapText="1"/>
    </xf>
    <xf numFmtId="0" fontId="24" fillId="0" borderId="35" xfId="1" applyFont="1" applyBorder="1" applyAlignment="1" applyProtection="1">
      <alignment horizontal="left" vertical="center" wrapText="1"/>
    </xf>
    <xf numFmtId="0" fontId="25" fillId="5" borderId="35" xfId="0" applyFont="1" applyFill="1" applyBorder="1" applyAlignment="1" applyProtection="1">
      <alignment horizontal="left" vertical="center" wrapText="1"/>
    </xf>
    <xf numFmtId="0" fontId="17" fillId="0" borderId="0" xfId="0" applyFont="1" applyAlignment="1" applyProtection="1">
      <alignment horizontal="center" vertical="center" wrapText="1"/>
    </xf>
    <xf numFmtId="0" fontId="17" fillId="0" borderId="0" xfId="0" applyFont="1" applyAlignment="1" applyProtection="1">
      <alignment vertical="center" wrapText="1"/>
    </xf>
    <xf numFmtId="0" fontId="32" fillId="0" borderId="11" xfId="0" applyFont="1" applyBorder="1" applyAlignment="1" applyProtection="1">
      <alignment vertical="center" wrapText="1"/>
    </xf>
    <xf numFmtId="0" fontId="33" fillId="0" borderId="13" xfId="0" applyFont="1" applyBorder="1" applyAlignment="1" applyProtection="1">
      <alignment horizontal="right" vertical="center" wrapText="1"/>
    </xf>
    <xf numFmtId="0" fontId="33" fillId="0" borderId="14" xfId="0" applyFont="1" applyBorder="1" applyAlignment="1" applyProtection="1">
      <alignment horizontal="right" vertical="center" wrapText="1"/>
    </xf>
    <xf numFmtId="0" fontId="23" fillId="0" borderId="10" xfId="0" applyFont="1" applyBorder="1" applyAlignment="1" applyProtection="1">
      <alignment horizontal="center" vertical="center" wrapText="1"/>
    </xf>
    <xf numFmtId="0" fontId="23" fillId="0" borderId="11" xfId="0" applyFont="1" applyBorder="1" applyAlignment="1" applyProtection="1">
      <alignment horizontal="center" vertical="center" wrapText="1"/>
    </xf>
    <xf numFmtId="0" fontId="23" fillId="0" borderId="0" xfId="0" applyFont="1" applyAlignment="1" applyProtection="1">
      <alignment wrapText="1"/>
    </xf>
    <xf numFmtId="0" fontId="32" fillId="0" borderId="8" xfId="0" applyFont="1" applyBorder="1" applyAlignment="1" applyProtection="1">
      <alignment vertical="center" wrapText="1"/>
    </xf>
    <xf numFmtId="0" fontId="33" fillId="0" borderId="15" xfId="0" applyFont="1" applyBorder="1" applyAlignment="1" applyProtection="1">
      <alignment horizontal="right" vertical="center" wrapText="1"/>
    </xf>
    <xf numFmtId="0" fontId="33" fillId="0" borderId="16" xfId="0" applyFont="1" applyBorder="1" applyAlignment="1" applyProtection="1">
      <alignment horizontal="right" vertical="center" wrapText="1"/>
    </xf>
    <xf numFmtId="0" fontId="23" fillId="0" borderId="0" xfId="0" applyFont="1" applyAlignment="1" applyProtection="1">
      <alignment horizontal="center" vertical="center" wrapText="1"/>
    </xf>
    <xf numFmtId="0" fontId="23" fillId="0" borderId="8" xfId="0" applyFont="1" applyBorder="1" applyAlignment="1" applyProtection="1">
      <alignment horizontal="center" vertical="center" wrapText="1"/>
    </xf>
    <xf numFmtId="0" fontId="33" fillId="0" borderId="17" xfId="0" applyFont="1" applyBorder="1" applyAlignment="1" applyProtection="1">
      <alignment horizontal="right" vertical="center" wrapText="1"/>
    </xf>
    <xf numFmtId="0" fontId="33" fillId="0" borderId="18" xfId="0" applyFont="1" applyBorder="1" applyAlignment="1" applyProtection="1">
      <alignment horizontal="right" vertical="center" wrapText="1"/>
    </xf>
    <xf numFmtId="0" fontId="23" fillId="0" borderId="19" xfId="0" applyFont="1" applyBorder="1" applyAlignment="1" applyProtection="1">
      <alignment horizontal="center" vertical="center" wrapText="1"/>
    </xf>
    <xf numFmtId="0" fontId="23" fillId="0" borderId="20" xfId="0" applyFont="1" applyBorder="1" applyAlignment="1" applyProtection="1">
      <alignment horizontal="center" vertical="center" wrapText="1"/>
    </xf>
    <xf numFmtId="0" fontId="32" fillId="0" borderId="36" xfId="0" applyFont="1" applyBorder="1" applyAlignment="1" applyProtection="1">
      <alignment vertical="center" wrapText="1"/>
    </xf>
    <xf numFmtId="17" fontId="23" fillId="0" borderId="19" xfId="0" applyNumberFormat="1" applyFont="1" applyBorder="1" applyAlignment="1" applyProtection="1">
      <alignment horizontal="center" vertical="center" wrapText="1"/>
    </xf>
    <xf numFmtId="0" fontId="17" fillId="0" borderId="0" xfId="0" applyFont="1" applyAlignment="1" applyProtection="1">
      <alignment wrapText="1"/>
    </xf>
    <xf numFmtId="0" fontId="16" fillId="0" borderId="2" xfId="1" applyFont="1" applyBorder="1" applyAlignment="1" applyProtection="1">
      <alignment horizontal="center" vertical="center" wrapText="1"/>
    </xf>
    <xf numFmtId="0" fontId="16" fillId="3" borderId="22" xfId="1" applyFont="1" applyFill="1" applyBorder="1" applyAlignment="1" applyProtection="1">
      <alignment horizontal="center" vertical="center" wrapText="1"/>
    </xf>
    <xf numFmtId="0" fontId="28" fillId="0" borderId="0" xfId="0" applyFont="1" applyAlignment="1" applyProtection="1">
      <alignment wrapText="1"/>
    </xf>
    <xf numFmtId="0" fontId="17" fillId="0" borderId="35" xfId="0" applyFont="1" applyBorder="1" applyAlignment="1" applyProtection="1">
      <alignment wrapText="1"/>
    </xf>
    <xf numFmtId="0" fontId="17" fillId="0" borderId="35" xfId="0" applyFont="1" applyBorder="1" applyAlignment="1" applyProtection="1">
      <alignment horizontal="center" vertical="center" wrapText="1"/>
    </xf>
    <xf numFmtId="0" fontId="17" fillId="0" borderId="35" xfId="0" applyFont="1" applyBorder="1" applyAlignment="1" applyProtection="1">
      <alignment horizontal="center" wrapText="1"/>
    </xf>
    <xf numFmtId="0" fontId="17" fillId="5" borderId="35" xfId="0" applyFont="1" applyFill="1" applyBorder="1" applyAlignment="1" applyProtection="1">
      <alignment wrapText="1"/>
    </xf>
    <xf numFmtId="0" fontId="21" fillId="4" borderId="35" xfId="0" applyFont="1" applyFill="1" applyBorder="1" applyAlignment="1" applyProtection="1">
      <alignment wrapText="1"/>
    </xf>
    <xf numFmtId="0" fontId="17" fillId="0" borderId="35" xfId="0" applyFont="1" applyBorder="1" applyAlignment="1" applyProtection="1">
      <alignment horizontal="left" wrapText="1"/>
    </xf>
    <xf numFmtId="0" fontId="16" fillId="5" borderId="35" xfId="1" applyFont="1" applyFill="1" applyBorder="1" applyAlignment="1" applyProtection="1">
      <alignment vertical="center" wrapText="1"/>
    </xf>
    <xf numFmtId="9" fontId="17" fillId="5" borderId="35" xfId="0" applyNumberFormat="1" applyFont="1" applyFill="1" applyBorder="1" applyAlignment="1" applyProtection="1">
      <alignment wrapText="1"/>
    </xf>
    <xf numFmtId="9" fontId="21" fillId="4" borderId="35" xfId="0" applyNumberFormat="1" applyFont="1" applyFill="1" applyBorder="1" applyAlignment="1" applyProtection="1">
      <alignment wrapText="1"/>
    </xf>
    <xf numFmtId="0" fontId="18" fillId="5" borderId="35" xfId="0" applyFont="1" applyFill="1" applyBorder="1" applyAlignment="1" applyProtection="1">
      <alignment vertical="center" wrapText="1"/>
    </xf>
    <xf numFmtId="0" fontId="17" fillId="0" borderId="35" xfId="0" applyFont="1" applyBorder="1" applyAlignment="1" applyProtection="1">
      <alignment horizontal="left" vertical="center" wrapText="1"/>
    </xf>
    <xf numFmtId="0" fontId="32" fillId="0" borderId="10" xfId="0" applyFont="1" applyBorder="1" applyAlignment="1" applyProtection="1">
      <alignment horizontal="center" vertical="center" wrapText="1"/>
    </xf>
    <xf numFmtId="0" fontId="32" fillId="0" borderId="11" xfId="0" applyFont="1" applyBorder="1" applyAlignment="1" applyProtection="1">
      <alignment horizontal="center" vertical="center" wrapText="1"/>
    </xf>
    <xf numFmtId="0" fontId="32" fillId="0" borderId="0" xfId="0" applyFont="1" applyAlignment="1" applyProtection="1">
      <alignment horizontal="center" vertical="center" wrapText="1"/>
    </xf>
    <xf numFmtId="0" fontId="32" fillId="0" borderId="8" xfId="0" applyFont="1" applyBorder="1" applyAlignment="1" applyProtection="1">
      <alignment horizontal="center" vertical="center" wrapText="1"/>
    </xf>
    <xf numFmtId="0" fontId="32" fillId="0" borderId="7" xfId="0" applyFont="1" applyBorder="1" applyAlignment="1" applyProtection="1">
      <alignment horizontal="center" vertical="center" wrapText="1"/>
    </xf>
    <xf numFmtId="0" fontId="32" fillId="0" borderId="36" xfId="0" applyFont="1" applyBorder="1" applyAlignment="1" applyProtection="1">
      <alignment horizontal="center" vertical="center" wrapText="1"/>
    </xf>
    <xf numFmtId="0" fontId="17" fillId="0" borderId="37" xfId="0" applyFont="1" applyBorder="1" applyAlignment="1" applyProtection="1">
      <alignment wrapText="1"/>
    </xf>
    <xf numFmtId="0" fontId="17" fillId="0" borderId="38" xfId="0" applyFont="1" applyBorder="1" applyAlignment="1" applyProtection="1">
      <alignment horizontal="left" vertical="center" wrapText="1"/>
    </xf>
    <xf numFmtId="0" fontId="17" fillId="0" borderId="5" xfId="0" applyFont="1" applyBorder="1" applyAlignment="1" applyProtection="1">
      <alignment vertical="center" wrapText="1"/>
    </xf>
    <xf numFmtId="0" fontId="17" fillId="0" borderId="5" xfId="0" applyFont="1" applyBorder="1" applyAlignment="1" applyProtection="1">
      <alignment horizontal="center" vertical="center" wrapText="1"/>
    </xf>
    <xf numFmtId="9" fontId="17" fillId="5" borderId="5" xfId="7" applyFont="1" applyFill="1" applyBorder="1" applyAlignment="1" applyProtection="1">
      <alignment vertical="center" wrapText="1"/>
    </xf>
    <xf numFmtId="9" fontId="16" fillId="4" borderId="5" xfId="7" applyFont="1" applyFill="1" applyBorder="1" applyAlignment="1" applyProtection="1">
      <alignment horizontal="center" vertical="center" wrapText="1"/>
    </xf>
    <xf numFmtId="0" fontId="16" fillId="5" borderId="5" xfId="1" applyFont="1" applyFill="1" applyBorder="1" applyAlignment="1" applyProtection="1">
      <alignment wrapText="1"/>
    </xf>
    <xf numFmtId="0" fontId="17" fillId="0" borderId="5" xfId="0" applyFont="1" applyBorder="1" applyAlignment="1" applyProtection="1">
      <alignment wrapText="1"/>
    </xf>
    <xf numFmtId="0" fontId="17" fillId="0" borderId="5" xfId="0" applyFont="1" applyBorder="1" applyAlignment="1" applyProtection="1">
      <alignment horizontal="center" wrapText="1"/>
    </xf>
    <xf numFmtId="9" fontId="17" fillId="0" borderId="5" xfId="7" applyFont="1" applyBorder="1" applyAlignment="1" applyProtection="1">
      <alignment horizontal="center" vertical="center" wrapText="1"/>
    </xf>
    <xf numFmtId="0" fontId="17" fillId="0" borderId="5" xfId="0" applyFont="1" applyBorder="1" applyAlignment="1" applyProtection="1">
      <alignment horizontal="left" vertical="center" wrapText="1"/>
    </xf>
    <xf numFmtId="9" fontId="16" fillId="4" borderId="5" xfId="0" applyNumberFormat="1" applyFont="1" applyFill="1" applyBorder="1" applyAlignment="1" applyProtection="1">
      <alignment horizontal="center" vertical="center" wrapText="1"/>
    </xf>
    <xf numFmtId="0" fontId="18" fillId="5" borderId="5" xfId="0" applyFont="1" applyFill="1" applyBorder="1" applyAlignment="1" applyProtection="1">
      <alignment wrapText="1"/>
    </xf>
    <xf numFmtId="0" fontId="17" fillId="16" borderId="38" xfId="0" applyFont="1" applyFill="1" applyBorder="1" applyAlignment="1" applyProtection="1">
      <alignment horizontal="left" vertical="center" wrapText="1"/>
    </xf>
    <xf numFmtId="0" fontId="17" fillId="5" borderId="5" xfId="0" applyFont="1" applyFill="1" applyBorder="1" applyAlignment="1" applyProtection="1">
      <alignment wrapText="1"/>
    </xf>
    <xf numFmtId="0" fontId="27" fillId="5" borderId="5" xfId="0" applyFont="1" applyFill="1" applyBorder="1" applyAlignment="1" applyProtection="1">
      <alignment horizontal="center" wrapText="1"/>
    </xf>
    <xf numFmtId="0" fontId="27" fillId="0" borderId="5" xfId="0" applyFont="1" applyBorder="1" applyAlignment="1" applyProtection="1">
      <alignment horizontal="center" wrapText="1"/>
    </xf>
    <xf numFmtId="0" fontId="27" fillId="0" borderId="5" xfId="0" applyFont="1" applyBorder="1" applyAlignment="1" applyProtection="1">
      <alignment vertical="center" wrapText="1"/>
    </xf>
    <xf numFmtId="0" fontId="27" fillId="0" borderId="5" xfId="0" applyFont="1" applyBorder="1" applyAlignment="1" applyProtection="1">
      <alignment wrapText="1"/>
    </xf>
    <xf numFmtId="0" fontId="32" fillId="0" borderId="40" xfId="0" applyFont="1" applyBorder="1" applyAlignment="1" applyProtection="1">
      <alignment vertical="center" wrapText="1"/>
    </xf>
    <xf numFmtId="0" fontId="32" fillId="0" borderId="41" xfId="0" applyFont="1" applyBorder="1" applyAlignment="1" applyProtection="1">
      <alignment vertical="center" wrapText="1"/>
    </xf>
    <xf numFmtId="0" fontId="33" fillId="0" borderId="40" xfId="0" applyFont="1" applyBorder="1" applyAlignment="1" applyProtection="1">
      <alignment horizontal="center" vertical="center" wrapText="1"/>
    </xf>
    <xf numFmtId="0" fontId="33" fillId="0" borderId="41" xfId="0" applyFont="1" applyBorder="1" applyAlignment="1" applyProtection="1">
      <alignment horizontal="center" vertical="center" wrapText="1"/>
    </xf>
    <xf numFmtId="0" fontId="33" fillId="0" borderId="42" xfId="0" applyFont="1" applyBorder="1" applyAlignment="1" applyProtection="1">
      <alignment horizontal="right" vertical="center" wrapText="1"/>
    </xf>
    <xf numFmtId="0" fontId="32" fillId="0" borderId="43" xfId="0" applyFont="1" applyBorder="1" applyAlignment="1" applyProtection="1">
      <alignment vertical="center" wrapText="1"/>
    </xf>
    <xf numFmtId="0" fontId="32" fillId="0" borderId="44" xfId="0" applyFont="1" applyBorder="1" applyAlignment="1" applyProtection="1">
      <alignment vertical="center" wrapText="1"/>
    </xf>
    <xf numFmtId="0" fontId="33" fillId="0" borderId="44" xfId="0" applyFont="1" applyBorder="1" applyAlignment="1" applyProtection="1">
      <alignment horizontal="center" vertical="center" wrapText="1"/>
    </xf>
    <xf numFmtId="0" fontId="33" fillId="0" borderId="45" xfId="0" applyFont="1" applyBorder="1" applyAlignment="1" applyProtection="1">
      <alignment horizontal="right" vertical="center" wrapText="1"/>
    </xf>
    <xf numFmtId="0" fontId="33" fillId="0" borderId="7" xfId="0" applyFont="1" applyBorder="1" applyAlignment="1" applyProtection="1">
      <alignment horizontal="center" vertical="center" wrapText="1"/>
    </xf>
    <xf numFmtId="0" fontId="33" fillId="0" borderId="46" xfId="0" applyFont="1" applyBorder="1" applyAlignment="1" applyProtection="1">
      <alignment horizontal="center" vertical="center" wrapText="1"/>
    </xf>
    <xf numFmtId="0" fontId="33" fillId="0" borderId="47" xfId="0" applyFont="1" applyBorder="1" applyAlignment="1" applyProtection="1">
      <alignment horizontal="right" vertical="center" wrapText="1"/>
    </xf>
    <xf numFmtId="0" fontId="32" fillId="0" borderId="48" xfId="0" applyFont="1" applyBorder="1" applyAlignment="1" applyProtection="1">
      <alignment vertical="center" wrapText="1"/>
    </xf>
    <xf numFmtId="0" fontId="32" fillId="0" borderId="49" xfId="0" applyFont="1" applyBorder="1" applyAlignment="1" applyProtection="1">
      <alignment vertical="center" wrapText="1"/>
    </xf>
    <xf numFmtId="0" fontId="32" fillId="0" borderId="50" xfId="0" applyFont="1" applyBorder="1" applyAlignment="1" applyProtection="1">
      <alignment vertical="center" wrapText="1"/>
    </xf>
    <xf numFmtId="0" fontId="33" fillId="0" borderId="51" xfId="0" applyFont="1" applyBorder="1" applyAlignment="1" applyProtection="1">
      <alignment horizontal="center" vertical="center" wrapText="1"/>
    </xf>
    <xf numFmtId="0" fontId="33" fillId="0" borderId="52" xfId="0" applyFont="1" applyBorder="1" applyAlignment="1" applyProtection="1">
      <alignment horizontal="center" vertical="center" wrapText="1"/>
    </xf>
    <xf numFmtId="0" fontId="27" fillId="0" borderId="0" xfId="0" applyFont="1" applyAlignment="1" applyProtection="1">
      <alignment wrapText="1"/>
    </xf>
    <xf numFmtId="0" fontId="29" fillId="0" borderId="2" xfId="1" applyFont="1" applyBorder="1" applyAlignment="1" applyProtection="1">
      <alignment horizontal="center" vertical="center" wrapText="1"/>
    </xf>
    <xf numFmtId="0" fontId="28" fillId="0" borderId="6" xfId="0" applyFont="1" applyBorder="1" applyAlignment="1" applyProtection="1">
      <alignment wrapText="1"/>
    </xf>
    <xf numFmtId="0" fontId="17" fillId="0" borderId="35" xfId="0" applyFont="1" applyBorder="1" applyAlignment="1" applyProtection="1">
      <alignment vertical="center" wrapText="1"/>
    </xf>
    <xf numFmtId="0" fontId="9" fillId="4" borderId="35" xfId="0" applyFont="1" applyFill="1" applyBorder="1" applyAlignment="1" applyProtection="1">
      <alignment wrapText="1"/>
    </xf>
    <xf numFmtId="10" fontId="17" fillId="5" borderId="35" xfId="0" applyNumberFormat="1" applyFont="1" applyFill="1" applyBorder="1" applyAlignment="1" applyProtection="1">
      <alignment wrapText="1"/>
    </xf>
    <xf numFmtId="10" fontId="9" fillId="4" borderId="35" xfId="0" applyNumberFormat="1" applyFont="1" applyFill="1" applyBorder="1" applyAlignment="1" applyProtection="1">
      <alignment wrapText="1"/>
    </xf>
    <xf numFmtId="2" fontId="17" fillId="5" borderId="35" xfId="0" applyNumberFormat="1" applyFont="1" applyFill="1" applyBorder="1" applyAlignment="1" applyProtection="1">
      <alignment wrapText="1"/>
    </xf>
    <xf numFmtId="0" fontId="17" fillId="0" borderId="0" xfId="0" applyFont="1" applyAlignment="1" applyProtection="1">
      <alignment horizontal="center" wrapText="1"/>
    </xf>
    <xf numFmtId="0" fontId="20" fillId="0" borderId="35" xfId="0" applyFont="1" applyBorder="1" applyAlignment="1" applyProtection="1">
      <alignment wrapText="1"/>
    </xf>
    <xf numFmtId="0" fontId="20" fillId="16" borderId="35" xfId="0" applyFont="1" applyFill="1" applyBorder="1" applyAlignment="1" applyProtection="1">
      <alignment wrapText="1"/>
    </xf>
    <xf numFmtId="0" fontId="24" fillId="0" borderId="35" xfId="0" applyFont="1" applyBorder="1" applyAlignment="1" applyProtection="1">
      <alignment wrapText="1"/>
    </xf>
    <xf numFmtId="0" fontId="20" fillId="0" borderId="35" xfId="0" applyFont="1" applyBorder="1" applyAlignment="1" applyProtection="1">
      <alignment horizontal="center" wrapText="1"/>
    </xf>
    <xf numFmtId="0" fontId="9" fillId="4" borderId="35" xfId="0" applyFont="1" applyFill="1" applyBorder="1" applyAlignment="1" applyProtection="1">
      <alignment horizontal="center" wrapText="1"/>
    </xf>
    <xf numFmtId="0" fontId="20" fillId="5" borderId="35" xfId="0" applyFont="1" applyFill="1" applyBorder="1" applyAlignment="1" applyProtection="1">
      <alignment wrapText="1"/>
    </xf>
    <xf numFmtId="0" fontId="20" fillId="16" borderId="35" xfId="0" applyFont="1" applyFill="1" applyBorder="1" applyAlignment="1" applyProtection="1">
      <alignment vertical="center" wrapText="1"/>
    </xf>
    <xf numFmtId="0" fontId="20" fillId="0" borderId="35" xfId="0" applyFont="1" applyBorder="1" applyAlignment="1" applyProtection="1">
      <alignment horizontal="left" wrapText="1"/>
    </xf>
    <xf numFmtId="9" fontId="9" fillId="4" borderId="35" xfId="0" applyNumberFormat="1" applyFont="1" applyFill="1" applyBorder="1" applyAlignment="1" applyProtection="1">
      <alignment horizontal="center" wrapText="1"/>
    </xf>
    <xf numFmtId="167" fontId="20" fillId="0" borderId="35" xfId="0" applyNumberFormat="1" applyFont="1" applyBorder="1" applyAlignment="1" applyProtection="1">
      <alignment horizontal="left" wrapText="1"/>
    </xf>
    <xf numFmtId="0" fontId="20" fillId="26" borderId="35" xfId="0" applyFont="1" applyFill="1" applyBorder="1" applyAlignment="1" applyProtection="1">
      <alignment horizontal="left" wrapText="1"/>
    </xf>
    <xf numFmtId="0" fontId="24" fillId="26" borderId="35" xfId="0" applyFont="1" applyFill="1" applyBorder="1" applyAlignment="1" applyProtection="1">
      <alignment wrapText="1"/>
    </xf>
    <xf numFmtId="0" fontId="20" fillId="26" borderId="35" xfId="0" applyFont="1" applyFill="1" applyBorder="1" applyAlignment="1" applyProtection="1">
      <alignment wrapText="1"/>
    </xf>
    <xf numFmtId="0" fontId="20" fillId="0" borderId="35" xfId="0" applyFont="1" applyBorder="1" applyAlignment="1" applyProtection="1">
      <alignment vertical="center" wrapText="1"/>
    </xf>
    <xf numFmtId="0" fontId="24" fillId="0" borderId="35" xfId="0" applyFont="1" applyBorder="1" applyAlignment="1" applyProtection="1">
      <alignment horizontal="center" wrapText="1"/>
    </xf>
    <xf numFmtId="0" fontId="20" fillId="0" borderId="35" xfId="0" applyFont="1" applyBorder="1" applyAlignment="1" applyProtection="1">
      <alignment horizontal="center" vertical="center" wrapText="1"/>
    </xf>
    <xf numFmtId="168" fontId="20" fillId="0" borderId="35" xfId="0" applyNumberFormat="1" applyFont="1" applyBorder="1" applyAlignment="1" applyProtection="1">
      <alignment horizontal="right" wrapText="1"/>
    </xf>
    <xf numFmtId="0" fontId="24" fillId="0" borderId="35" xfId="0" applyFont="1" applyBorder="1" applyAlignment="1" applyProtection="1">
      <alignment horizontal="left" wrapText="1"/>
    </xf>
    <xf numFmtId="0" fontId="20" fillId="0" borderId="35" xfId="0" applyFont="1" applyBorder="1" applyAlignment="1" applyProtection="1">
      <alignment horizontal="left" vertical="center" wrapText="1"/>
    </xf>
    <xf numFmtId="9" fontId="9" fillId="4" borderId="35" xfId="0" applyNumberFormat="1" applyFont="1" applyFill="1" applyBorder="1" applyAlignment="1" applyProtection="1">
      <alignment wrapText="1"/>
    </xf>
    <xf numFmtId="168" fontId="20" fillId="0" borderId="35" xfId="0" applyNumberFormat="1" applyFont="1" applyBorder="1" applyAlignment="1" applyProtection="1">
      <alignment wrapText="1"/>
    </xf>
    <xf numFmtId="0" fontId="20" fillId="26" borderId="35" xfId="0" applyFont="1" applyFill="1" applyBorder="1" applyAlignment="1" applyProtection="1">
      <alignment horizontal="left" vertical="center" wrapText="1"/>
    </xf>
    <xf numFmtId="0" fontId="20" fillId="26" borderId="35" xfId="0" applyFont="1" applyFill="1" applyBorder="1" applyAlignment="1" applyProtection="1">
      <alignment horizontal="center" vertical="center" wrapText="1"/>
    </xf>
    <xf numFmtId="0" fontId="20" fillId="26" borderId="35" xfId="0" applyFont="1" applyFill="1" applyBorder="1" applyAlignment="1" applyProtection="1">
      <alignment horizontal="center" wrapText="1"/>
    </xf>
    <xf numFmtId="0" fontId="24" fillId="0" borderId="0" xfId="0" applyFont="1" applyAlignment="1" applyProtection="1">
      <alignment wrapText="1"/>
    </xf>
    <xf numFmtId="0" fontId="33" fillId="0" borderId="9"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19" xfId="0" applyFont="1" applyBorder="1" applyAlignment="1" applyProtection="1">
      <alignment horizontal="center" vertical="center" wrapText="1"/>
    </xf>
    <xf numFmtId="0" fontId="23" fillId="0" borderId="10" xfId="0" applyFont="1" applyBorder="1" applyAlignment="1" applyProtection="1">
      <alignment vertical="center" wrapText="1"/>
    </xf>
    <xf numFmtId="0" fontId="23" fillId="0" borderId="11" xfId="0" applyFont="1" applyBorder="1" applyAlignment="1" applyProtection="1">
      <alignment vertical="center" wrapText="1"/>
    </xf>
    <xf numFmtId="0" fontId="33" fillId="0" borderId="12" xfId="0" applyFont="1" applyBorder="1" applyAlignment="1" applyProtection="1">
      <alignment horizontal="center" vertical="center" wrapText="1"/>
    </xf>
    <xf numFmtId="0" fontId="33" fillId="0" borderId="36" xfId="0" applyFont="1" applyBorder="1" applyAlignment="1" applyProtection="1">
      <alignment horizontal="center" vertical="center" wrapText="1"/>
    </xf>
    <xf numFmtId="0" fontId="15" fillId="0" borderId="0" xfId="0" applyFont="1" applyAlignment="1" applyProtection="1">
      <alignment horizontal="center" vertical="center" wrapText="1"/>
    </xf>
    <xf numFmtId="0" fontId="5" fillId="0" borderId="0" xfId="0" applyFont="1" applyAlignment="1" applyProtection="1">
      <alignment horizontal="center" vertical="center" wrapText="1"/>
    </xf>
    <xf numFmtId="0" fontId="5" fillId="0" borderId="0" xfId="0" applyFont="1" applyAlignment="1" applyProtection="1">
      <alignment horizontal="right" vertical="center" wrapText="1"/>
    </xf>
    <xf numFmtId="17" fontId="17" fillId="0" borderId="0" xfId="0" applyNumberFormat="1" applyFont="1" applyAlignment="1" applyProtection="1">
      <alignment horizontal="center" vertical="center" wrapText="1"/>
    </xf>
    <xf numFmtId="0" fontId="17" fillId="5" borderId="35" xfId="0" applyFont="1" applyFill="1" applyBorder="1" applyAlignment="1" applyProtection="1">
      <alignment horizontal="center" vertical="center" wrapText="1"/>
    </xf>
    <xf numFmtId="0" fontId="9" fillId="4" borderId="35" xfId="0" applyFont="1" applyFill="1" applyBorder="1" applyAlignment="1" applyProtection="1">
      <alignment horizontal="center" vertical="center" wrapText="1"/>
    </xf>
    <xf numFmtId="9" fontId="17" fillId="5" borderId="35" xfId="7" applyFont="1" applyFill="1" applyBorder="1" applyAlignment="1" applyProtection="1">
      <alignment horizontal="center" vertical="center" wrapText="1"/>
    </xf>
    <xf numFmtId="10" fontId="9" fillId="4" borderId="35" xfId="0" applyNumberFormat="1" applyFont="1" applyFill="1" applyBorder="1" applyAlignment="1" applyProtection="1">
      <alignment horizontal="center" vertical="center" wrapText="1"/>
    </xf>
    <xf numFmtId="0" fontId="20" fillId="5" borderId="35" xfId="0" applyFont="1" applyFill="1" applyBorder="1" applyAlignment="1" applyProtection="1">
      <alignment vertical="center" wrapText="1"/>
    </xf>
    <xf numFmtId="3" fontId="17" fillId="0" borderId="35" xfId="0" applyNumberFormat="1" applyFont="1" applyBorder="1" applyAlignment="1" applyProtection="1">
      <alignment horizontal="center" vertical="center" wrapText="1"/>
    </xf>
    <xf numFmtId="9" fontId="9" fillId="4" borderId="35" xfId="0" applyNumberFormat="1" applyFont="1" applyFill="1" applyBorder="1" applyAlignment="1" applyProtection="1">
      <alignment horizontal="center" vertical="center" wrapText="1"/>
    </xf>
    <xf numFmtId="0" fontId="17" fillId="0" borderId="35" xfId="0" applyFont="1" applyBorder="1" applyAlignment="1" applyProtection="1">
      <alignment horizontal="center" vertical="top" wrapText="1"/>
    </xf>
    <xf numFmtId="0" fontId="17" fillId="28" borderId="35" xfId="0" applyFont="1" applyFill="1" applyBorder="1" applyAlignment="1" applyProtection="1">
      <alignment horizontal="left" vertical="center" wrapText="1"/>
    </xf>
    <xf numFmtId="0" fontId="9" fillId="28" borderId="35" xfId="1" applyFont="1" applyFill="1" applyBorder="1" applyAlignment="1" applyProtection="1">
      <alignment horizontal="left" vertical="center" wrapText="1"/>
    </xf>
    <xf numFmtId="0" fontId="18" fillId="28" borderId="35" xfId="0" applyFont="1" applyFill="1" applyBorder="1" applyAlignment="1" applyProtection="1">
      <alignment horizontal="left" vertical="center" wrapText="1"/>
    </xf>
    <xf numFmtId="0" fontId="17" fillId="0" borderId="35" xfId="0" applyFont="1" applyBorder="1" applyAlignment="1" applyProtection="1">
      <alignment vertical="top" wrapText="1"/>
    </xf>
    <xf numFmtId="0" fontId="17" fillId="0" borderId="35" xfId="0" applyFont="1" applyBorder="1" applyAlignment="1" applyProtection="1">
      <alignment horizontal="left" vertical="top" wrapText="1"/>
    </xf>
    <xf numFmtId="0" fontId="17" fillId="30" borderId="35" xfId="0" applyFont="1" applyFill="1" applyBorder="1" applyAlignment="1" applyProtection="1">
      <alignment horizontal="center" vertical="center" wrapText="1"/>
    </xf>
    <xf numFmtId="0" fontId="28" fillId="0" borderId="0" xfId="0" applyFont="1" applyAlignment="1" applyProtection="1">
      <alignment horizontal="center" wrapText="1"/>
    </xf>
    <xf numFmtId="0" fontId="17" fillId="0" borderId="5" xfId="0" applyFont="1" applyBorder="1" applyAlignment="1" applyProtection="1">
      <alignment horizontal="left" wrapText="1"/>
    </xf>
    <xf numFmtId="0" fontId="16" fillId="3" borderId="1" xfId="1" applyFont="1" applyFill="1" applyBorder="1" applyAlignment="1" applyProtection="1">
      <alignment horizontal="center" vertical="center" wrapText="1"/>
    </xf>
    <xf numFmtId="0" fontId="22" fillId="4" borderId="5" xfId="0" applyFont="1" applyFill="1" applyBorder="1" applyAlignment="1" applyProtection="1">
      <alignment wrapText="1"/>
    </xf>
    <xf numFmtId="43" fontId="17" fillId="0" borderId="5" xfId="8" applyFont="1" applyBorder="1" applyAlignment="1" applyProtection="1">
      <alignment wrapText="1"/>
    </xf>
    <xf numFmtId="0" fontId="16" fillId="5" borderId="5" xfId="1" applyFont="1" applyFill="1" applyBorder="1" applyAlignment="1" applyProtection="1">
      <alignment vertical="center" wrapText="1"/>
    </xf>
    <xf numFmtId="0" fontId="18" fillId="5" borderId="5" xfId="0" applyFont="1" applyFill="1" applyBorder="1" applyAlignment="1" applyProtection="1">
      <alignment vertical="center" wrapText="1"/>
    </xf>
    <xf numFmtId="0" fontId="17" fillId="5" borderId="5" xfId="7" applyNumberFormat="1" applyFont="1" applyFill="1" applyBorder="1" applyAlignment="1" applyProtection="1">
      <alignment wrapText="1"/>
    </xf>
    <xf numFmtId="0" fontId="16" fillId="3" borderId="1" xfId="7" applyNumberFormat="1" applyFont="1" applyFill="1" applyBorder="1" applyAlignment="1" applyProtection="1">
      <alignment horizontal="center" vertical="center" wrapText="1"/>
    </xf>
    <xf numFmtId="0" fontId="20" fillId="0" borderId="56" xfId="0" applyFont="1" applyBorder="1" applyAlignment="1" applyProtection="1">
      <alignment wrapText="1"/>
    </xf>
    <xf numFmtId="9" fontId="17" fillId="5" borderId="5" xfId="0" applyNumberFormat="1" applyFont="1" applyFill="1" applyBorder="1" applyAlignment="1" applyProtection="1">
      <alignment wrapText="1"/>
    </xf>
    <xf numFmtId="9" fontId="16" fillId="3" borderId="1" xfId="7" applyFont="1" applyFill="1" applyBorder="1" applyAlignment="1" applyProtection="1">
      <alignment horizontal="center" vertical="center" wrapText="1"/>
    </xf>
    <xf numFmtId="44" fontId="17" fillId="0" borderId="5" xfId="9" applyFont="1" applyBorder="1" applyAlignment="1" applyProtection="1">
      <alignment wrapText="1"/>
    </xf>
    <xf numFmtId="0" fontId="20" fillId="0" borderId="55" xfId="0" applyFont="1" applyBorder="1" applyAlignment="1" applyProtection="1">
      <alignment wrapText="1"/>
    </xf>
    <xf numFmtId="0" fontId="20" fillId="5" borderId="5" xfId="0" applyFont="1" applyFill="1" applyBorder="1" applyAlignment="1" applyProtection="1">
      <alignment vertical="center" wrapText="1"/>
    </xf>
    <xf numFmtId="0" fontId="20" fillId="0" borderId="0" xfId="0" applyFont="1" applyAlignment="1" applyProtection="1">
      <alignment wrapText="1"/>
    </xf>
    <xf numFmtId="0" fontId="20" fillId="0" borderId="54" xfId="0" applyFont="1" applyBorder="1" applyAlignment="1" applyProtection="1">
      <alignment wrapText="1"/>
    </xf>
    <xf numFmtId="43" fontId="17" fillId="5" borderId="5" xfId="8" applyFont="1" applyFill="1" applyBorder="1" applyAlignment="1" applyProtection="1">
      <alignment wrapText="1"/>
    </xf>
    <xf numFmtId="0" fontId="17" fillId="16" borderId="5" xfId="0" applyFont="1" applyFill="1" applyBorder="1" applyAlignment="1" applyProtection="1">
      <alignment horizontal="center" wrapText="1"/>
    </xf>
    <xf numFmtId="9" fontId="17" fillId="5" borderId="5" xfId="7" applyFont="1" applyFill="1" applyBorder="1" applyAlignment="1" applyProtection="1">
      <alignment wrapText="1"/>
    </xf>
    <xf numFmtId="43" fontId="17" fillId="16" borderId="5" xfId="8" applyFont="1" applyFill="1" applyBorder="1" applyAlignment="1" applyProtection="1">
      <alignment wrapText="1"/>
    </xf>
    <xf numFmtId="169" fontId="17" fillId="5" borderId="5" xfId="8" applyNumberFormat="1" applyFont="1" applyFill="1" applyBorder="1" applyAlignment="1" applyProtection="1">
      <alignment wrapText="1"/>
    </xf>
    <xf numFmtId="169" fontId="17" fillId="5" borderId="5" xfId="7" applyNumberFormat="1" applyFont="1" applyFill="1" applyBorder="1" applyAlignment="1" applyProtection="1">
      <alignment wrapText="1"/>
    </xf>
    <xf numFmtId="16" fontId="23" fillId="0" borderId="19" xfId="0" applyNumberFormat="1" applyFont="1" applyBorder="1" applyAlignment="1" applyProtection="1">
      <alignment horizontal="center" vertical="center" wrapText="1"/>
    </xf>
    <xf numFmtId="9" fontId="17" fillId="5" borderId="5" xfId="7" applyFont="1" applyFill="1" applyBorder="1" applyAlignment="1" applyProtection="1">
      <alignment horizontal="center" vertical="center" wrapText="1"/>
    </xf>
    <xf numFmtId="9" fontId="22" fillId="4" borderId="0" xfId="0" applyNumberFormat="1" applyFont="1" applyFill="1" applyAlignment="1" applyProtection="1">
      <alignment horizontal="center" vertical="center" wrapText="1"/>
    </xf>
    <xf numFmtId="0" fontId="17" fillId="5" borderId="5" xfId="0" applyFont="1" applyFill="1" applyBorder="1" applyAlignment="1" applyProtection="1">
      <alignment vertical="center" wrapText="1"/>
    </xf>
    <xf numFmtId="9" fontId="22" fillId="4" borderId="5" xfId="0" applyNumberFormat="1" applyFont="1" applyFill="1" applyBorder="1" applyAlignment="1" applyProtection="1">
      <alignment horizontal="center" vertical="center" wrapText="1"/>
    </xf>
    <xf numFmtId="3" fontId="17" fillId="5" borderId="5" xfId="0" applyNumberFormat="1" applyFont="1" applyFill="1" applyBorder="1" applyAlignment="1" applyProtection="1">
      <alignment horizontal="center" vertical="center" wrapText="1"/>
    </xf>
    <xf numFmtId="3" fontId="22" fillId="4" borderId="5" xfId="0" applyNumberFormat="1" applyFont="1" applyFill="1" applyBorder="1" applyAlignment="1" applyProtection="1">
      <alignment horizontal="center" vertical="center" wrapText="1"/>
    </xf>
    <xf numFmtId="0" fontId="17" fillId="16" borderId="5" xfId="0" applyFont="1" applyFill="1" applyBorder="1" applyAlignment="1" applyProtection="1">
      <alignment vertical="center" wrapText="1"/>
    </xf>
    <xf numFmtId="10" fontId="17" fillId="5" borderId="5" xfId="7" applyNumberFormat="1" applyFont="1" applyFill="1" applyBorder="1" applyAlignment="1" applyProtection="1">
      <alignment horizontal="center" vertical="center" wrapText="1"/>
    </xf>
    <xf numFmtId="10" fontId="22" fillId="4" borderId="5" xfId="7" applyNumberFormat="1" applyFont="1" applyFill="1" applyBorder="1" applyAlignment="1" applyProtection="1">
      <alignment horizontal="center" vertical="center" wrapText="1"/>
    </xf>
    <xf numFmtId="9" fontId="22" fillId="4" borderId="5" xfId="7" applyFont="1" applyFill="1" applyBorder="1" applyAlignment="1" applyProtection="1">
      <alignment horizontal="center" vertical="center" wrapText="1"/>
    </xf>
    <xf numFmtId="0" fontId="17" fillId="5" borderId="5" xfId="0" applyFont="1" applyFill="1" applyBorder="1" applyAlignment="1" applyProtection="1">
      <alignment horizontal="center" vertical="center" wrapText="1"/>
    </xf>
    <xf numFmtId="0" fontId="22" fillId="4" borderId="5" xfId="0" applyFont="1" applyFill="1" applyBorder="1" applyAlignment="1" applyProtection="1">
      <alignment horizontal="center" vertical="center" wrapText="1"/>
    </xf>
    <xf numFmtId="10" fontId="22" fillId="4" borderId="5" xfId="0" applyNumberFormat="1" applyFont="1" applyFill="1" applyBorder="1" applyAlignment="1" applyProtection="1">
      <alignment horizontal="center" vertical="center" wrapText="1"/>
    </xf>
    <xf numFmtId="10" fontId="17" fillId="5" borderId="5" xfId="0" applyNumberFormat="1" applyFont="1" applyFill="1" applyBorder="1" applyAlignment="1" applyProtection="1">
      <alignment horizontal="center" vertical="center" wrapText="1"/>
    </xf>
    <xf numFmtId="164" fontId="23" fillId="0" borderId="19" xfId="0" applyNumberFormat="1" applyFont="1" applyBorder="1" applyAlignment="1" applyProtection="1">
      <alignment horizontal="center" vertical="center" wrapText="1"/>
    </xf>
    <xf numFmtId="164" fontId="23" fillId="0" borderId="20" xfId="0" applyNumberFormat="1" applyFont="1" applyBorder="1" applyAlignment="1" applyProtection="1">
      <alignment horizontal="center" vertical="center" wrapText="1"/>
    </xf>
    <xf numFmtId="0" fontId="17" fillId="0" borderId="35" xfId="10" applyFont="1" applyBorder="1" applyAlignment="1" applyProtection="1">
      <alignment horizontal="justify" vertical="center" wrapText="1"/>
    </xf>
    <xf numFmtId="9" fontId="17" fillId="5" borderId="35" xfId="7" applyFont="1" applyFill="1" applyBorder="1" applyAlignment="1" applyProtection="1">
      <alignment wrapText="1"/>
    </xf>
    <xf numFmtId="0" fontId="20" fillId="28" borderId="35" xfId="0" applyFont="1" applyFill="1" applyBorder="1" applyAlignment="1" applyProtection="1">
      <alignment wrapText="1"/>
    </xf>
    <xf numFmtId="9" fontId="20" fillId="28" borderId="35" xfId="0" applyNumberFormat="1" applyFont="1" applyFill="1" applyBorder="1" applyAlignment="1" applyProtection="1">
      <alignment wrapText="1"/>
    </xf>
    <xf numFmtId="0" fontId="24" fillId="0" borderId="35" xfId="10" applyFont="1" applyBorder="1" applyAlignment="1" applyProtection="1">
      <alignment horizontal="justify" vertical="center" wrapText="1"/>
    </xf>
    <xf numFmtId="0" fontId="23" fillId="0" borderId="9" xfId="0" applyFont="1" applyBorder="1" applyAlignment="1" applyProtection="1">
      <alignment horizontal="center" vertical="center" wrapText="1"/>
    </xf>
    <xf numFmtId="0" fontId="23" fillId="0" borderId="12" xfId="0" applyFont="1" applyBorder="1" applyAlignment="1" applyProtection="1">
      <alignment horizontal="center" vertical="center" wrapText="1"/>
    </xf>
    <xf numFmtId="0" fontId="23" fillId="0" borderId="36" xfId="0" applyFont="1" applyBorder="1" applyAlignment="1" applyProtection="1">
      <alignment horizontal="center" vertical="center" wrapText="1"/>
    </xf>
    <xf numFmtId="0" fontId="16" fillId="3" borderId="57" xfId="1" applyFont="1" applyFill="1" applyBorder="1" applyAlignment="1" applyProtection="1">
      <alignment horizontal="center" vertical="center" wrapText="1"/>
    </xf>
    <xf numFmtId="0" fontId="16" fillId="3" borderId="58" xfId="1" applyFont="1" applyFill="1" applyBorder="1" applyAlignment="1" applyProtection="1">
      <alignment horizontal="center" vertical="center" wrapText="1"/>
    </xf>
    <xf numFmtId="0" fontId="16" fillId="3" borderId="59" xfId="1" applyFont="1" applyFill="1" applyBorder="1" applyAlignment="1" applyProtection="1">
      <alignment horizontal="center" vertical="center" wrapText="1"/>
    </xf>
    <xf numFmtId="8" fontId="5" fillId="0" borderId="0" xfId="0" applyNumberFormat="1" applyFont="1" applyAlignment="1" applyProtection="1">
      <alignment horizontal="center" wrapText="1"/>
    </xf>
    <xf numFmtId="0" fontId="17" fillId="0" borderId="39" xfId="0" applyFont="1" applyBorder="1" applyAlignment="1" applyProtection="1">
      <alignment vertical="center" wrapText="1"/>
    </xf>
    <xf numFmtId="0" fontId="17" fillId="26" borderId="5" xfId="0" applyFont="1" applyFill="1" applyBorder="1" applyAlignment="1" applyProtection="1">
      <alignment horizontal="left" vertical="center" wrapText="1"/>
    </xf>
    <xf numFmtId="0" fontId="31" fillId="5" borderId="5" xfId="0" applyFont="1" applyFill="1" applyBorder="1" applyAlignment="1" applyProtection="1">
      <alignment vertical="center" wrapText="1"/>
    </xf>
    <xf numFmtId="0" fontId="16" fillId="4" borderId="5" xfId="0" applyFont="1" applyFill="1" applyBorder="1" applyAlignment="1" applyProtection="1">
      <alignment vertical="center" wrapText="1"/>
    </xf>
    <xf numFmtId="8" fontId="17" fillId="0" borderId="5" xfId="0" applyNumberFormat="1" applyFont="1" applyBorder="1" applyAlignment="1" applyProtection="1">
      <alignment vertical="center" wrapText="1"/>
    </xf>
    <xf numFmtId="0" fontId="17" fillId="26" borderId="5" xfId="0" applyFont="1" applyFill="1" applyBorder="1" applyAlignment="1" applyProtection="1">
      <alignment vertical="center" wrapText="1"/>
    </xf>
    <xf numFmtId="9" fontId="31" fillId="5" borderId="5" xfId="0" applyNumberFormat="1" applyFont="1" applyFill="1" applyBorder="1" applyAlignment="1" applyProtection="1">
      <alignment vertical="center" wrapText="1"/>
    </xf>
    <xf numFmtId="9" fontId="16" fillId="4" borderId="5" xfId="0" applyNumberFormat="1" applyFont="1" applyFill="1" applyBorder="1" applyAlignment="1" applyProtection="1">
      <alignment vertical="center" wrapText="1"/>
    </xf>
    <xf numFmtId="9" fontId="17" fillId="5" borderId="5" xfId="0" applyNumberFormat="1" applyFont="1" applyFill="1" applyBorder="1" applyAlignment="1" applyProtection="1">
      <alignment vertical="center" wrapText="1"/>
    </xf>
    <xf numFmtId="0" fontId="21" fillId="4" borderId="5" xfId="0" applyFont="1" applyFill="1" applyBorder="1" applyAlignment="1" applyProtection="1">
      <alignment vertical="center" wrapText="1"/>
    </xf>
    <xf numFmtId="0" fontId="17" fillId="16" borderId="5" xfId="0" applyFont="1" applyFill="1" applyBorder="1" applyAlignment="1" applyProtection="1">
      <alignment horizontal="left" vertical="center" wrapText="1"/>
    </xf>
    <xf numFmtId="170" fontId="16" fillId="4" borderId="5" xfId="0" applyNumberFormat="1" applyFont="1" applyFill="1" applyBorder="1" applyAlignment="1" applyProtection="1">
      <alignment vertical="center" wrapText="1"/>
    </xf>
    <xf numFmtId="0" fontId="17" fillId="16" borderId="5" xfId="0" applyFont="1" applyFill="1" applyBorder="1" applyAlignment="1" applyProtection="1">
      <alignment horizontal="center" vertical="center" wrapText="1"/>
    </xf>
    <xf numFmtId="0" fontId="17" fillId="0" borderId="60" xfId="0" applyFont="1" applyBorder="1" applyAlignment="1" applyProtection="1">
      <alignment vertical="center" wrapText="1"/>
    </xf>
    <xf numFmtId="0" fontId="17" fillId="0" borderId="60" xfId="0" applyFont="1" applyBorder="1" applyAlignment="1" applyProtection="1">
      <alignment horizontal="center" vertical="center" wrapText="1"/>
    </xf>
    <xf numFmtId="0" fontId="17" fillId="0" borderId="60" xfId="0" applyFont="1" applyBorder="1" applyAlignment="1" applyProtection="1">
      <alignment horizontal="left" vertical="center" wrapText="1"/>
    </xf>
    <xf numFmtId="0" fontId="17" fillId="5" borderId="60" xfId="0" applyFont="1" applyFill="1" applyBorder="1" applyAlignment="1" applyProtection="1">
      <alignment vertical="center" wrapText="1"/>
    </xf>
    <xf numFmtId="0" fontId="16" fillId="4" borderId="60" xfId="0" applyFont="1" applyFill="1" applyBorder="1" applyAlignment="1" applyProtection="1">
      <alignment vertical="center" wrapText="1"/>
    </xf>
    <xf numFmtId="8" fontId="17" fillId="0" borderId="60" xfId="0" applyNumberFormat="1" applyFont="1" applyBorder="1" applyAlignment="1" applyProtection="1">
      <alignment vertical="center" wrapText="1"/>
    </xf>
    <xf numFmtId="0" fontId="17" fillId="26" borderId="35" xfId="0" applyFont="1" applyFill="1" applyBorder="1" applyAlignment="1" applyProtection="1">
      <alignment horizontal="center" wrapText="1"/>
    </xf>
    <xf numFmtId="0" fontId="16" fillId="3" borderId="35" xfId="1" applyFont="1" applyFill="1" applyBorder="1" applyAlignment="1" applyProtection="1">
      <alignment horizontal="center" wrapText="1"/>
    </xf>
    <xf numFmtId="0" fontId="17" fillId="26" borderId="35" xfId="0" applyFont="1" applyFill="1" applyBorder="1" applyAlignment="1" applyProtection="1">
      <alignment wrapText="1"/>
    </xf>
    <xf numFmtId="43" fontId="17" fillId="26" borderId="35" xfId="8" applyFont="1" applyFill="1" applyBorder="1" applyAlignment="1" applyProtection="1">
      <alignment wrapText="1"/>
    </xf>
    <xf numFmtId="0" fontId="17" fillId="16" borderId="35" xfId="0" applyFont="1" applyFill="1" applyBorder="1" applyAlignment="1" applyProtection="1">
      <alignment wrapText="1"/>
    </xf>
    <xf numFmtId="43" fontId="17" fillId="16" borderId="35" xfId="8" applyFont="1" applyFill="1" applyBorder="1" applyAlignment="1" applyProtection="1">
      <alignment wrapText="1"/>
    </xf>
    <xf numFmtId="168" fontId="17" fillId="0" borderId="35" xfId="9" applyNumberFormat="1" applyFont="1" applyFill="1" applyBorder="1" applyAlignment="1" applyProtection="1">
      <alignment wrapText="1"/>
    </xf>
    <xf numFmtId="166" fontId="17" fillId="0" borderId="35" xfId="9" applyNumberFormat="1" applyFont="1" applyFill="1" applyBorder="1" applyAlignment="1" applyProtection="1">
      <alignment wrapText="1"/>
    </xf>
    <xf numFmtId="44" fontId="17" fillId="0" borderId="35" xfId="9" applyFont="1" applyFill="1" applyBorder="1" applyAlignment="1" applyProtection="1">
      <alignment wrapText="1"/>
    </xf>
    <xf numFmtId="9" fontId="20" fillId="5" borderId="35" xfId="0" applyNumberFormat="1" applyFont="1" applyFill="1" applyBorder="1" applyAlignment="1" applyProtection="1">
      <alignment wrapText="1"/>
    </xf>
    <xf numFmtId="44" fontId="17" fillId="0" borderId="35" xfId="9" applyFont="1" applyBorder="1" applyAlignment="1" applyProtection="1">
      <alignment wrapText="1"/>
    </xf>
    <xf numFmtId="0" fontId="17" fillId="16" borderId="35" xfId="0" applyFont="1" applyFill="1" applyBorder="1" applyAlignment="1" applyProtection="1">
      <alignment horizontal="left" wrapText="1"/>
    </xf>
    <xf numFmtId="0" fontId="17" fillId="26" borderId="35" xfId="0" applyFont="1" applyFill="1" applyBorder="1" applyAlignment="1" applyProtection="1">
      <alignment horizontal="left" wrapText="1"/>
    </xf>
    <xf numFmtId="0" fontId="17" fillId="16" borderId="35" xfId="0" applyFont="1" applyFill="1" applyBorder="1" applyAlignment="1" applyProtection="1">
      <alignment horizontal="center" wrapText="1"/>
    </xf>
    <xf numFmtId="9" fontId="9" fillId="4" borderId="35" xfId="7" applyFont="1" applyFill="1" applyBorder="1" applyAlignment="1" applyProtection="1">
      <alignment wrapText="1"/>
    </xf>
    <xf numFmtId="0" fontId="21" fillId="4" borderId="35" xfId="0" applyFont="1" applyFill="1" applyBorder="1" applyAlignment="1" applyProtection="1">
      <alignment horizontal="center" wrapText="1"/>
    </xf>
    <xf numFmtId="9" fontId="21" fillId="4" borderId="35" xfId="0" applyNumberFormat="1" applyFont="1" applyFill="1" applyBorder="1" applyAlignment="1" applyProtection="1">
      <alignment horizontal="center" wrapText="1"/>
    </xf>
    <xf numFmtId="168" fontId="17" fillId="5" borderId="35" xfId="7" applyNumberFormat="1" applyFont="1" applyFill="1" applyBorder="1" applyAlignment="1" applyProtection="1">
      <alignment wrapText="1"/>
    </xf>
    <xf numFmtId="168" fontId="21" fillId="4" borderId="35" xfId="7" applyNumberFormat="1" applyFont="1" applyFill="1" applyBorder="1" applyAlignment="1" applyProtection="1">
      <alignment horizontal="center" wrapText="1"/>
    </xf>
    <xf numFmtId="168" fontId="21" fillId="4" borderId="35" xfId="0" applyNumberFormat="1" applyFont="1" applyFill="1" applyBorder="1" applyAlignment="1" applyProtection="1">
      <alignment horizontal="center" wrapText="1"/>
    </xf>
    <xf numFmtId="170" fontId="21" fillId="4" borderId="35" xfId="0" applyNumberFormat="1" applyFont="1" applyFill="1" applyBorder="1" applyAlignment="1" applyProtection="1">
      <alignment horizontal="center" wrapText="1"/>
    </xf>
    <xf numFmtId="1" fontId="17" fillId="5" borderId="35" xfId="0" applyNumberFormat="1" applyFont="1" applyFill="1" applyBorder="1" applyAlignment="1" applyProtection="1">
      <alignment wrapText="1"/>
    </xf>
    <xf numFmtId="1" fontId="21" fillId="4" borderId="35" xfId="0" applyNumberFormat="1" applyFont="1" applyFill="1" applyBorder="1" applyAlignment="1" applyProtection="1">
      <alignment horizontal="center" wrapText="1"/>
    </xf>
    <xf numFmtId="0" fontId="15" fillId="0" borderId="10" xfId="12" applyFont="1" applyBorder="1" applyAlignment="1" applyProtection="1">
      <alignment vertical="center"/>
    </xf>
    <xf numFmtId="0" fontId="15" fillId="0" borderId="11" xfId="12" applyFont="1" applyBorder="1" applyAlignment="1" applyProtection="1">
      <alignment vertical="center"/>
    </xf>
    <xf numFmtId="0" fontId="4" fillId="0" borderId="10" xfId="12" applyFont="1" applyBorder="1" applyAlignment="1" applyProtection="1">
      <alignment horizontal="center" vertical="center"/>
    </xf>
    <xf numFmtId="0" fontId="5" fillId="0" borderId="13" xfId="12" applyFont="1" applyBorder="1" applyAlignment="1" applyProtection="1">
      <alignment horizontal="right" vertical="center"/>
    </xf>
    <xf numFmtId="0" fontId="5" fillId="0" borderId="14" xfId="12" applyFont="1" applyBorder="1" applyAlignment="1" applyProtection="1">
      <alignment horizontal="right" vertical="center"/>
    </xf>
    <xf numFmtId="0" fontId="14" fillId="0" borderId="10" xfId="12" applyBorder="1" applyAlignment="1" applyProtection="1">
      <alignment horizontal="center" vertical="center"/>
    </xf>
    <xf numFmtId="0" fontId="14" fillId="0" borderId="11" xfId="12" applyBorder="1" applyAlignment="1" applyProtection="1">
      <alignment horizontal="center" vertical="center"/>
    </xf>
    <xf numFmtId="0" fontId="14" fillId="0" borderId="0" xfId="12" applyProtection="1"/>
    <xf numFmtId="0" fontId="15" fillId="0" borderId="6" xfId="12" applyFont="1" applyBorder="1" applyAlignment="1" applyProtection="1">
      <alignment vertical="center"/>
    </xf>
    <xf numFmtId="0" fontId="15" fillId="0" borderId="0" xfId="12" applyFont="1" applyAlignment="1" applyProtection="1">
      <alignment vertical="center"/>
    </xf>
    <xf numFmtId="0" fontId="15" fillId="0" borderId="8" xfId="12" applyFont="1" applyBorder="1" applyAlignment="1" applyProtection="1">
      <alignment vertical="center"/>
    </xf>
    <xf numFmtId="0" fontId="4" fillId="0" borderId="0" xfId="12" applyFont="1" applyAlignment="1" applyProtection="1">
      <alignment horizontal="center" vertical="center"/>
    </xf>
    <xf numFmtId="0" fontId="5" fillId="0" borderId="15" xfId="12" applyFont="1" applyBorder="1" applyAlignment="1" applyProtection="1">
      <alignment horizontal="right" vertical="center"/>
    </xf>
    <xf numFmtId="0" fontId="5" fillId="0" borderId="16" xfId="12" applyFont="1" applyBorder="1" applyAlignment="1" applyProtection="1">
      <alignment horizontal="right" vertical="center"/>
    </xf>
    <xf numFmtId="0" fontId="14" fillId="0" borderId="0" xfId="12" applyAlignment="1" applyProtection="1">
      <alignment horizontal="center" vertical="center"/>
    </xf>
    <xf numFmtId="0" fontId="14" fillId="0" borderId="8" xfId="12" applyBorder="1" applyAlignment="1" applyProtection="1">
      <alignment horizontal="center" vertical="center"/>
    </xf>
    <xf numFmtId="0" fontId="5" fillId="0" borderId="17" xfId="12" applyFont="1" applyBorder="1" applyAlignment="1" applyProtection="1">
      <alignment horizontal="right" vertical="center"/>
    </xf>
    <xf numFmtId="0" fontId="5" fillId="0" borderId="18" xfId="12" applyFont="1" applyBorder="1" applyAlignment="1" applyProtection="1">
      <alignment horizontal="right" vertical="center"/>
    </xf>
    <xf numFmtId="0" fontId="14" fillId="0" borderId="19" xfId="12" applyBorder="1" applyAlignment="1" applyProtection="1">
      <alignment horizontal="center" vertical="center"/>
    </xf>
    <xf numFmtId="0" fontId="14" fillId="0" borderId="20" xfId="12" applyBorder="1" applyAlignment="1" applyProtection="1">
      <alignment horizontal="center" vertical="center"/>
    </xf>
    <xf numFmtId="0" fontId="15" fillId="0" borderId="12" xfId="12" applyFont="1" applyBorder="1" applyAlignment="1" applyProtection="1">
      <alignment vertical="center"/>
    </xf>
    <xf numFmtId="0" fontId="15" fillId="0" borderId="7" xfId="12" applyFont="1" applyBorder="1" applyAlignment="1" applyProtection="1">
      <alignment vertical="center"/>
    </xf>
    <xf numFmtId="0" fontId="15" fillId="0" borderId="36" xfId="12" applyFont="1" applyBorder="1" applyAlignment="1" applyProtection="1">
      <alignment vertical="center"/>
    </xf>
    <xf numFmtId="0" fontId="4" fillId="0" borderId="21" xfId="12" applyFont="1" applyBorder="1" applyAlignment="1" applyProtection="1">
      <alignment horizontal="center" vertical="center"/>
    </xf>
    <xf numFmtId="0" fontId="4" fillId="0" borderId="20" xfId="12" applyFont="1" applyBorder="1" applyAlignment="1" applyProtection="1">
      <alignment horizontal="center" vertical="center"/>
    </xf>
    <xf numFmtId="17" fontId="14" fillId="0" borderId="19" xfId="12" applyNumberFormat="1" applyBorder="1" applyAlignment="1" applyProtection="1">
      <alignment horizontal="center" vertical="center"/>
    </xf>
    <xf numFmtId="0" fontId="40" fillId="0" borderId="2" xfId="1" applyFont="1" applyBorder="1" applyAlignment="1" applyProtection="1">
      <alignment horizontal="center" vertical="center" wrapText="1"/>
    </xf>
    <xf numFmtId="0" fontId="16" fillId="2" borderId="4" xfId="12" applyFont="1" applyFill="1" applyBorder="1" applyAlignment="1" applyProtection="1">
      <alignment horizontal="center" vertical="center" wrapText="1"/>
    </xf>
    <xf numFmtId="0" fontId="16" fillId="2" borderId="23" xfId="12" applyFont="1" applyFill="1" applyBorder="1" applyAlignment="1" applyProtection="1">
      <alignment horizontal="center" vertical="center" wrapText="1"/>
    </xf>
    <xf numFmtId="0" fontId="16" fillId="2" borderId="3" xfId="12" applyFont="1" applyFill="1" applyBorder="1" applyAlignment="1" applyProtection="1">
      <alignment horizontal="center" vertical="center" wrapText="1"/>
    </xf>
    <xf numFmtId="0" fontId="16" fillId="4" borderId="23" xfId="12" applyFont="1" applyFill="1" applyBorder="1" applyAlignment="1" applyProtection="1">
      <alignment horizontal="center" vertical="center" wrapText="1"/>
    </xf>
    <xf numFmtId="0" fontId="17" fillId="0" borderId="0" xfId="12" applyFont="1" applyProtection="1"/>
    <xf numFmtId="0" fontId="17" fillId="0" borderId="5" xfId="12" applyFont="1" applyBorder="1" applyProtection="1"/>
    <xf numFmtId="0" fontId="17" fillId="0" borderId="5" xfId="12" applyFont="1" applyBorder="1" applyAlignment="1" applyProtection="1">
      <alignment horizontal="left" wrapText="1"/>
    </xf>
    <xf numFmtId="0" fontId="17" fillId="0" borderId="5" xfId="12" applyFont="1" applyBorder="1" applyAlignment="1" applyProtection="1">
      <alignment horizontal="center"/>
    </xf>
    <xf numFmtId="9" fontId="17" fillId="5" borderId="5" xfId="7" applyFont="1" applyFill="1" applyBorder="1" applyProtection="1"/>
    <xf numFmtId="0" fontId="17" fillId="5" borderId="5" xfId="12" applyFont="1" applyFill="1" applyBorder="1" applyProtection="1"/>
    <xf numFmtId="9" fontId="22" fillId="4" borderId="5" xfId="7" applyFont="1" applyFill="1" applyBorder="1" applyAlignment="1" applyProtection="1">
      <alignment horizontal="center"/>
    </xf>
    <xf numFmtId="0" fontId="17" fillId="0" borderId="5" xfId="12" applyFont="1" applyBorder="1" applyAlignment="1" applyProtection="1">
      <alignment horizontal="center" wrapText="1"/>
    </xf>
    <xf numFmtId="0" fontId="22" fillId="4" borderId="5" xfId="12" applyFont="1" applyFill="1" applyBorder="1" applyAlignment="1" applyProtection="1">
      <alignment horizontal="center"/>
    </xf>
    <xf numFmtId="0" fontId="18" fillId="5" borderId="5" xfId="12" applyFont="1" applyFill="1" applyBorder="1" applyAlignment="1" applyProtection="1">
      <alignment vertical="center" wrapText="1"/>
    </xf>
    <xf numFmtId="0" fontId="17" fillId="0" borderId="60" xfId="12" applyFont="1" applyBorder="1" applyAlignment="1" applyProtection="1">
      <alignment horizontal="left" wrapText="1"/>
    </xf>
    <xf numFmtId="0" fontId="17" fillId="0" borderId="38" xfId="12" applyFont="1" applyBorder="1" applyAlignment="1" applyProtection="1">
      <alignment horizontal="center" wrapText="1"/>
    </xf>
    <xf numFmtId="0" fontId="17" fillId="0" borderId="24" xfId="12" applyFont="1" applyBorder="1" applyAlignment="1" applyProtection="1">
      <alignment horizontal="left" wrapText="1"/>
    </xf>
    <xf numFmtId="0" fontId="17" fillId="0" borderId="61" xfId="12" applyFont="1" applyBorder="1" applyAlignment="1" applyProtection="1">
      <alignment horizontal="left" wrapText="1"/>
    </xf>
    <xf numFmtId="0" fontId="17" fillId="16" borderId="5" xfId="12" applyFont="1" applyFill="1" applyBorder="1" applyProtection="1"/>
    <xf numFmtId="0" fontId="17" fillId="16" borderId="5" xfId="12" applyFont="1" applyFill="1" applyBorder="1" applyAlignment="1" applyProtection="1">
      <alignment horizontal="left" wrapText="1"/>
    </xf>
    <xf numFmtId="0" fontId="17" fillId="16" borderId="5" xfId="12" applyFont="1" applyFill="1" applyBorder="1" applyAlignment="1" applyProtection="1">
      <alignment horizontal="center" wrapText="1"/>
    </xf>
    <xf numFmtId="0" fontId="17" fillId="16" borderId="5" xfId="12" applyFont="1" applyFill="1" applyBorder="1" applyAlignment="1" applyProtection="1">
      <alignment horizontal="center"/>
    </xf>
    <xf numFmtId="0" fontId="20" fillId="5" borderId="5" xfId="12" applyFont="1" applyFill="1" applyBorder="1" applyAlignment="1" applyProtection="1">
      <alignment vertical="center" wrapText="1"/>
    </xf>
    <xf numFmtId="0" fontId="17" fillId="0" borderId="0" xfId="12" applyFont="1" applyAlignment="1" applyProtection="1">
      <alignment horizontal="left" wrapText="1"/>
    </xf>
    <xf numFmtId="0" fontId="17" fillId="0" borderId="5" xfId="12" applyFont="1" applyBorder="1" applyAlignment="1" applyProtection="1">
      <alignment wrapText="1"/>
    </xf>
    <xf numFmtId="0" fontId="17" fillId="5" borderId="5" xfId="0" applyFont="1" applyFill="1" applyBorder="1" applyProtection="1"/>
    <xf numFmtId="0" fontId="17" fillId="5" borderId="5" xfId="0" applyFont="1" applyFill="1" applyBorder="1" applyAlignment="1" applyProtection="1">
      <alignment horizontal="center" vertical="center"/>
    </xf>
    <xf numFmtId="0" fontId="22" fillId="4" borderId="5" xfId="0" applyFont="1" applyFill="1" applyBorder="1" applyAlignment="1" applyProtection="1">
      <alignment horizontal="center" vertical="center"/>
    </xf>
    <xf numFmtId="0" fontId="17" fillId="16" borderId="60" xfId="0" applyFont="1" applyFill="1" applyBorder="1" applyAlignment="1" applyProtection="1">
      <alignment horizontal="center" vertical="center"/>
    </xf>
    <xf numFmtId="0" fontId="17" fillId="16" borderId="62" xfId="0" applyFont="1" applyFill="1" applyBorder="1" applyAlignment="1" applyProtection="1">
      <alignment horizontal="center" vertical="center"/>
    </xf>
    <xf numFmtId="9" fontId="17" fillId="5" borderId="5" xfId="0" applyNumberFormat="1" applyFont="1" applyFill="1" applyBorder="1" applyAlignment="1" applyProtection="1">
      <alignment horizontal="center" vertical="center"/>
    </xf>
    <xf numFmtId="9" fontId="22" fillId="4" borderId="5" xfId="0" applyNumberFormat="1" applyFont="1" applyFill="1" applyBorder="1" applyAlignment="1" applyProtection="1">
      <alignment horizontal="center" vertical="center"/>
    </xf>
    <xf numFmtId="0" fontId="17" fillId="16" borderId="39" xfId="0" applyFont="1" applyFill="1" applyBorder="1" applyAlignment="1" applyProtection="1">
      <alignment horizontal="center" vertical="center"/>
    </xf>
    <xf numFmtId="0" fontId="17" fillId="0" borderId="60" xfId="0" applyFont="1" applyBorder="1" applyAlignment="1" applyProtection="1">
      <alignment horizontal="center" vertical="center" wrapText="1"/>
    </xf>
    <xf numFmtId="0" fontId="17" fillId="0" borderId="62" xfId="0" applyFont="1" applyBorder="1" applyAlignment="1" applyProtection="1">
      <alignment horizontal="center" vertical="center" wrapText="1"/>
    </xf>
    <xf numFmtId="0" fontId="17" fillId="0" borderId="39" xfId="0" applyFont="1" applyBorder="1" applyAlignment="1" applyProtection="1">
      <alignment horizontal="center" vertical="center" wrapText="1"/>
    </xf>
    <xf numFmtId="0" fontId="17" fillId="0" borderId="60" xfId="12" applyFont="1" applyBorder="1" applyAlignment="1" applyProtection="1">
      <alignment horizontal="center" vertical="center" wrapText="1"/>
    </xf>
    <xf numFmtId="0" fontId="17" fillId="0" borderId="5" xfId="0" applyFont="1" applyBorder="1" applyAlignment="1" applyProtection="1">
      <alignment horizontal="center" vertical="center"/>
    </xf>
    <xf numFmtId="0" fontId="17" fillId="0" borderId="5" xfId="0" applyFont="1" applyBorder="1" applyProtection="1"/>
    <xf numFmtId="0" fontId="17" fillId="0" borderId="62" xfId="12" applyFont="1" applyBorder="1" applyAlignment="1" applyProtection="1">
      <alignment horizontal="center" vertical="center" wrapText="1"/>
    </xf>
    <xf numFmtId="0" fontId="17" fillId="0" borderId="39" xfId="12" applyFont="1" applyBorder="1" applyAlignment="1" applyProtection="1">
      <alignment horizontal="center" vertical="center" wrapText="1"/>
    </xf>
    <xf numFmtId="0" fontId="17" fillId="0" borderId="60" xfId="12" applyFont="1" applyBorder="1" applyAlignment="1" applyProtection="1">
      <alignment vertical="center" wrapText="1"/>
    </xf>
    <xf numFmtId="0" fontId="17" fillId="0" borderId="39" xfId="12" applyFont="1" applyBorder="1" applyAlignment="1" applyProtection="1">
      <alignment vertical="center" wrapText="1"/>
    </xf>
    <xf numFmtId="0" fontId="17" fillId="0" borderId="60" xfId="12" applyFont="1" applyBorder="1" applyAlignment="1" applyProtection="1">
      <alignment vertical="center"/>
    </xf>
    <xf numFmtId="0" fontId="17" fillId="0" borderId="62" xfId="12" applyFont="1" applyBorder="1" applyAlignment="1" applyProtection="1">
      <alignment vertical="center"/>
    </xf>
    <xf numFmtId="0" fontId="17" fillId="0" borderId="39" xfId="12" applyFont="1" applyBorder="1" applyAlignment="1" applyProtection="1">
      <alignment vertical="center"/>
    </xf>
    <xf numFmtId="0" fontId="17" fillId="31" borderId="5" xfId="0" applyFont="1" applyFill="1" applyBorder="1" applyAlignment="1" applyProtection="1">
      <alignment horizontal="center" vertical="center"/>
    </xf>
    <xf numFmtId="0" fontId="39" fillId="4" borderId="5" xfId="0" applyFont="1" applyFill="1" applyBorder="1" applyAlignment="1" applyProtection="1">
      <alignment horizontal="center" vertical="center"/>
    </xf>
    <xf numFmtId="0" fontId="17" fillId="0" borderId="62" xfId="12" applyFont="1" applyBorder="1" applyAlignment="1" applyProtection="1">
      <alignment vertical="center" wrapText="1"/>
    </xf>
    <xf numFmtId="9" fontId="17" fillId="31" borderId="5" xfId="0" applyNumberFormat="1" applyFont="1" applyFill="1" applyBorder="1" applyAlignment="1" applyProtection="1">
      <alignment horizontal="center" vertical="center"/>
    </xf>
    <xf numFmtId="9" fontId="39" fillId="4" borderId="5" xfId="0" applyNumberFormat="1" applyFont="1" applyFill="1" applyBorder="1" applyAlignment="1" applyProtection="1">
      <alignment horizontal="center" vertical="center"/>
    </xf>
    <xf numFmtId="49" fontId="39" fillId="4" borderId="5" xfId="0" applyNumberFormat="1" applyFont="1" applyFill="1" applyBorder="1" applyAlignment="1" applyProtection="1">
      <alignment horizontal="center" vertical="center"/>
    </xf>
    <xf numFmtId="0" fontId="39" fillId="4" borderId="0" xfId="0" applyFont="1" applyFill="1" applyProtection="1"/>
    <xf numFmtId="0" fontId="17" fillId="31" borderId="5" xfId="0" applyFont="1" applyFill="1" applyBorder="1" applyProtection="1"/>
    <xf numFmtId="9" fontId="22" fillId="4" borderId="5" xfId="7" applyFont="1" applyFill="1" applyBorder="1" applyAlignment="1" applyProtection="1">
      <alignment horizontal="center" vertical="center"/>
    </xf>
    <xf numFmtId="0" fontId="14" fillId="0" borderId="0" xfId="12" applyAlignment="1" applyProtection="1">
      <alignment horizontal="center"/>
    </xf>
    <xf numFmtId="0" fontId="17" fillId="0" borderId="5" xfId="0" applyFont="1" applyBorder="1" applyAlignment="1" applyProtection="1">
      <alignment horizontal="left" vertical="top" wrapText="1"/>
    </xf>
    <xf numFmtId="0" fontId="17" fillId="5" borderId="5" xfId="0" applyFont="1" applyFill="1" applyBorder="1" applyAlignment="1" applyProtection="1">
      <alignment horizontal="left" wrapText="1"/>
    </xf>
    <xf numFmtId="0" fontId="22" fillId="4" borderId="5" xfId="0" applyFont="1" applyFill="1" applyBorder="1" applyAlignment="1" applyProtection="1">
      <alignment horizontal="left" wrapText="1"/>
    </xf>
    <xf numFmtId="9" fontId="17" fillId="5" borderId="5" xfId="7" applyFont="1" applyFill="1" applyBorder="1" applyAlignment="1" applyProtection="1">
      <alignment horizontal="left" wrapText="1"/>
    </xf>
    <xf numFmtId="9" fontId="22" fillId="4" borderId="5" xfId="0" applyNumberFormat="1" applyFont="1" applyFill="1" applyBorder="1" applyAlignment="1" applyProtection="1">
      <alignment horizontal="left" wrapText="1"/>
    </xf>
    <xf numFmtId="0" fontId="16" fillId="0" borderId="5" xfId="1" applyFont="1" applyBorder="1" applyAlignment="1" applyProtection="1">
      <alignment horizontal="left" vertical="top" wrapText="1"/>
    </xf>
    <xf numFmtId="0" fontId="18" fillId="0" borderId="5" xfId="0" applyFont="1" applyBorder="1" applyAlignment="1" applyProtection="1">
      <alignment horizontal="left" vertical="top" wrapText="1"/>
    </xf>
    <xf numFmtId="9" fontId="22" fillId="4" borderId="5" xfId="7" applyFont="1" applyFill="1" applyBorder="1" applyAlignment="1" applyProtection="1">
      <alignment horizontal="left" wrapText="1"/>
    </xf>
    <xf numFmtId="0" fontId="22" fillId="4" borderId="5" xfId="0" applyFont="1" applyFill="1" applyBorder="1" applyAlignment="1" applyProtection="1">
      <alignment horizontal="left" vertical="top" wrapText="1"/>
    </xf>
    <xf numFmtId="0" fontId="20" fillId="0" borderId="5" xfId="0" applyFont="1" applyBorder="1" applyAlignment="1" applyProtection="1">
      <alignment horizontal="left" vertical="top" wrapText="1"/>
    </xf>
    <xf numFmtId="0" fontId="22" fillId="4" borderId="5" xfId="7" applyNumberFormat="1" applyFont="1" applyFill="1" applyBorder="1" applyAlignment="1" applyProtection="1">
      <alignment horizontal="center" wrapText="1"/>
    </xf>
    <xf numFmtId="9" fontId="22" fillId="4" borderId="5" xfId="7" applyFont="1" applyFill="1" applyBorder="1" applyAlignment="1" applyProtection="1">
      <alignment horizontal="center" wrapText="1"/>
    </xf>
    <xf numFmtId="0" fontId="17" fillId="0" borderId="35" xfId="0" applyFont="1" applyFill="1" applyBorder="1" applyAlignment="1" applyProtection="1">
      <alignment wrapText="1"/>
      <protection locked="0"/>
    </xf>
  </cellXfs>
  <cellStyles count="13">
    <cellStyle name="Hipervínculo" xfId="11" builtinId="8"/>
    <cellStyle name="Millares" xfId="8" builtinId="3"/>
    <cellStyle name="Millares 2" xfId="3" xr:uid="{61930C48-93EF-4AD4-A941-D47C74A913FA}"/>
    <cellStyle name="Moneda" xfId="9" builtinId="4"/>
    <cellStyle name="Moneda 2" xfId="6" xr:uid="{43E18694-29D2-48A7-AC4E-34867D865883}"/>
    <cellStyle name="Normal" xfId="0" builtinId="0"/>
    <cellStyle name="Normal 10" xfId="1" xr:uid="{3AF2CE6B-441E-4163-A2A5-F693E35C3D7A}"/>
    <cellStyle name="Normal 2" xfId="2" xr:uid="{C585D81D-135C-4243-AA89-2077F98A4BB1}"/>
    <cellStyle name="Normal 2 2" xfId="4" xr:uid="{8F695039-D948-4AEA-9EFF-B907DAE6DEA9}"/>
    <cellStyle name="Normal 3" xfId="10" xr:uid="{33A577E3-21BC-479F-952C-CC6A880CA445}"/>
    <cellStyle name="Normal 4" xfId="12" xr:uid="{C5E11AD6-1B71-4939-A53E-264AF9543056}"/>
    <cellStyle name="Porcentaje" xfId="7" builtinId="5"/>
    <cellStyle name="Porcentaje 2" xfId="5" xr:uid="{FA8AE4CE-2B7C-473E-98A2-2FD6AD57D547}"/>
  </cellStyles>
  <dxfs count="50">
    <dxf>
      <font>
        <strike val="0"/>
        <outline val="0"/>
        <shadow val="0"/>
        <u val="none"/>
        <vertAlign val="baseline"/>
        <sz val="12"/>
        <name val="Times New Roman"/>
        <family val="1"/>
        <scheme val="none"/>
      </font>
      <alignment horizontal="general" vertical="center" textRotation="0" wrapText="1" indent="0" justifyLastLine="0" shrinkToFit="0" readingOrder="0"/>
      <protection locked="1" hidden="0"/>
    </dxf>
    <dxf>
      <font>
        <b/>
        <i val="0"/>
        <strike val="0"/>
        <condense val="0"/>
        <extend val="0"/>
        <outline val="0"/>
        <shadow val="0"/>
        <u val="none"/>
        <vertAlign val="baseline"/>
        <sz val="14"/>
        <color theme="0"/>
        <name val="Times New Roman"/>
        <family val="1"/>
        <scheme val="none"/>
      </font>
      <fill>
        <patternFill patternType="solid">
          <fgColor indexed="64"/>
          <bgColor rgb="FF00B0F0"/>
        </patternFill>
      </fill>
      <alignment horizontal="center" vertical="center" textRotation="0" wrapText="1" indent="0" justifyLastLine="0" shrinkToFit="0" readingOrder="0"/>
      <border diagonalUp="0" diagonalDown="0">
        <left style="medium">
          <color rgb="FFFFFFFF"/>
        </left>
        <right style="medium">
          <color rgb="FFFFFFFF"/>
        </right>
        <top/>
        <bottom/>
      </border>
      <protection locked="1" hidden="0"/>
    </dxf>
    <dxf>
      <font>
        <strike val="0"/>
        <outline val="0"/>
        <shadow val="0"/>
        <u val="none"/>
        <vertAlign val="baseline"/>
        <sz val="12"/>
        <name val="Times New Roman"/>
        <family val="1"/>
        <scheme val="none"/>
      </font>
      <numFmt numFmtId="12" formatCode="&quot;$&quot;#,##0.00_);[Red]\(&quot;$&quot;#,##0.00\)"/>
      <alignment horizontal="general" vertical="center" textRotation="0" wrapText="1" indent="0" justifyLastLine="0" shrinkToFit="0" readingOrder="0"/>
      <border diagonalUp="0" diagonalDown="0">
        <left style="thin">
          <color theme="8" tint="-0.249977111117893"/>
        </left>
        <right style="thin">
          <color theme="8" tint="-0.249977111117893"/>
        </right>
        <top style="thin">
          <color theme="8" tint="-0.249977111117893"/>
        </top>
        <bottom style="thin">
          <color theme="8" tint="-0.249977111117893"/>
        </bottom>
      </border>
      <protection locked="1" hidden="0"/>
    </dxf>
    <dxf>
      <font>
        <strike val="0"/>
        <outline val="0"/>
        <shadow val="0"/>
        <u val="none"/>
        <vertAlign val="baseline"/>
        <sz val="12"/>
        <name val="Times New Roman"/>
        <family val="1"/>
        <scheme val="none"/>
      </font>
      <alignment horizontal="general" vertical="center" textRotation="0" wrapText="1" indent="0" justifyLastLine="0" shrinkToFit="0" readingOrder="0"/>
      <border diagonalUp="0" diagonalDown="0">
        <left style="thin">
          <color theme="8" tint="-0.249977111117893"/>
        </left>
        <right style="thin">
          <color theme="8" tint="-0.249977111117893"/>
        </right>
        <top style="thin">
          <color theme="8" tint="-0.249977111117893"/>
        </top>
        <bottom style="thin">
          <color theme="8" tint="-0.249977111117893"/>
        </bottom>
      </border>
      <protection locked="1" hidden="0"/>
    </dxf>
    <dxf>
      <font>
        <strike val="0"/>
        <outline val="0"/>
        <shadow val="0"/>
        <u val="none"/>
        <vertAlign val="baseline"/>
        <sz val="12"/>
        <name val="Times New Roman"/>
        <family val="1"/>
        <scheme val="none"/>
      </font>
      <alignment horizontal="general" vertical="center" textRotation="0" wrapText="1" indent="0" justifyLastLine="0" shrinkToFit="0" readingOrder="0"/>
      <border diagonalUp="0" diagonalDown="0">
        <left style="thin">
          <color theme="8" tint="-0.249977111117893"/>
        </left>
        <right style="thin">
          <color theme="8" tint="-0.249977111117893"/>
        </right>
        <top style="thin">
          <color theme="8" tint="-0.249977111117893"/>
        </top>
        <bottom style="thin">
          <color theme="8" tint="-0.249977111117893"/>
        </bottom>
      </border>
      <protection locked="1" hidden="0"/>
    </dxf>
    <dxf>
      <font>
        <strike val="0"/>
        <outline val="0"/>
        <shadow val="0"/>
        <u val="none"/>
        <vertAlign val="baseline"/>
        <sz val="12"/>
        <name val="Times New Roman"/>
        <family val="1"/>
        <scheme val="none"/>
      </font>
      <alignment horizontal="general" vertical="center" textRotation="0" wrapText="1" indent="0" justifyLastLine="0" shrinkToFit="0" readingOrder="0"/>
      <border diagonalUp="0" diagonalDown="0">
        <left style="thin">
          <color theme="8" tint="-0.249977111117893"/>
        </left>
        <right style="thin">
          <color theme="8" tint="-0.249977111117893"/>
        </right>
        <top style="thin">
          <color theme="8" tint="-0.249977111117893"/>
        </top>
        <bottom style="thin">
          <color theme="8" tint="-0.249977111117893"/>
        </bottom>
      </border>
      <protection locked="1" hidden="0"/>
    </dxf>
    <dxf>
      <font>
        <strike val="0"/>
        <outline val="0"/>
        <shadow val="0"/>
        <u val="none"/>
        <vertAlign val="baseline"/>
        <sz val="12"/>
        <name val="Times New Roman"/>
        <family val="1"/>
        <scheme val="none"/>
      </font>
      <alignment horizontal="general" vertical="center" textRotation="0" wrapText="1" indent="0" justifyLastLine="0" shrinkToFit="0" readingOrder="0"/>
      <border diagonalUp="0" diagonalDown="0">
        <left style="thin">
          <color theme="8" tint="-0.249977111117893"/>
        </left>
        <right style="thin">
          <color theme="8" tint="-0.249977111117893"/>
        </right>
        <top style="thin">
          <color theme="8" tint="-0.249977111117893"/>
        </top>
        <bottom style="thin">
          <color theme="8" tint="-0.249977111117893"/>
        </bottom>
      </border>
      <protection locked="1" hidden="0"/>
    </dxf>
    <dxf>
      <font>
        <strike val="0"/>
        <outline val="0"/>
        <shadow val="0"/>
        <u val="none"/>
        <vertAlign val="baseline"/>
        <sz val="12"/>
        <name val="Times New Roman"/>
        <family val="1"/>
        <scheme val="none"/>
      </font>
      <alignment horizontal="general" vertical="center" textRotation="0" wrapText="1" indent="0" justifyLastLine="0" shrinkToFit="0" readingOrder="0"/>
      <border diagonalUp="0" diagonalDown="0">
        <left style="thin">
          <color theme="8" tint="-0.249977111117893"/>
        </left>
        <right style="thin">
          <color theme="8" tint="-0.249977111117893"/>
        </right>
        <top style="thin">
          <color theme="8" tint="-0.249977111117893"/>
        </top>
        <bottom style="thin">
          <color theme="8" tint="-0.249977111117893"/>
        </bottom>
      </border>
      <protection locked="1" hidden="0"/>
    </dxf>
    <dxf>
      <font>
        <strike val="0"/>
        <outline val="0"/>
        <shadow val="0"/>
        <u val="none"/>
        <vertAlign val="baseline"/>
        <sz val="12"/>
        <name val="Times New Roman"/>
        <family val="1"/>
        <scheme val="none"/>
      </font>
      <alignment horizontal="general" vertical="center" textRotation="0" wrapText="1" indent="0" justifyLastLine="0" shrinkToFit="0" readingOrder="0"/>
      <border diagonalUp="0" diagonalDown="0">
        <left style="thin">
          <color theme="8" tint="-0.249977111117893"/>
        </left>
        <right style="thin">
          <color theme="8" tint="-0.249977111117893"/>
        </right>
        <top style="thin">
          <color theme="8" tint="-0.249977111117893"/>
        </top>
        <bottom style="thin">
          <color theme="8" tint="-0.249977111117893"/>
        </bottom>
      </border>
      <protection locked="1" hidden="0"/>
    </dxf>
    <dxf>
      <font>
        <strike val="0"/>
        <outline val="0"/>
        <shadow val="0"/>
        <u val="none"/>
        <vertAlign val="baseline"/>
        <sz val="12"/>
        <name val="Times New Roman"/>
        <family val="1"/>
        <scheme val="none"/>
      </font>
      <alignment horizontal="general" vertical="center" textRotation="0" wrapText="1" indent="0" justifyLastLine="0" shrinkToFit="0" readingOrder="0"/>
      <border diagonalUp="0" diagonalDown="0">
        <left style="thin">
          <color theme="8" tint="-0.249977111117893"/>
        </left>
        <right style="thin">
          <color theme="8" tint="-0.249977111117893"/>
        </right>
        <top style="thin">
          <color theme="8" tint="-0.249977111117893"/>
        </top>
        <bottom style="thin">
          <color theme="8" tint="-0.249977111117893"/>
        </bottom>
      </border>
      <protection locked="1" hidden="0"/>
    </dxf>
    <dxf>
      <font>
        <strike val="0"/>
        <outline val="0"/>
        <shadow val="0"/>
        <u val="none"/>
        <vertAlign val="baseline"/>
        <sz val="12"/>
        <name val="Times New Roman"/>
        <family val="1"/>
        <scheme val="none"/>
      </font>
      <alignment horizontal="general" vertical="center" textRotation="0" wrapText="1" indent="0" justifyLastLine="0" shrinkToFit="0" readingOrder="0"/>
      <border diagonalUp="0" diagonalDown="0">
        <left style="thin">
          <color theme="8" tint="-0.249977111117893"/>
        </left>
        <right style="thin">
          <color theme="8" tint="-0.249977111117893"/>
        </right>
        <top style="thin">
          <color theme="8" tint="-0.249977111117893"/>
        </top>
        <bottom style="thin">
          <color theme="8" tint="-0.249977111117893"/>
        </bottom>
      </border>
      <protection locked="1" hidden="0"/>
    </dxf>
    <dxf>
      <font>
        <strike val="0"/>
        <outline val="0"/>
        <shadow val="0"/>
        <u val="none"/>
        <vertAlign val="baseline"/>
        <sz val="12"/>
        <name val="Times New Roman"/>
        <family val="1"/>
        <scheme val="none"/>
      </font>
      <fill>
        <patternFill patternType="solid">
          <fgColor indexed="64"/>
          <bgColor rgb="FFFFFFD1"/>
        </patternFill>
      </fill>
      <alignment horizontal="general" vertical="center" textRotation="0" wrapText="1" indent="0" justifyLastLine="0" shrinkToFit="0" readingOrder="0"/>
      <border diagonalUp="0" diagonalDown="0">
        <left style="thin">
          <color theme="8" tint="-0.249977111117893"/>
        </left>
        <right style="thin">
          <color theme="8" tint="-0.249977111117893"/>
        </right>
        <top style="thin">
          <color theme="8" tint="-0.249977111117893"/>
        </top>
        <bottom style="thin">
          <color theme="8" tint="-0.249977111117893"/>
        </bottom>
      </border>
      <protection locked="1" hidden="0"/>
    </dxf>
    <dxf>
      <font>
        <strike val="0"/>
        <outline val="0"/>
        <shadow val="0"/>
        <u val="none"/>
        <vertAlign val="baseline"/>
        <sz val="12"/>
        <name val="Times New Roman"/>
        <family val="1"/>
        <scheme val="none"/>
      </font>
      <fill>
        <patternFill patternType="solid">
          <fgColor indexed="64"/>
          <bgColor rgb="FFFFFFD1"/>
        </patternFill>
      </fill>
      <alignment horizontal="general" vertical="center" textRotation="0" wrapText="1" indent="0" justifyLastLine="0" shrinkToFit="0" readingOrder="0"/>
      <border diagonalUp="0" diagonalDown="0">
        <left style="thin">
          <color theme="8" tint="-0.249977111117893"/>
        </left>
        <right style="thin">
          <color theme="8" tint="-0.249977111117893"/>
        </right>
        <top style="thin">
          <color theme="8" tint="-0.249977111117893"/>
        </top>
        <bottom style="thin">
          <color theme="8" tint="-0.249977111117893"/>
        </bottom>
      </border>
      <protection locked="1" hidden="0"/>
    </dxf>
    <dxf>
      <font>
        <strike val="0"/>
        <outline val="0"/>
        <shadow val="0"/>
        <u val="none"/>
        <vertAlign val="baseline"/>
        <sz val="12"/>
        <name val="Times New Roman"/>
        <family val="1"/>
        <scheme val="none"/>
      </font>
      <fill>
        <patternFill patternType="solid">
          <fgColor indexed="64"/>
          <bgColor rgb="FFFFFFD1"/>
        </patternFill>
      </fill>
      <alignment horizontal="general" vertical="center" textRotation="0" wrapText="1" indent="0" justifyLastLine="0" shrinkToFit="0" readingOrder="0"/>
      <border diagonalUp="0" diagonalDown="0">
        <left style="thin">
          <color theme="8" tint="-0.249977111117893"/>
        </left>
        <right style="thin">
          <color theme="8" tint="-0.249977111117893"/>
        </right>
        <top style="thin">
          <color theme="8" tint="-0.249977111117893"/>
        </top>
        <bottom style="thin">
          <color theme="8" tint="-0.249977111117893"/>
        </bottom>
      </border>
      <protection locked="1" hidden="0"/>
    </dxf>
    <dxf>
      <font>
        <strike val="0"/>
        <outline val="0"/>
        <shadow val="0"/>
        <u val="none"/>
        <vertAlign val="baseline"/>
        <sz val="12"/>
        <name val="Times New Roman"/>
        <family val="1"/>
        <scheme val="none"/>
      </font>
      <fill>
        <patternFill patternType="solid">
          <fgColor indexed="64"/>
          <bgColor rgb="FFFFFFD1"/>
        </patternFill>
      </fill>
      <alignment horizontal="general" vertical="center" textRotation="0" wrapText="1" indent="0" justifyLastLine="0" shrinkToFit="0" readingOrder="0"/>
      <border diagonalUp="0" diagonalDown="0">
        <left style="thin">
          <color theme="8" tint="-0.249977111117893"/>
        </left>
        <right style="thin">
          <color theme="8" tint="-0.249977111117893"/>
        </right>
        <top style="thin">
          <color theme="8" tint="-0.249977111117893"/>
        </top>
        <bottom style="thin">
          <color theme="8" tint="-0.249977111117893"/>
        </bottom>
      </border>
      <protection locked="1" hidden="0"/>
    </dxf>
    <dxf>
      <font>
        <strike val="0"/>
        <outline val="0"/>
        <shadow val="0"/>
        <u val="none"/>
        <vertAlign val="baseline"/>
        <sz val="12"/>
        <name val="Times New Roman"/>
        <family val="1"/>
        <scheme val="none"/>
      </font>
      <fill>
        <patternFill patternType="solid">
          <fgColor indexed="64"/>
          <bgColor rgb="FFFFFFD1"/>
        </patternFill>
      </fill>
      <alignment horizontal="general" vertical="center" textRotation="0" wrapText="1" indent="0" justifyLastLine="0" shrinkToFit="0" readingOrder="0"/>
      <border diagonalUp="0" diagonalDown="0">
        <left style="thin">
          <color theme="8" tint="-0.249977111117893"/>
        </left>
        <right style="thin">
          <color theme="8" tint="-0.249977111117893"/>
        </right>
        <top style="thin">
          <color theme="8" tint="-0.249977111117893"/>
        </top>
        <bottom style="thin">
          <color theme="8" tint="-0.249977111117893"/>
        </bottom>
      </border>
      <protection locked="1" hidden="0"/>
    </dxf>
    <dxf>
      <font>
        <strike val="0"/>
        <outline val="0"/>
        <shadow val="0"/>
        <u val="none"/>
        <vertAlign val="baseline"/>
        <sz val="12"/>
        <name val="Times New Roman"/>
        <family val="1"/>
        <scheme val="none"/>
      </font>
      <fill>
        <patternFill patternType="solid">
          <fgColor indexed="64"/>
          <bgColor rgb="FFFFFFD1"/>
        </patternFill>
      </fill>
      <alignment horizontal="general" vertical="center" textRotation="0" wrapText="1" indent="0" justifyLastLine="0" shrinkToFit="0" readingOrder="0"/>
      <border diagonalUp="0" diagonalDown="0">
        <left style="thin">
          <color theme="8" tint="-0.249977111117893"/>
        </left>
        <right style="thin">
          <color theme="8" tint="-0.249977111117893"/>
        </right>
        <top style="thin">
          <color theme="8" tint="-0.249977111117893"/>
        </top>
        <bottom style="thin">
          <color theme="8" tint="-0.249977111117893"/>
        </bottom>
      </border>
      <protection locked="1" hidden="0"/>
    </dxf>
    <dxf>
      <font>
        <strike val="0"/>
        <outline val="0"/>
        <shadow val="0"/>
        <u val="none"/>
        <vertAlign val="baseline"/>
        <sz val="12"/>
        <name val="Times New Roman"/>
        <family val="1"/>
        <scheme val="none"/>
      </font>
      <fill>
        <patternFill patternType="solid">
          <fgColor indexed="64"/>
          <bgColor rgb="FFFFFFD1"/>
        </patternFill>
      </fill>
      <alignment horizontal="general" vertical="center" textRotation="0" wrapText="1" indent="0" justifyLastLine="0" shrinkToFit="0" readingOrder="0"/>
      <border diagonalUp="0" diagonalDown="0">
        <left style="thin">
          <color theme="8" tint="-0.249977111117893"/>
        </left>
        <right style="thin">
          <color theme="8" tint="-0.249977111117893"/>
        </right>
        <top style="thin">
          <color theme="8" tint="-0.249977111117893"/>
        </top>
        <bottom style="thin">
          <color theme="8" tint="-0.249977111117893"/>
        </bottom>
      </border>
      <protection locked="1" hidden="0"/>
    </dxf>
    <dxf>
      <font>
        <strike val="0"/>
        <outline val="0"/>
        <shadow val="0"/>
        <u val="none"/>
        <vertAlign val="baseline"/>
        <sz val="12"/>
        <name val="Times New Roman"/>
        <family val="1"/>
        <scheme val="none"/>
      </font>
      <fill>
        <patternFill patternType="solid">
          <fgColor indexed="64"/>
          <bgColor rgb="FFFFFFD1"/>
        </patternFill>
      </fill>
      <alignment horizontal="general" vertical="center" textRotation="0" wrapText="1" indent="0" justifyLastLine="0" shrinkToFit="0" readingOrder="0"/>
      <border diagonalUp="0" diagonalDown="0">
        <left style="thin">
          <color theme="8" tint="-0.249977111117893"/>
        </left>
        <right style="thin">
          <color theme="8" tint="-0.249977111117893"/>
        </right>
        <top style="thin">
          <color theme="8" tint="-0.249977111117893"/>
        </top>
        <bottom style="thin">
          <color theme="8" tint="-0.249977111117893"/>
        </bottom>
      </border>
      <protection locked="1" hidden="0"/>
    </dxf>
    <dxf>
      <font>
        <strike val="0"/>
        <outline val="0"/>
        <shadow val="0"/>
        <u val="none"/>
        <vertAlign val="baseline"/>
        <sz val="12"/>
        <name val="Times New Roman"/>
        <family val="1"/>
        <scheme val="none"/>
      </font>
      <fill>
        <patternFill patternType="solid">
          <fgColor indexed="64"/>
          <bgColor rgb="FFFFFFD1"/>
        </patternFill>
      </fill>
      <alignment horizontal="general" vertical="center" textRotation="0" wrapText="1" indent="0" justifyLastLine="0" shrinkToFit="0" readingOrder="0"/>
      <border diagonalUp="0" diagonalDown="0">
        <left style="thin">
          <color theme="8" tint="-0.249977111117893"/>
        </left>
        <right style="thin">
          <color theme="8" tint="-0.249977111117893"/>
        </right>
        <top style="thin">
          <color theme="8" tint="-0.249977111117893"/>
        </top>
        <bottom style="thin">
          <color theme="8" tint="-0.249977111117893"/>
        </bottom>
      </border>
      <protection locked="1" hidden="0"/>
    </dxf>
    <dxf>
      <font>
        <strike val="0"/>
        <outline val="0"/>
        <shadow val="0"/>
        <u val="none"/>
        <vertAlign val="baseline"/>
        <sz val="12"/>
        <name val="Times New Roman"/>
        <family val="1"/>
        <scheme val="none"/>
      </font>
      <fill>
        <patternFill patternType="solid">
          <fgColor indexed="64"/>
          <bgColor rgb="FFFFFFD1"/>
        </patternFill>
      </fill>
      <alignment horizontal="general" vertical="center" textRotation="0" wrapText="1" indent="0" justifyLastLine="0" shrinkToFit="0" readingOrder="0"/>
      <border diagonalUp="0" diagonalDown="0">
        <left style="thin">
          <color theme="8" tint="-0.249977111117893"/>
        </left>
        <right style="thin">
          <color theme="8" tint="-0.249977111117893"/>
        </right>
        <top style="thin">
          <color theme="8" tint="-0.249977111117893"/>
        </top>
        <bottom style="thin">
          <color theme="8" tint="-0.249977111117893"/>
        </bottom>
      </border>
      <protection locked="1" hidden="0"/>
    </dxf>
    <dxf>
      <font>
        <strike val="0"/>
        <outline val="0"/>
        <shadow val="0"/>
        <u val="none"/>
        <vertAlign val="baseline"/>
        <sz val="12"/>
        <name val="Times New Roman"/>
        <family val="1"/>
        <scheme val="none"/>
      </font>
      <fill>
        <patternFill patternType="solid">
          <fgColor indexed="64"/>
          <bgColor rgb="FFFFFFD1"/>
        </patternFill>
      </fill>
      <alignment horizontal="general" vertical="center" textRotation="0" wrapText="1" indent="0" justifyLastLine="0" shrinkToFit="0" readingOrder="0"/>
      <border diagonalUp="0" diagonalDown="0">
        <left style="thin">
          <color theme="8" tint="-0.249977111117893"/>
        </left>
        <right style="thin">
          <color theme="8" tint="-0.249977111117893"/>
        </right>
        <top style="thin">
          <color theme="8" tint="-0.249977111117893"/>
        </top>
        <bottom style="thin">
          <color theme="8" tint="-0.249977111117893"/>
        </bottom>
      </border>
      <protection locked="1" hidden="0"/>
    </dxf>
    <dxf>
      <font>
        <strike val="0"/>
        <outline val="0"/>
        <shadow val="0"/>
        <u val="none"/>
        <vertAlign val="baseline"/>
        <sz val="12"/>
        <name val="Times New Roman"/>
        <family val="1"/>
        <scheme val="none"/>
      </font>
      <fill>
        <patternFill patternType="solid">
          <fgColor indexed="64"/>
          <bgColor rgb="FFFFFFD1"/>
        </patternFill>
      </fill>
      <alignment horizontal="general" vertical="center" textRotation="0" wrapText="1" indent="0" justifyLastLine="0" shrinkToFit="0" readingOrder="0"/>
      <border diagonalUp="0" diagonalDown="0">
        <left style="thin">
          <color theme="8" tint="-0.249977111117893"/>
        </left>
        <right style="thin">
          <color theme="8" tint="-0.249977111117893"/>
        </right>
        <top style="thin">
          <color theme="8" tint="-0.249977111117893"/>
        </top>
        <bottom style="thin">
          <color theme="8" tint="-0.249977111117893"/>
        </bottom>
      </border>
      <protection locked="1" hidden="0"/>
    </dxf>
    <dxf>
      <font>
        <strike val="0"/>
        <outline val="0"/>
        <shadow val="0"/>
        <u val="none"/>
        <vertAlign val="baseline"/>
        <sz val="12"/>
        <name val="Times New Roman"/>
        <family val="1"/>
        <scheme val="none"/>
      </font>
      <alignment horizontal="general" vertical="center" textRotation="0" wrapText="1" indent="0" justifyLastLine="0" shrinkToFit="0" readingOrder="0"/>
      <border diagonalUp="0" diagonalDown="0">
        <left style="thin">
          <color theme="8" tint="-0.249977111117893"/>
        </left>
        <right style="thin">
          <color theme="8" tint="-0.249977111117893"/>
        </right>
        <top style="thin">
          <color theme="8" tint="-0.249977111117893"/>
        </top>
        <bottom style="thin">
          <color theme="8" tint="-0.249977111117893"/>
        </bottom>
      </border>
      <protection locked="1" hidden="0"/>
    </dxf>
    <dxf>
      <font>
        <strike val="0"/>
        <outline val="0"/>
        <shadow val="0"/>
        <u val="none"/>
        <vertAlign val="baseline"/>
        <sz val="12"/>
        <name val="Times New Roman"/>
        <family val="1"/>
        <scheme val="none"/>
      </font>
      <fill>
        <patternFill patternType="solid">
          <fgColor indexed="64"/>
          <bgColor rgb="FFFFFFD1"/>
        </patternFill>
      </fill>
      <alignment horizontal="general" vertical="center" textRotation="0" wrapText="1" indent="0" justifyLastLine="0" shrinkToFit="0" readingOrder="0"/>
      <border diagonalUp="0" diagonalDown="0">
        <left style="thin">
          <color theme="8" tint="-0.249977111117893"/>
        </left>
        <right style="thin">
          <color theme="8" tint="-0.249977111117893"/>
        </right>
        <top style="thin">
          <color theme="8" tint="-0.249977111117893"/>
        </top>
        <bottom style="thin">
          <color theme="8" tint="-0.249977111117893"/>
        </bottom>
      </border>
      <protection locked="1" hidden="0"/>
    </dxf>
    <dxf>
      <font>
        <strike val="0"/>
        <outline val="0"/>
        <shadow val="0"/>
        <u val="none"/>
        <vertAlign val="baseline"/>
        <sz val="12"/>
        <name val="Times New Roman"/>
        <family val="1"/>
        <scheme val="none"/>
      </font>
      <fill>
        <patternFill patternType="solid">
          <fgColor indexed="64"/>
          <bgColor rgb="FFFFFFD1"/>
        </patternFill>
      </fill>
      <alignment horizontal="general" vertical="center" textRotation="0" wrapText="1" indent="0" justifyLastLine="0" shrinkToFit="0" readingOrder="0"/>
      <border diagonalUp="0" diagonalDown="0">
        <left style="thin">
          <color theme="8" tint="-0.249977111117893"/>
        </left>
        <right style="thin">
          <color theme="8" tint="-0.249977111117893"/>
        </right>
        <top style="thin">
          <color theme="8" tint="-0.249977111117893"/>
        </top>
        <bottom style="thin">
          <color theme="8" tint="-0.249977111117893"/>
        </bottom>
      </border>
      <protection locked="1" hidden="0"/>
    </dxf>
    <dxf>
      <font>
        <strike val="0"/>
        <outline val="0"/>
        <shadow val="0"/>
        <u val="none"/>
        <vertAlign val="baseline"/>
        <sz val="12"/>
        <name val="Times New Roman"/>
        <family val="1"/>
        <scheme val="none"/>
      </font>
      <fill>
        <patternFill patternType="solid">
          <fgColor indexed="64"/>
          <bgColor rgb="FFFFFFD1"/>
        </patternFill>
      </fill>
      <alignment horizontal="general" vertical="center" textRotation="0" wrapText="1" indent="0" justifyLastLine="0" shrinkToFit="0" readingOrder="0"/>
      <border diagonalUp="0" diagonalDown="0">
        <left style="thin">
          <color theme="8" tint="-0.249977111117893"/>
        </left>
        <right style="thin">
          <color theme="8" tint="-0.249977111117893"/>
        </right>
        <top style="thin">
          <color theme="8" tint="-0.249977111117893"/>
        </top>
        <bottom style="thin">
          <color theme="8" tint="-0.249977111117893"/>
        </bottom>
      </border>
      <protection locked="1" hidden="0"/>
    </dxf>
    <dxf>
      <font>
        <strike val="0"/>
        <outline val="0"/>
        <shadow val="0"/>
        <u val="none"/>
        <vertAlign val="baseline"/>
        <sz val="12"/>
        <name val="Times New Roman"/>
        <family val="1"/>
        <scheme val="none"/>
      </font>
      <fill>
        <patternFill patternType="solid">
          <fgColor indexed="64"/>
          <bgColor rgb="FFFFFFD1"/>
        </patternFill>
      </fill>
      <alignment horizontal="general" vertical="center" textRotation="0" wrapText="1" indent="0" justifyLastLine="0" shrinkToFit="0" readingOrder="0"/>
      <border diagonalUp="0" diagonalDown="0">
        <left style="thin">
          <color theme="8" tint="-0.249977111117893"/>
        </left>
        <right style="thin">
          <color theme="8" tint="-0.249977111117893"/>
        </right>
        <top style="thin">
          <color theme="8" tint="-0.249977111117893"/>
        </top>
        <bottom style="thin">
          <color theme="8" tint="-0.249977111117893"/>
        </bottom>
      </border>
      <protection locked="1" hidden="0"/>
    </dxf>
    <dxf>
      <font>
        <strike val="0"/>
        <outline val="0"/>
        <shadow val="0"/>
        <u val="none"/>
        <vertAlign val="baseline"/>
        <sz val="12"/>
        <name val="Times New Roman"/>
        <family val="1"/>
        <scheme val="none"/>
      </font>
      <fill>
        <patternFill patternType="solid">
          <fgColor indexed="64"/>
          <bgColor rgb="FFFFFFD1"/>
        </patternFill>
      </fill>
      <alignment horizontal="general" vertical="center" textRotation="0" wrapText="1" indent="0" justifyLastLine="0" shrinkToFit="0" readingOrder="0"/>
      <border diagonalUp="0" diagonalDown="0">
        <left style="thin">
          <color theme="8" tint="-0.249977111117893"/>
        </left>
        <right style="thin">
          <color theme="8" tint="-0.249977111117893"/>
        </right>
        <top style="thin">
          <color theme="8" tint="-0.249977111117893"/>
        </top>
        <bottom style="thin">
          <color theme="8" tint="-0.249977111117893"/>
        </bottom>
      </border>
      <protection locked="1" hidden="0"/>
    </dxf>
    <dxf>
      <font>
        <strike val="0"/>
        <outline val="0"/>
        <shadow val="0"/>
        <u val="none"/>
        <vertAlign val="baseline"/>
        <sz val="12"/>
        <name val="Times New Roman"/>
        <family val="1"/>
        <scheme val="none"/>
      </font>
      <fill>
        <patternFill patternType="solid">
          <fgColor indexed="64"/>
          <bgColor rgb="FFFFFFD1"/>
        </patternFill>
      </fill>
      <alignment horizontal="general" vertical="center" textRotation="0" wrapText="1" indent="0" justifyLastLine="0" shrinkToFit="0" readingOrder="0"/>
      <border diagonalUp="0" diagonalDown="0">
        <left style="thin">
          <color theme="8" tint="-0.249977111117893"/>
        </left>
        <right style="thin">
          <color theme="8" tint="-0.249977111117893"/>
        </right>
        <top style="thin">
          <color theme="8" tint="-0.249977111117893"/>
        </top>
        <bottom style="thin">
          <color theme="8" tint="-0.249977111117893"/>
        </bottom>
      </border>
      <protection locked="1" hidden="0"/>
    </dxf>
    <dxf>
      <font>
        <strike val="0"/>
        <outline val="0"/>
        <shadow val="0"/>
        <u val="none"/>
        <vertAlign val="baseline"/>
        <sz val="12"/>
        <name val="Times New Roman"/>
        <family val="1"/>
        <scheme val="none"/>
      </font>
      <fill>
        <patternFill patternType="solid">
          <fgColor indexed="64"/>
          <bgColor rgb="FFFFFFD1"/>
        </patternFill>
      </fill>
      <alignment horizontal="general" vertical="center" textRotation="0" wrapText="1" indent="0" justifyLastLine="0" shrinkToFit="0" readingOrder="0"/>
      <border diagonalUp="0" diagonalDown="0">
        <left style="thin">
          <color theme="8" tint="-0.249977111117893"/>
        </left>
        <right style="thin">
          <color theme="8" tint="-0.249977111117893"/>
        </right>
        <top style="thin">
          <color theme="8" tint="-0.249977111117893"/>
        </top>
        <bottom style="thin">
          <color theme="8" tint="-0.249977111117893"/>
        </bottom>
      </border>
      <protection locked="1" hidden="0"/>
    </dxf>
    <dxf>
      <font>
        <strike val="0"/>
        <outline val="0"/>
        <shadow val="0"/>
        <u val="none"/>
        <vertAlign val="baseline"/>
        <sz val="12"/>
        <name val="Times New Roman"/>
        <family val="1"/>
        <scheme val="none"/>
      </font>
      <fill>
        <patternFill patternType="solid">
          <fgColor indexed="64"/>
          <bgColor rgb="FFFFFFD1"/>
        </patternFill>
      </fill>
      <alignment horizontal="general" vertical="center" textRotation="0" wrapText="1" indent="0" justifyLastLine="0" shrinkToFit="0" readingOrder="0"/>
      <border diagonalUp="0" diagonalDown="0">
        <left style="thin">
          <color theme="8" tint="-0.249977111117893"/>
        </left>
        <right style="thin">
          <color theme="8" tint="-0.249977111117893"/>
        </right>
        <top style="thin">
          <color theme="8" tint="-0.249977111117893"/>
        </top>
        <bottom style="thin">
          <color theme="8" tint="-0.249977111117893"/>
        </bottom>
      </border>
      <protection locked="1" hidden="0"/>
    </dxf>
    <dxf>
      <font>
        <strike val="0"/>
        <outline val="0"/>
        <shadow val="0"/>
        <u val="none"/>
        <vertAlign val="baseline"/>
        <sz val="12"/>
        <name val="Times New Roman"/>
        <family val="1"/>
        <scheme val="none"/>
      </font>
      <fill>
        <patternFill patternType="solid">
          <fgColor indexed="64"/>
          <bgColor rgb="FFFFFFD1"/>
        </patternFill>
      </fill>
      <alignment horizontal="general" vertical="center" textRotation="0" wrapText="1" indent="0" justifyLastLine="0" shrinkToFit="0" readingOrder="0"/>
      <border diagonalUp="0" diagonalDown="0">
        <left style="thin">
          <color theme="8" tint="-0.249977111117893"/>
        </left>
        <right style="thin">
          <color theme="8" tint="-0.249977111117893"/>
        </right>
        <top style="thin">
          <color theme="8" tint="-0.249977111117893"/>
        </top>
        <bottom style="thin">
          <color theme="8" tint="-0.249977111117893"/>
        </bottom>
      </border>
      <protection locked="1" hidden="0"/>
    </dxf>
    <dxf>
      <font>
        <strike val="0"/>
        <outline val="0"/>
        <shadow val="0"/>
        <u val="none"/>
        <vertAlign val="baseline"/>
        <sz val="12"/>
        <name val="Times New Roman"/>
        <family val="1"/>
        <scheme val="none"/>
      </font>
      <fill>
        <patternFill patternType="solid">
          <fgColor indexed="64"/>
          <bgColor rgb="FFFFFFD1"/>
        </patternFill>
      </fill>
      <alignment horizontal="general" vertical="center" textRotation="0" wrapText="1" indent="0" justifyLastLine="0" shrinkToFit="0" readingOrder="0"/>
      <border diagonalUp="0" diagonalDown="0">
        <left style="thin">
          <color theme="8" tint="-0.249977111117893"/>
        </left>
        <right style="thin">
          <color theme="8" tint="-0.249977111117893"/>
        </right>
        <top style="thin">
          <color theme="8" tint="-0.249977111117893"/>
        </top>
        <bottom style="thin">
          <color theme="8" tint="-0.249977111117893"/>
        </bottom>
      </border>
      <protection locked="1" hidden="0"/>
    </dxf>
    <dxf>
      <font>
        <strike val="0"/>
        <outline val="0"/>
        <shadow val="0"/>
        <u val="none"/>
        <vertAlign val="baseline"/>
        <sz val="12"/>
        <name val="Times New Roman"/>
        <family val="1"/>
        <scheme val="none"/>
      </font>
      <fill>
        <patternFill patternType="solid">
          <fgColor indexed="64"/>
          <bgColor rgb="FFFFFFD1"/>
        </patternFill>
      </fill>
      <alignment horizontal="general" vertical="center" textRotation="0" wrapText="1" indent="0" justifyLastLine="0" shrinkToFit="0" readingOrder="0"/>
      <border diagonalUp="0" diagonalDown="0">
        <left style="thin">
          <color theme="8" tint="-0.249977111117893"/>
        </left>
        <right style="thin">
          <color theme="8" tint="-0.249977111117893"/>
        </right>
        <top style="thin">
          <color theme="8" tint="-0.249977111117893"/>
        </top>
        <bottom style="thin">
          <color theme="8" tint="-0.249977111117893"/>
        </bottom>
      </border>
      <protection locked="1" hidden="0"/>
    </dxf>
    <dxf>
      <font>
        <strike val="0"/>
        <outline val="0"/>
        <shadow val="0"/>
        <u val="none"/>
        <vertAlign val="baseline"/>
        <sz val="12"/>
        <name val="Times New Roman"/>
        <family val="1"/>
        <scheme val="none"/>
      </font>
      <fill>
        <patternFill patternType="solid">
          <fgColor indexed="64"/>
          <bgColor rgb="FFFFFFD1"/>
        </patternFill>
      </fill>
      <alignment horizontal="general" vertical="center" textRotation="0" wrapText="1" indent="0" justifyLastLine="0" shrinkToFit="0" readingOrder="0"/>
      <border diagonalUp="0" diagonalDown="0">
        <left style="thin">
          <color theme="8" tint="-0.249977111117893"/>
        </left>
        <right style="thin">
          <color theme="8" tint="-0.249977111117893"/>
        </right>
        <top style="thin">
          <color theme="8" tint="-0.249977111117893"/>
        </top>
        <bottom style="thin">
          <color theme="8" tint="-0.249977111117893"/>
        </bottom>
      </border>
      <protection locked="1" hidden="0"/>
    </dxf>
    <dxf>
      <font>
        <strike val="0"/>
        <outline val="0"/>
        <shadow val="0"/>
        <u val="none"/>
        <vertAlign val="baseline"/>
        <sz val="12"/>
        <name val="Times New Roman"/>
        <family val="1"/>
        <scheme val="none"/>
      </font>
      <alignment horizontal="general" vertical="center" textRotation="0" wrapText="1" indent="0" justifyLastLine="0" shrinkToFit="0" readingOrder="0"/>
      <border diagonalUp="0" diagonalDown="0">
        <left style="thin">
          <color theme="8" tint="-0.249977111117893"/>
        </left>
        <right style="thin">
          <color theme="8" tint="-0.249977111117893"/>
        </right>
        <top style="thin">
          <color theme="8" tint="-0.249977111117893"/>
        </top>
        <bottom style="thin">
          <color theme="8" tint="-0.249977111117893"/>
        </bottom>
      </border>
      <protection locked="1" hidden="0"/>
    </dxf>
    <dxf>
      <font>
        <strike val="0"/>
        <outline val="0"/>
        <shadow val="0"/>
        <u val="none"/>
        <vertAlign val="baseline"/>
        <sz val="12"/>
        <name val="Times New Roman"/>
        <family val="1"/>
        <scheme val="none"/>
      </font>
      <alignment horizontal="general" vertical="center" textRotation="0" wrapText="1" indent="0" justifyLastLine="0" shrinkToFit="0" readingOrder="0"/>
      <border diagonalUp="0" diagonalDown="0">
        <left style="thin">
          <color theme="8" tint="-0.249977111117893"/>
        </left>
        <right style="thin">
          <color theme="8" tint="-0.249977111117893"/>
        </right>
        <top style="thin">
          <color theme="8" tint="-0.249977111117893"/>
        </top>
        <bottom style="thin">
          <color theme="8" tint="-0.249977111117893"/>
        </bottom>
      </border>
      <protection locked="1" hidden="0"/>
    </dxf>
    <dxf>
      <font>
        <strike val="0"/>
        <outline val="0"/>
        <shadow val="0"/>
        <u val="none"/>
        <vertAlign val="baseline"/>
        <sz val="12"/>
        <name val="Times New Roman"/>
        <family val="1"/>
        <scheme val="none"/>
      </font>
      <alignment horizontal="general" vertical="center" textRotation="0" wrapText="1" indent="0" justifyLastLine="0" shrinkToFit="0" readingOrder="0"/>
      <border diagonalUp="0" diagonalDown="0">
        <left style="thin">
          <color theme="8" tint="-0.249977111117893"/>
        </left>
        <right style="thin">
          <color theme="8" tint="-0.249977111117893"/>
        </right>
        <top style="thin">
          <color theme="8" tint="-0.249977111117893"/>
        </top>
        <bottom style="thin">
          <color theme="8" tint="-0.249977111117893"/>
        </bottom>
      </border>
      <protection locked="1" hidden="0"/>
    </dxf>
    <dxf>
      <font>
        <strike val="0"/>
        <outline val="0"/>
        <shadow val="0"/>
        <u val="none"/>
        <vertAlign val="baseline"/>
        <sz val="12"/>
        <name val="Times New Roman"/>
        <family val="1"/>
        <scheme val="none"/>
      </font>
      <alignment horizontal="general" vertical="center" textRotation="0" wrapText="1" indent="0" justifyLastLine="0" shrinkToFit="0" readingOrder="0"/>
      <border diagonalUp="0" diagonalDown="0">
        <left style="thin">
          <color theme="8" tint="-0.249977111117893"/>
        </left>
        <right style="thin">
          <color theme="8" tint="-0.249977111117893"/>
        </right>
        <top style="thin">
          <color theme="8" tint="-0.249977111117893"/>
        </top>
        <bottom style="thin">
          <color theme="8" tint="-0.249977111117893"/>
        </bottom>
      </border>
      <protection locked="1" hidden="0"/>
    </dxf>
    <dxf>
      <font>
        <strike val="0"/>
        <outline val="0"/>
        <shadow val="0"/>
        <u val="none"/>
        <vertAlign val="baseline"/>
        <sz val="12"/>
        <name val="Times New Roman"/>
        <family val="1"/>
        <scheme val="none"/>
      </font>
      <alignment horizontal="general" vertical="center" textRotation="0" wrapText="1" indent="0" justifyLastLine="0" shrinkToFit="0" readingOrder="0"/>
      <border diagonalUp="0" diagonalDown="0">
        <left style="thin">
          <color theme="8" tint="-0.249977111117893"/>
        </left>
        <right style="thin">
          <color theme="8" tint="-0.249977111117893"/>
        </right>
        <top style="thin">
          <color theme="8" tint="-0.249977111117893"/>
        </top>
        <bottom style="thin">
          <color theme="8" tint="-0.249977111117893"/>
        </bottom>
      </border>
      <protection locked="1" hidden="0"/>
    </dxf>
    <dxf>
      <font>
        <strike val="0"/>
        <outline val="0"/>
        <shadow val="0"/>
        <u val="none"/>
        <vertAlign val="baseline"/>
        <sz val="12"/>
        <name val="Times New Roman"/>
        <family val="1"/>
        <scheme val="none"/>
      </font>
      <alignment horizontal="left" vertical="center" textRotation="0" wrapText="1" indent="0" justifyLastLine="0" shrinkToFit="0" readingOrder="0"/>
      <border diagonalUp="0" diagonalDown="0">
        <left style="thin">
          <color theme="8" tint="-0.249977111117893"/>
        </left>
        <right style="thin">
          <color theme="8" tint="-0.249977111117893"/>
        </right>
        <top style="thin">
          <color theme="8" tint="-0.249977111117893"/>
        </top>
        <bottom style="thin">
          <color theme="8" tint="-0.249977111117893"/>
        </bottom>
      </border>
      <protection locked="1" hidden="0"/>
    </dxf>
    <dxf>
      <font>
        <strike val="0"/>
        <outline val="0"/>
        <shadow val="0"/>
        <u val="none"/>
        <vertAlign val="baseline"/>
        <sz val="12"/>
        <name val="Times New Roman"/>
        <family val="1"/>
        <scheme val="none"/>
      </font>
      <alignment horizontal="center" vertical="center" textRotation="0" wrapText="1" indent="0" justifyLastLine="0" shrinkToFit="0" readingOrder="0"/>
      <border diagonalUp="0" diagonalDown="0">
        <left style="thin">
          <color theme="8" tint="-0.249977111117893"/>
        </left>
        <right style="thin">
          <color theme="8" tint="-0.249977111117893"/>
        </right>
        <top style="thin">
          <color theme="8" tint="-0.249977111117893"/>
        </top>
        <bottom style="thin">
          <color theme="8" tint="-0.249977111117893"/>
        </bottom>
      </border>
      <protection locked="1" hidden="0"/>
    </dxf>
    <dxf>
      <font>
        <strike val="0"/>
        <outline val="0"/>
        <shadow val="0"/>
        <u val="none"/>
        <vertAlign val="baseline"/>
        <sz val="12"/>
        <name val="Times New Roman"/>
        <family val="1"/>
        <scheme val="none"/>
      </font>
      <alignment horizontal="general" vertical="center" textRotation="0" wrapText="1" indent="0" justifyLastLine="0" shrinkToFit="0" readingOrder="0"/>
      <border diagonalUp="0" diagonalDown="0">
        <left style="thin">
          <color theme="8" tint="-0.249977111117893"/>
        </left>
        <right style="thin">
          <color theme="8" tint="-0.249977111117893"/>
        </right>
        <top style="thin">
          <color theme="8" tint="-0.249977111117893"/>
        </top>
        <bottom style="thin">
          <color theme="8" tint="-0.249977111117893"/>
        </bottom>
      </border>
      <protection locked="1" hidden="0"/>
    </dxf>
    <dxf>
      <font>
        <strike val="0"/>
        <outline val="0"/>
        <shadow val="0"/>
        <u val="none"/>
        <vertAlign val="baseline"/>
        <sz val="12"/>
        <name val="Times New Roman"/>
        <family val="1"/>
        <scheme val="none"/>
      </font>
      <alignment horizontal="general" vertical="center" textRotation="0" wrapText="1" indent="0" justifyLastLine="0" shrinkToFit="0" readingOrder="0"/>
      <border diagonalUp="0" diagonalDown="0">
        <left style="thin">
          <color theme="8" tint="-0.249977111117893"/>
        </left>
        <right style="thin">
          <color theme="8" tint="-0.249977111117893"/>
        </right>
        <top style="thin">
          <color theme="8" tint="-0.249977111117893"/>
        </top>
        <bottom style="thin">
          <color theme="8" tint="-0.249977111117893"/>
        </bottom>
      </border>
      <protection locked="1" hidden="0"/>
    </dxf>
    <dxf>
      <font>
        <strike val="0"/>
        <outline val="0"/>
        <shadow val="0"/>
        <u val="none"/>
        <vertAlign val="baseline"/>
        <sz val="12"/>
        <name val="Times New Roman"/>
        <family val="1"/>
        <scheme val="none"/>
      </font>
      <alignment horizontal="general" vertical="center" textRotation="0" wrapText="1" indent="0" justifyLastLine="0" shrinkToFit="0" readingOrder="0"/>
      <border diagonalUp="0" diagonalDown="0">
        <left style="thin">
          <color theme="8" tint="-0.249977111117893"/>
        </left>
        <right style="thin">
          <color theme="8" tint="-0.249977111117893"/>
        </right>
        <top style="thin">
          <color theme="8" tint="-0.249977111117893"/>
        </top>
        <bottom style="thin">
          <color theme="8" tint="-0.249977111117893"/>
        </bottom>
      </border>
      <protection locked="1" hidden="0"/>
    </dxf>
    <dxf>
      <font>
        <strike val="0"/>
        <outline val="0"/>
        <shadow val="0"/>
        <u val="none"/>
        <vertAlign val="baseline"/>
        <sz val="12"/>
        <name val="Times New Roman"/>
        <family val="1"/>
        <scheme val="none"/>
      </font>
      <alignment horizontal="general" vertical="center" textRotation="0" wrapText="1" indent="0" justifyLastLine="0" shrinkToFit="0" readingOrder="0"/>
      <border diagonalUp="0" diagonalDown="0">
        <left style="thin">
          <color theme="8" tint="-0.249977111117893"/>
        </left>
        <right style="thin">
          <color theme="8" tint="-0.249977111117893"/>
        </right>
        <top style="thin">
          <color theme="8" tint="-0.249977111117893"/>
        </top>
        <bottom style="thin">
          <color theme="8" tint="-0.249977111117893"/>
        </bottom>
      </border>
      <protection locked="1" hidden="0"/>
    </dxf>
    <dxf>
      <font>
        <strike val="0"/>
        <outline val="0"/>
        <shadow val="0"/>
        <u val="none"/>
        <vertAlign val="baseline"/>
        <sz val="12"/>
        <name val="Times New Roman"/>
        <family val="1"/>
        <scheme val="none"/>
      </font>
      <alignment horizontal="general" vertical="center" textRotation="0" wrapText="1" indent="0" justifyLastLine="0" shrinkToFit="0" readingOrder="0"/>
      <border diagonalUp="0" diagonalDown="0">
        <left style="thin">
          <color theme="8" tint="-0.249977111117893"/>
        </left>
        <right style="thin">
          <color theme="8" tint="-0.249977111117893"/>
        </right>
        <top style="thin">
          <color theme="8" tint="-0.249977111117893"/>
        </top>
        <bottom style="thin">
          <color theme="8" tint="-0.249977111117893"/>
        </bottom>
      </border>
      <protection locked="1" hidden="0"/>
    </dxf>
    <dxf>
      <font>
        <strike val="0"/>
        <outline val="0"/>
        <shadow val="0"/>
        <u val="none"/>
        <vertAlign val="baseline"/>
        <sz val="12"/>
        <name val="Times New Roman"/>
        <family val="1"/>
        <scheme val="none"/>
      </font>
      <alignment horizontal="general" vertical="center" textRotation="0" wrapText="1" indent="0" justifyLastLine="0" shrinkToFit="0" readingOrder="0"/>
      <border diagonalUp="0" diagonalDown="0">
        <left style="thin">
          <color theme="8" tint="-0.249977111117893"/>
        </left>
        <right style="thin">
          <color theme="8" tint="-0.249977111117893"/>
        </right>
        <top style="thin">
          <color theme="8" tint="-0.249977111117893"/>
        </top>
        <bottom style="thin">
          <color theme="8" tint="-0.249977111117893"/>
        </bottom>
      </border>
      <protection locked="1" hidden="0"/>
    </dxf>
    <dxf>
      <border outline="0">
        <bottom style="thin">
          <color theme="8" tint="-0.249977111117893"/>
        </bottom>
      </border>
    </dxf>
  </dxfs>
  <tableStyles count="0" defaultTableStyle="TableStyleMedium2" defaultPivotStyle="PivotStyleLight16"/>
  <colors>
    <mruColors>
      <color rgb="FFFFFF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edenorte.com.do/"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6</xdr:col>
      <xdr:colOff>193222</xdr:colOff>
      <xdr:row>1</xdr:row>
      <xdr:rowOff>89647</xdr:rowOff>
    </xdr:from>
    <xdr:to>
      <xdr:col>7</xdr:col>
      <xdr:colOff>464039</xdr:colOff>
      <xdr:row>2</xdr:row>
      <xdr:rowOff>179295</xdr:rowOff>
    </xdr:to>
    <xdr:pic>
      <xdr:nvPicPr>
        <xdr:cNvPr id="3" name="Imagen 2">
          <a:hlinkClick xmlns:r="http://schemas.openxmlformats.org/officeDocument/2006/relationships" r:id="rId1"/>
          <a:extLst>
            <a:ext uri="{FF2B5EF4-FFF2-40B4-BE49-F238E27FC236}">
              <a16:creationId xmlns:a16="http://schemas.microsoft.com/office/drawing/2014/main" id="{0EEDBBDA-33A8-88D0-852D-EE20C7B56A0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35869" y="414618"/>
          <a:ext cx="1906876" cy="5042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201387</xdr:colOff>
      <xdr:row>0</xdr:row>
      <xdr:rowOff>216355</xdr:rowOff>
    </xdr:from>
    <xdr:to>
      <xdr:col>2</xdr:col>
      <xdr:colOff>732066</xdr:colOff>
      <xdr:row>3</xdr:row>
      <xdr:rowOff>46265</xdr:rowOff>
    </xdr:to>
    <xdr:pic>
      <xdr:nvPicPr>
        <xdr:cNvPr id="3" name="Imagen 1">
          <a:extLst>
            <a:ext uri="{FF2B5EF4-FFF2-40B4-BE49-F238E27FC236}">
              <a16:creationId xmlns:a16="http://schemas.microsoft.com/office/drawing/2014/main" id="{C461F3E8-C37E-49C4-4AD8-46CCCD2378D3}"/>
            </a:ext>
          </a:extLst>
        </xdr:cNvPr>
        <xdr:cNvPicPr>
          <a:picLocks noChangeAspect="1"/>
        </xdr:cNvPicPr>
      </xdr:nvPicPr>
      <xdr:blipFill rotWithShape="1">
        <a:blip xmlns:r="http://schemas.openxmlformats.org/officeDocument/2006/relationships" r:embed="rId1"/>
        <a:srcRect l="6310" t="24377" r="4988" b="23742"/>
        <a:stretch/>
      </xdr:blipFill>
      <xdr:spPr>
        <a:xfrm>
          <a:off x="1643744" y="216355"/>
          <a:ext cx="1973036" cy="65994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1595816</xdr:colOff>
      <xdr:row>0</xdr:row>
      <xdr:rowOff>1</xdr:rowOff>
    </xdr:from>
    <xdr:to>
      <xdr:col>2</xdr:col>
      <xdr:colOff>998302</xdr:colOff>
      <xdr:row>3</xdr:row>
      <xdr:rowOff>91540</xdr:rowOff>
    </xdr:to>
    <xdr:pic>
      <xdr:nvPicPr>
        <xdr:cNvPr id="2" name="Imagen 1">
          <a:extLst>
            <a:ext uri="{FF2B5EF4-FFF2-40B4-BE49-F238E27FC236}">
              <a16:creationId xmlns:a16="http://schemas.microsoft.com/office/drawing/2014/main" id="{75901595-BD88-42BB-B44B-6011E62A8FB4}"/>
            </a:ext>
          </a:extLst>
        </xdr:cNvPr>
        <xdr:cNvPicPr>
          <a:picLocks noChangeAspect="1"/>
        </xdr:cNvPicPr>
      </xdr:nvPicPr>
      <xdr:blipFill rotWithShape="1">
        <a:blip xmlns:r="http://schemas.openxmlformats.org/officeDocument/2006/relationships" r:embed="rId1"/>
        <a:srcRect l="6310" t="24377" r="4988" b="23742"/>
        <a:stretch/>
      </xdr:blipFill>
      <xdr:spPr>
        <a:xfrm>
          <a:off x="1595816" y="1"/>
          <a:ext cx="2613772" cy="9215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276225</xdr:colOff>
      <xdr:row>0</xdr:row>
      <xdr:rowOff>200023</xdr:rowOff>
    </xdr:from>
    <xdr:to>
      <xdr:col>2</xdr:col>
      <xdr:colOff>523874</xdr:colOff>
      <xdr:row>3</xdr:row>
      <xdr:rowOff>10379</xdr:rowOff>
    </xdr:to>
    <xdr:pic>
      <xdr:nvPicPr>
        <xdr:cNvPr id="2" name="Imagen 1">
          <a:extLst>
            <a:ext uri="{FF2B5EF4-FFF2-40B4-BE49-F238E27FC236}">
              <a16:creationId xmlns:a16="http://schemas.microsoft.com/office/drawing/2014/main" id="{F3703A4B-A2E7-45A3-A4CA-EB5567FD1A5F}"/>
            </a:ext>
          </a:extLst>
        </xdr:cNvPr>
        <xdr:cNvPicPr>
          <a:picLocks noChangeAspect="1"/>
        </xdr:cNvPicPr>
      </xdr:nvPicPr>
      <xdr:blipFill rotWithShape="1">
        <a:blip xmlns:r="http://schemas.openxmlformats.org/officeDocument/2006/relationships" r:embed="rId1"/>
        <a:srcRect l="6310" t="24377" r="4988" b="23742"/>
        <a:stretch/>
      </xdr:blipFill>
      <xdr:spPr>
        <a:xfrm>
          <a:off x="1800225" y="200023"/>
          <a:ext cx="1771649" cy="62950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1381124</xdr:colOff>
      <xdr:row>0</xdr:row>
      <xdr:rowOff>67136</xdr:rowOff>
    </xdr:from>
    <xdr:to>
      <xdr:col>2</xdr:col>
      <xdr:colOff>527957</xdr:colOff>
      <xdr:row>2</xdr:row>
      <xdr:rowOff>210912</xdr:rowOff>
    </xdr:to>
    <xdr:pic>
      <xdr:nvPicPr>
        <xdr:cNvPr id="2" name="Imagen 1">
          <a:extLst>
            <a:ext uri="{FF2B5EF4-FFF2-40B4-BE49-F238E27FC236}">
              <a16:creationId xmlns:a16="http://schemas.microsoft.com/office/drawing/2014/main" id="{FBA07E12-4DCA-46C3-A8E6-CBD3F8DD31CB}"/>
            </a:ext>
          </a:extLst>
        </xdr:cNvPr>
        <xdr:cNvPicPr>
          <a:picLocks noChangeAspect="1"/>
        </xdr:cNvPicPr>
      </xdr:nvPicPr>
      <xdr:blipFill rotWithShape="1">
        <a:blip xmlns:r="http://schemas.openxmlformats.org/officeDocument/2006/relationships" r:embed="rId1"/>
        <a:srcRect l="6310" t="24377" r="4988" b="23742"/>
        <a:stretch/>
      </xdr:blipFill>
      <xdr:spPr>
        <a:xfrm>
          <a:off x="1381124" y="67136"/>
          <a:ext cx="2061483" cy="69622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1266582</xdr:colOff>
      <xdr:row>0</xdr:row>
      <xdr:rowOff>128868</xdr:rowOff>
    </xdr:from>
    <xdr:to>
      <xdr:col>2</xdr:col>
      <xdr:colOff>244926</xdr:colOff>
      <xdr:row>3</xdr:row>
      <xdr:rowOff>72827</xdr:rowOff>
    </xdr:to>
    <xdr:pic>
      <xdr:nvPicPr>
        <xdr:cNvPr id="2" name="Imagen 1">
          <a:extLst>
            <a:ext uri="{FF2B5EF4-FFF2-40B4-BE49-F238E27FC236}">
              <a16:creationId xmlns:a16="http://schemas.microsoft.com/office/drawing/2014/main" id="{8D45D30F-7127-46DB-9692-21CE25DE7B18}"/>
            </a:ext>
          </a:extLst>
        </xdr:cNvPr>
        <xdr:cNvPicPr>
          <a:picLocks noChangeAspect="1"/>
        </xdr:cNvPicPr>
      </xdr:nvPicPr>
      <xdr:blipFill rotWithShape="1">
        <a:blip xmlns:r="http://schemas.openxmlformats.org/officeDocument/2006/relationships" r:embed="rId1"/>
        <a:srcRect l="6310" t="24377" r="4988" b="23742"/>
        <a:stretch/>
      </xdr:blipFill>
      <xdr:spPr>
        <a:xfrm>
          <a:off x="1266582" y="128868"/>
          <a:ext cx="1917487" cy="77399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173181</xdr:colOff>
      <xdr:row>0</xdr:row>
      <xdr:rowOff>114300</xdr:rowOff>
    </xdr:from>
    <xdr:to>
      <xdr:col>2</xdr:col>
      <xdr:colOff>779317</xdr:colOff>
      <xdr:row>3</xdr:row>
      <xdr:rowOff>82473</xdr:rowOff>
    </xdr:to>
    <xdr:pic>
      <xdr:nvPicPr>
        <xdr:cNvPr id="2" name="Imagen 1">
          <a:extLst>
            <a:ext uri="{FF2B5EF4-FFF2-40B4-BE49-F238E27FC236}">
              <a16:creationId xmlns:a16="http://schemas.microsoft.com/office/drawing/2014/main" id="{3A50FA3E-D12C-4306-8A04-E2C56F184C94}"/>
            </a:ext>
          </a:extLst>
        </xdr:cNvPr>
        <xdr:cNvPicPr>
          <a:picLocks noChangeAspect="1"/>
        </xdr:cNvPicPr>
      </xdr:nvPicPr>
      <xdr:blipFill rotWithShape="1">
        <a:blip xmlns:r="http://schemas.openxmlformats.org/officeDocument/2006/relationships" r:embed="rId1"/>
        <a:srcRect l="6310" t="24377" r="4988" b="23742"/>
        <a:stretch/>
      </xdr:blipFill>
      <xdr:spPr>
        <a:xfrm>
          <a:off x="1801090" y="114300"/>
          <a:ext cx="2234045" cy="78212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629130</xdr:colOff>
      <xdr:row>0</xdr:row>
      <xdr:rowOff>252132</xdr:rowOff>
    </xdr:from>
    <xdr:to>
      <xdr:col>2</xdr:col>
      <xdr:colOff>881878</xdr:colOff>
      <xdr:row>3</xdr:row>
      <xdr:rowOff>34418</xdr:rowOff>
    </xdr:to>
    <xdr:pic>
      <xdr:nvPicPr>
        <xdr:cNvPr id="2" name="Imagen 1">
          <a:extLst>
            <a:ext uri="{FF2B5EF4-FFF2-40B4-BE49-F238E27FC236}">
              <a16:creationId xmlns:a16="http://schemas.microsoft.com/office/drawing/2014/main" id="{461A33CC-2D91-44B5-8248-92B2A52D0010}"/>
            </a:ext>
          </a:extLst>
        </xdr:cNvPr>
        <xdr:cNvPicPr>
          <a:picLocks noChangeAspect="1"/>
        </xdr:cNvPicPr>
      </xdr:nvPicPr>
      <xdr:blipFill rotWithShape="1">
        <a:blip xmlns:r="http://schemas.openxmlformats.org/officeDocument/2006/relationships" r:embed="rId1"/>
        <a:srcRect l="6310" t="24377" r="4988" b="23742"/>
        <a:stretch/>
      </xdr:blipFill>
      <xdr:spPr>
        <a:xfrm>
          <a:off x="2193951" y="252132"/>
          <a:ext cx="1817570" cy="61232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1670957</xdr:colOff>
      <xdr:row>0</xdr:row>
      <xdr:rowOff>175533</xdr:rowOff>
    </xdr:from>
    <xdr:to>
      <xdr:col>2</xdr:col>
      <xdr:colOff>314325</xdr:colOff>
      <xdr:row>3</xdr:row>
      <xdr:rowOff>10083</xdr:rowOff>
    </xdr:to>
    <xdr:pic>
      <xdr:nvPicPr>
        <xdr:cNvPr id="2" name="Imagen 1">
          <a:extLst>
            <a:ext uri="{FF2B5EF4-FFF2-40B4-BE49-F238E27FC236}">
              <a16:creationId xmlns:a16="http://schemas.microsoft.com/office/drawing/2014/main" id="{3BF85DD1-28CA-4BAE-A875-4D9616823A24}"/>
            </a:ext>
          </a:extLst>
        </xdr:cNvPr>
        <xdr:cNvPicPr>
          <a:picLocks noChangeAspect="1"/>
        </xdr:cNvPicPr>
      </xdr:nvPicPr>
      <xdr:blipFill rotWithShape="1">
        <a:blip xmlns:r="http://schemas.openxmlformats.org/officeDocument/2006/relationships" r:embed="rId1"/>
        <a:srcRect l="6310" t="24377" r="4988" b="23742"/>
        <a:stretch/>
      </xdr:blipFill>
      <xdr:spPr>
        <a:xfrm>
          <a:off x="1670957" y="175533"/>
          <a:ext cx="2045154" cy="66458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99772</xdr:colOff>
      <xdr:row>1</xdr:row>
      <xdr:rowOff>35378</xdr:rowOff>
    </xdr:from>
    <xdr:to>
      <xdr:col>2</xdr:col>
      <xdr:colOff>494923</xdr:colOff>
      <xdr:row>3</xdr:row>
      <xdr:rowOff>189138</xdr:rowOff>
    </xdr:to>
    <xdr:pic>
      <xdr:nvPicPr>
        <xdr:cNvPr id="2" name="Imagen 1">
          <a:extLst>
            <a:ext uri="{FF2B5EF4-FFF2-40B4-BE49-F238E27FC236}">
              <a16:creationId xmlns:a16="http://schemas.microsoft.com/office/drawing/2014/main" id="{B6EF5E0F-B6A1-4D9B-AE4F-E2658106F450}"/>
            </a:ext>
          </a:extLst>
        </xdr:cNvPr>
        <xdr:cNvPicPr>
          <a:picLocks noChangeAspect="1"/>
        </xdr:cNvPicPr>
      </xdr:nvPicPr>
      <xdr:blipFill rotWithShape="1">
        <a:blip xmlns:r="http://schemas.openxmlformats.org/officeDocument/2006/relationships" r:embed="rId1"/>
        <a:srcRect l="6310" t="24377" r="4988" b="23742"/>
        <a:stretch/>
      </xdr:blipFill>
      <xdr:spPr>
        <a:xfrm>
          <a:off x="1773451" y="293914"/>
          <a:ext cx="2068829" cy="69804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395968</xdr:colOff>
      <xdr:row>1</xdr:row>
      <xdr:rowOff>100693</xdr:rowOff>
    </xdr:from>
    <xdr:to>
      <xdr:col>2</xdr:col>
      <xdr:colOff>549729</xdr:colOff>
      <xdr:row>3</xdr:row>
      <xdr:rowOff>181471</xdr:rowOff>
    </xdr:to>
    <xdr:pic>
      <xdr:nvPicPr>
        <xdr:cNvPr id="2" name="Imagen 1">
          <a:extLst>
            <a:ext uri="{FF2B5EF4-FFF2-40B4-BE49-F238E27FC236}">
              <a16:creationId xmlns:a16="http://schemas.microsoft.com/office/drawing/2014/main" id="{AEF20D25-BF71-459A-BA00-0A74E853CBD0}"/>
            </a:ext>
          </a:extLst>
        </xdr:cNvPr>
        <xdr:cNvPicPr>
          <a:picLocks noChangeAspect="1"/>
        </xdr:cNvPicPr>
      </xdr:nvPicPr>
      <xdr:blipFill rotWithShape="1">
        <a:blip xmlns:r="http://schemas.openxmlformats.org/officeDocument/2006/relationships" r:embed="rId1"/>
        <a:srcRect l="6310" t="24377" r="4988" b="23742"/>
        <a:stretch/>
      </xdr:blipFill>
      <xdr:spPr>
        <a:xfrm>
          <a:off x="2110468" y="359229"/>
          <a:ext cx="1868261" cy="62506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xdr:colOff>
      <xdr:row>0</xdr:row>
      <xdr:rowOff>119895</xdr:rowOff>
    </xdr:from>
    <xdr:to>
      <xdr:col>2</xdr:col>
      <xdr:colOff>19353</xdr:colOff>
      <xdr:row>2</xdr:row>
      <xdr:rowOff>128977</xdr:rowOff>
    </xdr:to>
    <xdr:pic>
      <xdr:nvPicPr>
        <xdr:cNvPr id="2" name="Imagen 1">
          <a:extLst>
            <a:ext uri="{FF2B5EF4-FFF2-40B4-BE49-F238E27FC236}">
              <a16:creationId xmlns:a16="http://schemas.microsoft.com/office/drawing/2014/main" id="{C2699B80-EF2A-4238-B45C-E2DF1780EAA6}"/>
            </a:ext>
          </a:extLst>
        </xdr:cNvPr>
        <xdr:cNvPicPr>
          <a:picLocks noChangeAspect="1"/>
        </xdr:cNvPicPr>
      </xdr:nvPicPr>
      <xdr:blipFill rotWithShape="1">
        <a:blip xmlns:r="http://schemas.openxmlformats.org/officeDocument/2006/relationships" r:embed="rId1"/>
        <a:srcRect l="6310" t="24377" r="4988" b="23742"/>
        <a:stretch/>
      </xdr:blipFill>
      <xdr:spPr>
        <a:xfrm>
          <a:off x="1455965" y="119895"/>
          <a:ext cx="1475317" cy="580582"/>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1458686</xdr:colOff>
      <xdr:row>0</xdr:row>
      <xdr:rowOff>250372</xdr:rowOff>
    </xdr:from>
    <xdr:to>
      <xdr:col>2</xdr:col>
      <xdr:colOff>47625</xdr:colOff>
      <xdr:row>3</xdr:row>
      <xdr:rowOff>32657</xdr:rowOff>
    </xdr:to>
    <xdr:pic>
      <xdr:nvPicPr>
        <xdr:cNvPr id="2" name="Imagen 1">
          <a:extLst>
            <a:ext uri="{FF2B5EF4-FFF2-40B4-BE49-F238E27FC236}">
              <a16:creationId xmlns:a16="http://schemas.microsoft.com/office/drawing/2014/main" id="{5BC12A6C-FD12-4F11-B2F8-7B8B1DC9ED5D}"/>
            </a:ext>
          </a:extLst>
        </xdr:cNvPr>
        <xdr:cNvPicPr>
          <a:picLocks noChangeAspect="1"/>
        </xdr:cNvPicPr>
      </xdr:nvPicPr>
      <xdr:blipFill rotWithShape="1">
        <a:blip xmlns:r="http://schemas.openxmlformats.org/officeDocument/2006/relationships" r:embed="rId1"/>
        <a:srcRect l="6310" t="24377" r="4988" b="23742"/>
        <a:stretch/>
      </xdr:blipFill>
      <xdr:spPr>
        <a:xfrm>
          <a:off x="1458686" y="250372"/>
          <a:ext cx="1800225" cy="61232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1425886</xdr:colOff>
      <xdr:row>0</xdr:row>
      <xdr:rowOff>81715</xdr:rowOff>
    </xdr:from>
    <xdr:to>
      <xdr:col>2</xdr:col>
      <xdr:colOff>901068</xdr:colOff>
      <xdr:row>3</xdr:row>
      <xdr:rowOff>110540</xdr:rowOff>
    </xdr:to>
    <xdr:pic>
      <xdr:nvPicPr>
        <xdr:cNvPr id="2" name="Imagen 1">
          <a:extLst>
            <a:ext uri="{FF2B5EF4-FFF2-40B4-BE49-F238E27FC236}">
              <a16:creationId xmlns:a16="http://schemas.microsoft.com/office/drawing/2014/main" id="{AF2ECCE8-73B4-490D-A5B1-2A1A87269F0F}"/>
            </a:ext>
          </a:extLst>
        </xdr:cNvPr>
        <xdr:cNvPicPr>
          <a:picLocks noChangeAspect="1"/>
        </xdr:cNvPicPr>
      </xdr:nvPicPr>
      <xdr:blipFill rotWithShape="1">
        <a:blip xmlns:r="http://schemas.openxmlformats.org/officeDocument/2006/relationships" r:embed="rId1"/>
        <a:srcRect l="6310" t="24377" r="4988" b="23742"/>
        <a:stretch/>
      </xdr:blipFill>
      <xdr:spPr>
        <a:xfrm>
          <a:off x="1425886" y="81715"/>
          <a:ext cx="2343888" cy="85806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19050</xdr:colOff>
      <xdr:row>0</xdr:row>
      <xdr:rowOff>133350</xdr:rowOff>
    </xdr:from>
    <xdr:to>
      <xdr:col>2</xdr:col>
      <xdr:colOff>661366</xdr:colOff>
      <xdr:row>2</xdr:row>
      <xdr:rowOff>253034</xdr:rowOff>
    </xdr:to>
    <xdr:pic>
      <xdr:nvPicPr>
        <xdr:cNvPr id="2" name="Imagen 1">
          <a:extLst>
            <a:ext uri="{FF2B5EF4-FFF2-40B4-BE49-F238E27FC236}">
              <a16:creationId xmlns:a16="http://schemas.microsoft.com/office/drawing/2014/main" id="{4BF193F2-A5B6-4506-ADBA-D608E60B7918}"/>
            </a:ext>
          </a:extLst>
        </xdr:cNvPr>
        <xdr:cNvPicPr>
          <a:picLocks noChangeAspect="1"/>
        </xdr:cNvPicPr>
      </xdr:nvPicPr>
      <xdr:blipFill rotWithShape="1">
        <a:blip xmlns:r="http://schemas.openxmlformats.org/officeDocument/2006/relationships" r:embed="rId1"/>
        <a:srcRect l="6310" t="24377" r="4988" b="23742"/>
        <a:stretch/>
      </xdr:blipFill>
      <xdr:spPr>
        <a:xfrm>
          <a:off x="1343025" y="133350"/>
          <a:ext cx="1966291" cy="672134"/>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1149501</xdr:colOff>
      <xdr:row>0</xdr:row>
      <xdr:rowOff>95403</xdr:rowOff>
    </xdr:from>
    <xdr:to>
      <xdr:col>1</xdr:col>
      <xdr:colOff>1294515</xdr:colOff>
      <xdr:row>2</xdr:row>
      <xdr:rowOff>141514</xdr:rowOff>
    </xdr:to>
    <xdr:pic>
      <xdr:nvPicPr>
        <xdr:cNvPr id="2" name="Imagen 1">
          <a:extLst>
            <a:ext uri="{FF2B5EF4-FFF2-40B4-BE49-F238E27FC236}">
              <a16:creationId xmlns:a16="http://schemas.microsoft.com/office/drawing/2014/main" id="{4684CC90-9140-4BA8-AFFC-DE181E0AE6E9}"/>
            </a:ext>
          </a:extLst>
        </xdr:cNvPr>
        <xdr:cNvPicPr>
          <a:picLocks noChangeAspect="1"/>
        </xdr:cNvPicPr>
      </xdr:nvPicPr>
      <xdr:blipFill rotWithShape="1">
        <a:blip xmlns:r="http://schemas.openxmlformats.org/officeDocument/2006/relationships" r:embed="rId1"/>
        <a:srcRect l="6310" t="24377" r="4988" b="23742"/>
        <a:stretch/>
      </xdr:blipFill>
      <xdr:spPr>
        <a:xfrm>
          <a:off x="1149501" y="95403"/>
          <a:ext cx="1669014" cy="604004"/>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48684</xdr:colOff>
      <xdr:row>0</xdr:row>
      <xdr:rowOff>170242</xdr:rowOff>
    </xdr:from>
    <xdr:to>
      <xdr:col>2</xdr:col>
      <xdr:colOff>714375</xdr:colOff>
      <xdr:row>2</xdr:row>
      <xdr:rowOff>257176</xdr:rowOff>
    </xdr:to>
    <xdr:pic>
      <xdr:nvPicPr>
        <xdr:cNvPr id="2" name="Imagen 1">
          <a:extLst>
            <a:ext uri="{FF2B5EF4-FFF2-40B4-BE49-F238E27FC236}">
              <a16:creationId xmlns:a16="http://schemas.microsoft.com/office/drawing/2014/main" id="{B3FE0FF8-1912-4313-9863-60650C22AE2C}"/>
            </a:ext>
          </a:extLst>
        </xdr:cNvPr>
        <xdr:cNvPicPr>
          <a:picLocks noChangeAspect="1"/>
        </xdr:cNvPicPr>
      </xdr:nvPicPr>
      <xdr:blipFill rotWithShape="1">
        <a:blip xmlns:r="http://schemas.openxmlformats.org/officeDocument/2006/relationships" r:embed="rId1"/>
        <a:srcRect l="6310" t="24377" r="4988" b="23742"/>
        <a:stretch/>
      </xdr:blipFill>
      <xdr:spPr>
        <a:xfrm>
          <a:off x="1486959" y="170242"/>
          <a:ext cx="2103966" cy="639384"/>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610961</xdr:colOff>
      <xdr:row>1</xdr:row>
      <xdr:rowOff>17689</xdr:rowOff>
    </xdr:from>
    <xdr:to>
      <xdr:col>2</xdr:col>
      <xdr:colOff>1217840</xdr:colOff>
      <xdr:row>3</xdr:row>
      <xdr:rowOff>171449</xdr:rowOff>
    </xdr:to>
    <xdr:pic>
      <xdr:nvPicPr>
        <xdr:cNvPr id="2" name="Imagen 1">
          <a:extLst>
            <a:ext uri="{FF2B5EF4-FFF2-40B4-BE49-F238E27FC236}">
              <a16:creationId xmlns:a16="http://schemas.microsoft.com/office/drawing/2014/main" id="{5DE0E45C-A9C2-430B-8681-E6588FAA9A49}"/>
            </a:ext>
          </a:extLst>
        </xdr:cNvPr>
        <xdr:cNvPicPr>
          <a:picLocks noChangeAspect="1"/>
        </xdr:cNvPicPr>
      </xdr:nvPicPr>
      <xdr:blipFill rotWithShape="1">
        <a:blip xmlns:r="http://schemas.openxmlformats.org/officeDocument/2006/relationships" r:embed="rId1"/>
        <a:srcRect l="6310" t="24377" r="4988" b="23742"/>
        <a:stretch/>
      </xdr:blipFill>
      <xdr:spPr>
        <a:xfrm>
          <a:off x="2053318" y="276225"/>
          <a:ext cx="2049236" cy="698046"/>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519891</xdr:colOff>
      <xdr:row>0</xdr:row>
      <xdr:rowOff>165198</xdr:rowOff>
    </xdr:from>
    <xdr:to>
      <xdr:col>2</xdr:col>
      <xdr:colOff>883022</xdr:colOff>
      <xdr:row>3</xdr:row>
      <xdr:rowOff>29135</xdr:rowOff>
    </xdr:to>
    <xdr:pic>
      <xdr:nvPicPr>
        <xdr:cNvPr id="2" name="Imagen 1">
          <a:extLst>
            <a:ext uri="{FF2B5EF4-FFF2-40B4-BE49-F238E27FC236}">
              <a16:creationId xmlns:a16="http://schemas.microsoft.com/office/drawing/2014/main" id="{C88C0C51-D286-4959-A4B2-64AFB4CB71E3}"/>
            </a:ext>
          </a:extLst>
        </xdr:cNvPr>
        <xdr:cNvPicPr>
          <a:picLocks noChangeAspect="1"/>
        </xdr:cNvPicPr>
      </xdr:nvPicPr>
      <xdr:blipFill rotWithShape="1">
        <a:blip xmlns:r="http://schemas.openxmlformats.org/officeDocument/2006/relationships" r:embed="rId1"/>
        <a:srcRect l="6310" t="24377" r="4988" b="23742"/>
        <a:stretch/>
      </xdr:blipFill>
      <xdr:spPr>
        <a:xfrm>
          <a:off x="2111126" y="165198"/>
          <a:ext cx="1954367" cy="693172"/>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124883</xdr:colOff>
      <xdr:row>1</xdr:row>
      <xdr:rowOff>17841</xdr:rowOff>
    </xdr:from>
    <xdr:to>
      <xdr:col>2</xdr:col>
      <xdr:colOff>209550</xdr:colOff>
      <xdr:row>3</xdr:row>
      <xdr:rowOff>133350</xdr:rowOff>
    </xdr:to>
    <xdr:pic>
      <xdr:nvPicPr>
        <xdr:cNvPr id="2" name="Imagen 1">
          <a:extLst>
            <a:ext uri="{FF2B5EF4-FFF2-40B4-BE49-F238E27FC236}">
              <a16:creationId xmlns:a16="http://schemas.microsoft.com/office/drawing/2014/main" id="{9DFEFB7D-B802-4284-8114-A6AEF0A57EEB}"/>
            </a:ext>
          </a:extLst>
        </xdr:cNvPr>
        <xdr:cNvPicPr>
          <a:picLocks noChangeAspect="1"/>
        </xdr:cNvPicPr>
      </xdr:nvPicPr>
      <xdr:blipFill rotWithShape="1">
        <a:blip xmlns:r="http://schemas.openxmlformats.org/officeDocument/2006/relationships" r:embed="rId1"/>
        <a:srcRect l="6310" t="24377" r="4988" b="23742"/>
        <a:stretch/>
      </xdr:blipFill>
      <xdr:spPr>
        <a:xfrm>
          <a:off x="1553633" y="227391"/>
          <a:ext cx="1818217" cy="66795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edenortedo.sharepoint.com/2-Gerencia%20de%20Planificacion%20y%20Presupuesto/3-%20GERENCIA%20PLANIFICACION%20Y%20PRESUPUESTOS/PLANES%20OPERATIVOS%202022-EDENORTE/13.%20DPF/13.%20Plan%20Operativo%20Anual%202022-Direcci&#243;n%20de%20Proyectos%20Financiados.xlsx?65EA4AB3" TargetMode="External"/><Relationship Id="rId1" Type="http://schemas.openxmlformats.org/officeDocument/2006/relationships/externalLinkPath" Target="file:///\\65EA4AB3\13.%20Plan%20Operativo%20Anual%202022-Direcci&#243;n%20de%20Proyectos%20Financi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A 1. "/>
      <sheetName val="POA 2022 DPF"/>
      <sheetName val="Por debajo 70%"/>
      <sheetName val="Hoja2"/>
      <sheetName val="Listas"/>
      <sheetName val="13"/>
      <sheetName val="Hoja1"/>
    </sheetNames>
    <sheetDataSet>
      <sheetData sheetId="0" refreshError="1"/>
      <sheetData sheetId="1"/>
      <sheetData sheetId="2" refreshError="1"/>
      <sheetData sheetId="3" refreshError="1"/>
      <sheetData sheetId="4"/>
      <sheetData sheetId="5" refreshError="1"/>
      <sheetData sheetId="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2932CEF-F9C3-4639-9315-62AB9E9C6390}" name="POA" displayName="POA" ref="A7:AU61" totalsRowShown="0" headerRowDxfId="1" dataDxfId="0" tableBorderDxfId="49">
  <tableColumns count="47">
    <tableColumn id="47" xr3:uid="{C0C56A77-7828-4577-8AE4-E5CF397688FC}" name="ID POA" dataDxfId="48"/>
    <tableColumn id="2" xr3:uid="{7BA3EBB2-2509-4386-83D9-2FF7572CC4C3}" name="Objetivo Estratégico" dataDxfId="47"/>
    <tableColumn id="3" xr3:uid="{E449D3DE-3A53-4709-A8DE-AA62903411C6}" name="Estrategia" dataDxfId="46"/>
    <tableColumn id="4" xr3:uid="{3E89F971-9C37-4AFD-AD30-F5908F6C940F}" name="Proyecto " dataDxfId="45"/>
    <tableColumn id="5" xr3:uid="{3C4B7411-20A9-4885-82F5-E4D0BD29C534}" name="Actividad" dataDxfId="44"/>
    <tableColumn id="6" xr3:uid="{2D4FC6EE-BE5B-4C22-8561-E5ADEFE59E60}" name="Descripción" dataDxfId="43"/>
    <tableColumn id="7" xr3:uid="{7F7F3549-72A7-422E-B995-82F7AB09C7BA}" name="Valoración" dataDxfId="42"/>
    <tableColumn id="8" xr3:uid="{86352270-7000-4EEB-8CF4-C0EFBFF0B5B4}" name="Indicador de Desempeño" dataDxfId="41"/>
    <tableColumn id="1" xr3:uid="{DCCB8CE8-233B-4F27-9300-A0CD52D118F3}" name="Riesgo que Mitiga" dataDxfId="40"/>
    <tableColumn id="9" xr3:uid="{52BC2E45-7AD9-4FB9-A352-DB204FA8F0A0}" name="Unidad de Medida" dataDxfId="39"/>
    <tableColumn id="10" xr3:uid="{B4B389E2-5240-4DE4-88B1-D941E2285603}" name="Línea Base" dataDxfId="38"/>
    <tableColumn id="11" xr3:uid="{112CAF18-84AD-414D-BC88-8AD9A5FAA5BC}" name="Tipo de Actividad" dataDxfId="37"/>
    <tableColumn id="12" xr3:uid="{F4FE1C43-9F61-48D3-91C1-AC8F3C30C9EF}" name="Requiere Proceso de Compras" dataDxfId="36"/>
    <tableColumn id="13" xr3:uid="{5D1A8D0B-3DE3-4D8C-B3E5-A619943A812E}" name="Ene" dataDxfId="35"/>
    <tableColumn id="14" xr3:uid="{81CADC2D-4956-4DEF-86F1-C63E36FC9364}" name="Feb" dataDxfId="34"/>
    <tableColumn id="15" xr3:uid="{6453CD31-86B3-4E7A-8758-E8613798C9BA}" name="Mar" dataDxfId="33"/>
    <tableColumn id="16" xr3:uid="{CFC151B4-B360-4B31-81CD-9CD25E54DCDA}" name="Abr" dataDxfId="32"/>
    <tableColumn id="17" xr3:uid="{1A2F64FB-976C-417D-8C0D-60D24DE4DA5A}" name="May" dataDxfId="31"/>
    <tableColumn id="18" xr3:uid="{0146B991-8480-4CB1-9479-AB96E27E49B8}" name="Jun" dataDxfId="30"/>
    <tableColumn id="19" xr3:uid="{C4AB23C6-0A7A-4E55-8771-0961499D451B}" name="Jul" dataDxfId="29"/>
    <tableColumn id="20" xr3:uid="{B75A1D73-3B4A-4839-A989-B919FDDCB0EA}" name="Ago" dataDxfId="28"/>
    <tableColumn id="21" xr3:uid="{D35C6272-496F-4BD8-A7AF-0C915CBCE4B7}" name="Sept" dataDxfId="27"/>
    <tableColumn id="22" xr3:uid="{490C4DA8-177B-4BB9-8774-2608E6B69303}" name="Oct" dataDxfId="26"/>
    <tableColumn id="23" xr3:uid="{37874474-3D24-4055-B2DE-4C2944499240}" name="Nov" dataDxfId="25"/>
    <tableColumn id="24" xr3:uid="{0A321EDC-ADF9-40F6-8198-244590493E6D}" name="Dic" dataDxfId="24"/>
    <tableColumn id="25" xr3:uid="{1361F74C-041C-4862-9C4D-87AF68566ADD}" name="Resultados Esperados" dataDxfId="23"/>
    <tableColumn id="26" xr3:uid="{B9F90E69-7465-4C59-BEA5-5DA739C6726B}" name="Ene2" dataDxfId="22"/>
    <tableColumn id="27" xr3:uid="{C2094831-C222-4C78-B6D5-E4D2FB8A9A94}" name="Feb3" dataDxfId="21"/>
    <tableColumn id="28" xr3:uid="{B0157B4F-9A76-4594-9983-AA91498DD223}" name="Mar4" dataDxfId="20"/>
    <tableColumn id="29" xr3:uid="{C2A93232-C215-402C-896E-C7A9FD3F9A76}" name="Abr5" dataDxfId="19"/>
    <tableColumn id="30" xr3:uid="{898D7BBC-D673-450F-BE12-E669F2613B1B}" name="May6" dataDxfId="18"/>
    <tableColumn id="31" xr3:uid="{3F7E3456-7DB7-41AD-8539-3D17580C30AA}" name="Jun7" dataDxfId="17"/>
    <tableColumn id="32" xr3:uid="{9B32A2A0-C5A7-4129-82D4-5FC5F9D96B0D}" name="Jul8" dataDxfId="16"/>
    <tableColumn id="33" xr3:uid="{CDE99354-5910-4266-8D42-F8615489B795}" name="Ago9" dataDxfId="15"/>
    <tableColumn id="34" xr3:uid="{18EF4462-D4EE-4716-9F88-FBA66248E801}" name="Sept10" dataDxfId="14"/>
    <tableColumn id="35" xr3:uid="{E042D14B-5A76-4905-9325-0DB92B11ECC4}" name="Oct11" dataDxfId="13"/>
    <tableColumn id="36" xr3:uid="{1B0DB035-B57F-4A4C-A080-9E08CF8CAB00}" name="Nov12" dataDxfId="12"/>
    <tableColumn id="37" xr3:uid="{D557809A-CFF6-4F95-98FF-8299CBFDE349}" name="Dic13" dataDxfId="11"/>
    <tableColumn id="38" xr3:uid="{EF4D2C4B-A425-4CBE-9E9C-ECAE0C19C8B1}" name="Resultados Alcanzados" dataDxfId="10"/>
    <tableColumn id="39" xr3:uid="{219A1E11-5C6A-4CDC-9E2D-47EA11EF683D}" name="% Avance" dataDxfId="9"/>
    <tableColumn id="40" xr3:uid="{CE963EB2-BCBD-489E-BD34-80EE2B8A952D}" name="Ponderado" dataDxfId="8"/>
    <tableColumn id="41" xr3:uid="{2CFCA844-EAF4-461D-8FF5-6E799AD8C7E4}" name="Medios de Verificación" dataDxfId="7"/>
    <tableColumn id="42" xr3:uid="{9587E8B4-3448-46D1-B54E-AE7B81F3D0D1}" name="Gerencia" dataDxfId="6"/>
    <tableColumn id="43" xr3:uid="{1113EFA0-CF0B-4E8F-ACC4-2EC090997E82}" name="Departamento / Unidad" dataDxfId="5"/>
    <tableColumn id="44" xr3:uid="{5EC16A00-91F9-4FC4-9AF9-2FF37D18D8CB}" name="Responsable" dataDxfId="4"/>
    <tableColumn id="45" xr3:uid="{D77BFE12-27C8-47FB-A619-AEEAC4FE9E5E}" name="Área Soporte" dataDxfId="3"/>
    <tableColumn id="46" xr3:uid="{E3E1F7A2-F596-4F31-986F-2407DA0AA5CC}" name="Presupuesto " dataDxfId="2"/>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1" personId="{00000000-0000-0000-0000-000000000000}" id="{B6A59328-31ED-48DB-AA51-5F4348EB79B4}">
    <text xml:space="preserve">Autor:
Debemos revisar los riesgos. </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9CED4-D3F8-463A-B4A4-93B2453A80BE}">
  <sheetPr codeName="Hoja1"/>
  <dimension ref="C1:L12"/>
  <sheetViews>
    <sheetView showGridLines="0" showRowColHeaders="0" tabSelected="1" zoomScale="90" zoomScaleNormal="90" workbookViewId="0"/>
  </sheetViews>
  <sheetFormatPr baseColWidth="10" defaultRowHeight="18.75"/>
  <cols>
    <col min="1" max="3" width="11" style="281"/>
    <col min="4" max="4" width="11" style="284"/>
    <col min="5" max="6" width="11" style="281"/>
    <col min="7" max="7" width="21.5" style="281" customWidth="1"/>
    <col min="8" max="10" width="11" style="281"/>
    <col min="11" max="11" width="9.375" style="281" customWidth="1"/>
    <col min="12" max="16384" width="11" style="281"/>
  </cols>
  <sheetData>
    <row r="1" spans="3:12" ht="25.5">
      <c r="D1" s="282" t="s">
        <v>3567</v>
      </c>
      <c r="E1" s="282"/>
      <c r="F1" s="282"/>
      <c r="G1" s="282"/>
      <c r="H1" s="282"/>
      <c r="I1" s="282"/>
      <c r="J1" s="282"/>
      <c r="K1" s="282"/>
      <c r="L1" s="283"/>
    </row>
    <row r="2" spans="3:12" ht="33" customHeight="1">
      <c r="G2" s="285"/>
      <c r="H2" s="285"/>
    </row>
    <row r="3" spans="3:12" ht="20.25">
      <c r="C3" s="283"/>
      <c r="I3" s="283"/>
    </row>
    <row r="4" spans="3:12" ht="29.25" customHeight="1">
      <c r="D4" s="286" t="s">
        <v>3568</v>
      </c>
      <c r="E4" s="286"/>
      <c r="F4" s="286"/>
      <c r="G4" s="286"/>
      <c r="H4" s="286" t="s">
        <v>3992</v>
      </c>
      <c r="I4" s="286"/>
      <c r="J4" s="286"/>
      <c r="K4" s="286"/>
      <c r="L4" s="286"/>
    </row>
    <row r="5" spans="3:12" ht="29.25" customHeight="1">
      <c r="D5" s="286" t="s">
        <v>3569</v>
      </c>
      <c r="E5" s="286"/>
      <c r="F5" s="286"/>
      <c r="G5" s="286"/>
      <c r="H5" s="286" t="s">
        <v>3578</v>
      </c>
      <c r="I5" s="286"/>
      <c r="J5" s="286"/>
      <c r="K5" s="286"/>
      <c r="L5" s="286"/>
    </row>
    <row r="6" spans="3:12" ht="29.25" customHeight="1">
      <c r="D6" s="286" t="s">
        <v>3570</v>
      </c>
      <c r="E6" s="286"/>
      <c r="F6" s="286"/>
      <c r="G6" s="286"/>
      <c r="H6" s="286" t="s">
        <v>3579</v>
      </c>
      <c r="I6" s="286"/>
      <c r="J6" s="286"/>
      <c r="K6" s="286"/>
      <c r="L6" s="286"/>
    </row>
    <row r="7" spans="3:12" ht="29.25" customHeight="1">
      <c r="D7" s="286" t="s">
        <v>3571</v>
      </c>
      <c r="E7" s="286"/>
      <c r="F7" s="286"/>
      <c r="G7" s="286"/>
      <c r="H7" s="286" t="s">
        <v>3580</v>
      </c>
      <c r="I7" s="286"/>
      <c r="J7" s="286"/>
      <c r="K7" s="286"/>
      <c r="L7" s="286"/>
    </row>
    <row r="8" spans="3:12" ht="29.25" customHeight="1">
      <c r="D8" s="286" t="s">
        <v>3572</v>
      </c>
      <c r="E8" s="286"/>
      <c r="F8" s="286"/>
      <c r="G8" s="286"/>
      <c r="H8" s="286" t="s">
        <v>3581</v>
      </c>
      <c r="I8" s="286"/>
      <c r="J8" s="286"/>
      <c r="K8" s="286"/>
      <c r="L8" s="286"/>
    </row>
    <row r="9" spans="3:12" ht="29.25" customHeight="1">
      <c r="D9" s="286" t="s">
        <v>3573</v>
      </c>
      <c r="E9" s="286"/>
      <c r="F9" s="286"/>
      <c r="G9" s="286"/>
      <c r="H9" s="286" t="s">
        <v>3582</v>
      </c>
      <c r="I9" s="286"/>
      <c r="J9" s="286"/>
      <c r="K9" s="286"/>
      <c r="L9" s="286"/>
    </row>
    <row r="10" spans="3:12" ht="29.25" customHeight="1">
      <c r="D10" s="286" t="s">
        <v>3574</v>
      </c>
      <c r="E10" s="286"/>
      <c r="F10" s="286"/>
      <c r="G10" s="286"/>
      <c r="H10" s="286" t="s">
        <v>3583</v>
      </c>
      <c r="I10" s="286"/>
      <c r="J10" s="286"/>
      <c r="K10" s="286"/>
      <c r="L10" s="286"/>
    </row>
    <row r="11" spans="3:12" ht="29.25" customHeight="1">
      <c r="D11" s="286" t="s">
        <v>3575</v>
      </c>
      <c r="E11" s="286"/>
      <c r="F11" s="286"/>
      <c r="G11" s="286"/>
      <c r="H11" s="286" t="s">
        <v>3577</v>
      </c>
      <c r="I11" s="286"/>
      <c r="J11" s="286"/>
      <c r="K11" s="286"/>
      <c r="L11" s="286"/>
    </row>
    <row r="12" spans="3:12" ht="29.25" customHeight="1">
      <c r="D12" s="286" t="s">
        <v>3991</v>
      </c>
      <c r="E12" s="286"/>
      <c r="F12" s="286"/>
      <c r="G12" s="286"/>
      <c r="H12" s="286" t="s">
        <v>3576</v>
      </c>
      <c r="I12" s="286"/>
      <c r="J12" s="286"/>
      <c r="K12" s="286"/>
      <c r="L12" s="286"/>
    </row>
  </sheetData>
  <sheetProtection algorithmName="SHA-512" hashValue="g1s+v/nPLe1U3vMFglHt/jUJBfS0dezjDFi54+/T5bUdD38U4GpkOlWIMaoVNkG+7A2Xud31QOFb7l/oPfLT0A==" saltValue="Ft5oLs3mXduJWabei4WSBA==" spinCount="100000" sheet="1" objects="1" scenarios="1"/>
  <mergeCells count="20">
    <mergeCell ref="D11:G11"/>
    <mergeCell ref="D12:G12"/>
    <mergeCell ref="H9:L9"/>
    <mergeCell ref="H10:L10"/>
    <mergeCell ref="H11:L11"/>
    <mergeCell ref="H12:L12"/>
    <mergeCell ref="D9:G9"/>
    <mergeCell ref="D10:G10"/>
    <mergeCell ref="D1:K1"/>
    <mergeCell ref="G2:H2"/>
    <mergeCell ref="H4:L4"/>
    <mergeCell ref="H5:L5"/>
    <mergeCell ref="H6:L6"/>
    <mergeCell ref="H7:L7"/>
    <mergeCell ref="H8:L8"/>
    <mergeCell ref="D4:G4"/>
    <mergeCell ref="D5:G5"/>
    <mergeCell ref="D6:G6"/>
    <mergeCell ref="D7:G7"/>
    <mergeCell ref="D8:G8"/>
  </mergeCells>
  <hyperlinks>
    <hyperlink ref="D4:G4" location="'POA DCE'!A1" display="DCE - Dirección Comunicación Estratégica" xr:uid="{CDBBD54A-FCA6-4179-88F8-A5A2D8E98DC2}"/>
    <hyperlink ref="D5:G5" location="'POA DSG'!A1" display="DSG - Dirección Servicios Generales" xr:uid="{52A5B7A0-1768-4D36-B818-663CEE4793C6}"/>
    <hyperlink ref="D6:G6" location="'POA DGS'!A1" display="DGS - Dirección Gestión social" xr:uid="{B8A9135F-1B74-437A-B288-0BE8CEB952C0}"/>
    <hyperlink ref="D7:G7" location="'POA DCER'!A1" display="DCER - Dirección Compra de Energía Regulación" xr:uid="{91CD9DF4-51D6-4335-A4EF-2C29EFF6B19D}"/>
    <hyperlink ref="D8:G8" location="'POA DAI'!A1" display="DAI - Dirección Auditoria Interna" xr:uid="{BFA140E0-99EF-4AB3-A213-AAD4B26E6A21}"/>
    <hyperlink ref="D9:G9" location="'POA DF'!A1" display="DF - Dirección Finanzas" xr:uid="{93617564-9F82-4394-9813-AD8B94428ABD}"/>
    <hyperlink ref="D10:G10" location="'POA DGH'!A1" display="DGH - Dirección Gestión Humana" xr:uid="{520FDDBA-740C-467F-89AE-F91E426B2E29}"/>
    <hyperlink ref="D11:G11" location="'POA DPF'!A1" display="DPF - Dirección Proyectos Financiados" xr:uid="{415567A7-DC97-49B7-9DD3-E98E4895286F}"/>
    <hyperlink ref="D12:G12" location="'POA DPCG'!A1" display="►DPYCG - Dirección Planificación y Control de Gestión" xr:uid="{A06880C7-493F-4939-B2CA-148286034E48}"/>
    <hyperlink ref="H4:L4" location="'POA DLOG'!A1" display="DILO - Dirección Logística" xr:uid="{AF8276AF-D64A-4857-900D-A6830929C36D}"/>
    <hyperlink ref="H5:L5" location="'POA DGCA'!A1" display="DGCA - Dirección Grandes Clientes Ayuntamiento" xr:uid="{CF408FC5-F3F7-4467-B183-A01B0EB3633A}"/>
    <hyperlink ref="H6:L6" location="'POA DSJ'!A1" display="DSJ - Dirección Servicios Jurídicos" xr:uid="{359C80A3-776E-4DD9-9497-7AFEB71FAA66}"/>
    <hyperlink ref="H7:L7" location="'POA DSF'!A1" display="DSF - Dirección Seguridad Física" xr:uid="{15E0D1B7-67D0-4128-8FD4-D30FE3536A30}"/>
    <hyperlink ref="H8:L8" location="'POA OAI'!A1" display="OAI - Oficina Acceso Informacion" xr:uid="{4D5B76D6-2BE2-4A2B-8501-CA996906A1D8}"/>
    <hyperlink ref="H9:L9" location="'POA DC'!A1" display="DC - Dirección Comercial" xr:uid="{D252CC4E-E597-43C0-90FF-8BB45B758856}"/>
    <hyperlink ref="H10:L10" location="'POA DRP'!A1" display="DRP - Dirección Reducción de Perdida" xr:uid="{49D49889-A900-40B5-A3A3-F8DDD3AC3F64}"/>
    <hyperlink ref="H11:L11" location="'POA DTI'!A1" display="DTI - Dirección Tecnología de la información" xr:uid="{37C658DB-E593-4967-84BA-AF4098A475C9}"/>
    <hyperlink ref="H12:L12" location="'POA DD'!A1" display="DD - Dirección de Distribución" xr:uid="{EB33BB4B-4A81-4D7A-8CAC-7733CBD9611B}"/>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6D7E0-182C-4410-9EEF-15D3593394D3}">
  <sheetPr codeName="Hoja2"/>
  <dimension ref="A1:AU46"/>
  <sheetViews>
    <sheetView showGridLines="0" zoomScaleNormal="100" workbookViewId="0"/>
  </sheetViews>
  <sheetFormatPr baseColWidth="10" defaultColWidth="19" defaultRowHeight="15.75"/>
  <cols>
    <col min="1" max="6" width="19" style="314"/>
    <col min="7" max="7" width="19" style="337"/>
    <col min="8" max="25" width="19" style="314"/>
    <col min="26" max="26" width="19" style="338"/>
    <col min="27" max="41" width="0" style="314" hidden="1" customWidth="1"/>
    <col min="42" max="42" width="19" style="338"/>
    <col min="43" max="16384" width="19" style="314"/>
  </cols>
  <sheetData>
    <row r="1" spans="1:47" s="295" customFormat="1" ht="22.5">
      <c r="A1" s="287" t="s">
        <v>3584</v>
      </c>
      <c r="B1" s="288"/>
      <c r="C1" s="288"/>
      <c r="D1" s="289" t="s">
        <v>0</v>
      </c>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90"/>
      <c r="AQ1" s="289"/>
      <c r="AR1" s="291" t="s">
        <v>1</v>
      </c>
      <c r="AS1" s="292"/>
      <c r="AT1" s="293">
        <v>2023</v>
      </c>
      <c r="AU1" s="294"/>
    </row>
    <row r="2" spans="1:47" s="295" customFormat="1" ht="21" thickBot="1">
      <c r="A2" s="296"/>
      <c r="B2" s="297"/>
      <c r="C2" s="297"/>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c r="AI2" s="298"/>
      <c r="AJ2" s="298"/>
      <c r="AK2" s="298"/>
      <c r="AL2" s="298"/>
      <c r="AM2" s="298"/>
      <c r="AN2" s="298"/>
      <c r="AO2" s="298"/>
      <c r="AP2" s="299"/>
      <c r="AQ2" s="298"/>
      <c r="AR2" s="300"/>
      <c r="AS2" s="301"/>
      <c r="AT2" s="302"/>
      <c r="AU2" s="303"/>
    </row>
    <row r="3" spans="1:47" s="295" customFormat="1" ht="21" thickBot="1">
      <c r="A3" s="296"/>
      <c r="B3" s="297"/>
      <c r="C3" s="297"/>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298"/>
      <c r="AJ3" s="298"/>
      <c r="AK3" s="298"/>
      <c r="AL3" s="298"/>
      <c r="AM3" s="298"/>
      <c r="AN3" s="298"/>
      <c r="AO3" s="298"/>
      <c r="AP3" s="299"/>
      <c r="AQ3" s="298"/>
      <c r="AR3" s="304" t="s">
        <v>2</v>
      </c>
      <c r="AS3" s="305"/>
      <c r="AT3" s="306"/>
      <c r="AU3" s="307"/>
    </row>
    <row r="4" spans="1:47" s="295" customFormat="1" ht="21" thickBot="1">
      <c r="A4" s="308"/>
      <c r="B4" s="309"/>
      <c r="C4" s="309"/>
      <c r="D4" s="310" t="s">
        <v>3</v>
      </c>
      <c r="E4" s="310"/>
      <c r="F4" s="310"/>
      <c r="G4" s="310"/>
      <c r="H4" s="310"/>
      <c r="I4" s="310"/>
      <c r="J4" s="310"/>
      <c r="K4" s="310"/>
      <c r="L4" s="310"/>
      <c r="M4" s="310"/>
      <c r="N4" s="310"/>
      <c r="O4" s="310"/>
      <c r="P4" s="310"/>
      <c r="Q4" s="310"/>
      <c r="R4" s="310"/>
      <c r="S4" s="310"/>
      <c r="T4" s="310"/>
      <c r="U4" s="310"/>
      <c r="V4" s="310"/>
      <c r="W4" s="310"/>
      <c r="X4" s="310"/>
      <c r="Y4" s="310"/>
      <c r="Z4" s="310"/>
      <c r="AA4" s="310"/>
      <c r="AB4" s="310"/>
      <c r="AC4" s="310"/>
      <c r="AD4" s="310"/>
      <c r="AE4" s="310"/>
      <c r="AF4" s="310"/>
      <c r="AG4" s="310"/>
      <c r="AH4" s="310"/>
      <c r="AI4" s="310"/>
      <c r="AJ4" s="310"/>
      <c r="AK4" s="310"/>
      <c r="AL4" s="310"/>
      <c r="AM4" s="310"/>
      <c r="AN4" s="310"/>
      <c r="AO4" s="310"/>
      <c r="AP4" s="311"/>
      <c r="AQ4" s="312"/>
      <c r="AR4" s="304" t="s">
        <v>4</v>
      </c>
      <c r="AS4" s="305"/>
      <c r="AT4" s="313">
        <v>44932</v>
      </c>
      <c r="AU4" s="307"/>
    </row>
    <row r="6" spans="1:47" ht="16.5" thickBot="1">
      <c r="G6" s="314"/>
      <c r="N6" s="315" t="s">
        <v>5</v>
      </c>
      <c r="O6" s="315"/>
      <c r="P6" s="315"/>
      <c r="Q6" s="315"/>
      <c r="R6" s="315"/>
      <c r="S6" s="315"/>
      <c r="T6" s="315"/>
      <c r="U6" s="315"/>
      <c r="V6" s="315"/>
      <c r="W6" s="315"/>
      <c r="X6" s="315"/>
      <c r="Y6" s="315"/>
      <c r="Z6" s="316"/>
      <c r="AA6" s="317" t="s">
        <v>6</v>
      </c>
      <c r="AB6" s="317"/>
      <c r="AC6" s="317"/>
      <c r="AD6" s="317"/>
      <c r="AE6" s="317"/>
      <c r="AF6" s="317"/>
      <c r="AG6" s="317"/>
      <c r="AH6" s="317"/>
      <c r="AI6" s="317"/>
      <c r="AJ6" s="317"/>
      <c r="AK6" s="317"/>
      <c r="AL6" s="318"/>
      <c r="AP6" s="316"/>
      <c r="AQ6" s="316"/>
      <c r="AR6" s="316"/>
      <c r="AS6" s="316"/>
      <c r="AT6" s="316"/>
      <c r="AU6" s="316"/>
    </row>
    <row r="7" spans="1:47" s="324" customFormat="1" ht="60" customHeight="1">
      <c r="A7" s="319" t="s">
        <v>7</v>
      </c>
      <c r="B7" s="319" t="s">
        <v>297</v>
      </c>
      <c r="C7" s="319" t="s">
        <v>298</v>
      </c>
      <c r="D7" s="319" t="s">
        <v>299</v>
      </c>
      <c r="E7" s="319" t="s">
        <v>300</v>
      </c>
      <c r="F7" s="319" t="s">
        <v>301</v>
      </c>
      <c r="G7" s="319" t="s">
        <v>302</v>
      </c>
      <c r="H7" s="319" t="s">
        <v>303</v>
      </c>
      <c r="I7" s="319" t="s">
        <v>304</v>
      </c>
      <c r="J7" s="319" t="s">
        <v>305</v>
      </c>
      <c r="K7" s="319" t="s">
        <v>306</v>
      </c>
      <c r="L7" s="319" t="s">
        <v>307</v>
      </c>
      <c r="M7" s="319" t="s">
        <v>308</v>
      </c>
      <c r="N7" s="319" t="s">
        <v>9</v>
      </c>
      <c r="O7" s="319" t="s">
        <v>10</v>
      </c>
      <c r="P7" s="319" t="s">
        <v>11</v>
      </c>
      <c r="Q7" s="319" t="s">
        <v>12</v>
      </c>
      <c r="R7" s="319" t="s">
        <v>13</v>
      </c>
      <c r="S7" s="319" t="s">
        <v>14</v>
      </c>
      <c r="T7" s="319" t="s">
        <v>15</v>
      </c>
      <c r="U7" s="319" t="s">
        <v>16</v>
      </c>
      <c r="V7" s="319" t="s">
        <v>17</v>
      </c>
      <c r="W7" s="319" t="s">
        <v>18</v>
      </c>
      <c r="X7" s="319" t="s">
        <v>19</v>
      </c>
      <c r="Y7" s="319" t="s">
        <v>20</v>
      </c>
      <c r="Z7" s="320" t="s">
        <v>21</v>
      </c>
      <c r="AA7" s="321" t="s">
        <v>9</v>
      </c>
      <c r="AB7" s="319" t="s">
        <v>10</v>
      </c>
      <c r="AC7" s="319" t="s">
        <v>11</v>
      </c>
      <c r="AD7" s="319" t="s">
        <v>12</v>
      </c>
      <c r="AE7" s="319" t="s">
        <v>13</v>
      </c>
      <c r="AF7" s="319" t="s">
        <v>14</v>
      </c>
      <c r="AG7" s="319" t="s">
        <v>15</v>
      </c>
      <c r="AH7" s="319" t="s">
        <v>16</v>
      </c>
      <c r="AI7" s="319" t="s">
        <v>17</v>
      </c>
      <c r="AJ7" s="319" t="s">
        <v>18</v>
      </c>
      <c r="AK7" s="319" t="s">
        <v>19</v>
      </c>
      <c r="AL7" s="319" t="s">
        <v>20</v>
      </c>
      <c r="AM7" s="322" t="s">
        <v>22</v>
      </c>
      <c r="AN7" s="322" t="s">
        <v>23</v>
      </c>
      <c r="AO7" s="322" t="s">
        <v>24</v>
      </c>
      <c r="AP7" s="323" t="s">
        <v>309</v>
      </c>
      <c r="AQ7" s="320" t="s">
        <v>310</v>
      </c>
      <c r="AR7" s="320" t="s">
        <v>311</v>
      </c>
      <c r="AS7" s="320" t="s">
        <v>312</v>
      </c>
      <c r="AT7" s="320" t="s">
        <v>313</v>
      </c>
      <c r="AU7" s="320" t="s">
        <v>314</v>
      </c>
    </row>
    <row r="8" spans="1:47" s="331" customFormat="1" ht="141.75">
      <c r="A8" s="325" t="s">
        <v>25</v>
      </c>
      <c r="B8" s="325" t="s">
        <v>26</v>
      </c>
      <c r="C8" s="325" t="s">
        <v>27</v>
      </c>
      <c r="D8" s="325"/>
      <c r="E8" s="325" t="s">
        <v>28</v>
      </c>
      <c r="F8" s="325" t="s">
        <v>29</v>
      </c>
      <c r="G8" s="326">
        <v>2</v>
      </c>
      <c r="H8" s="325" t="s">
        <v>30</v>
      </c>
      <c r="I8" s="325" t="s">
        <v>31</v>
      </c>
      <c r="J8" s="325" t="s">
        <v>32</v>
      </c>
      <c r="K8" s="325" t="s">
        <v>33</v>
      </c>
      <c r="L8" s="325" t="s">
        <v>34</v>
      </c>
      <c r="M8" s="326" t="s">
        <v>35</v>
      </c>
      <c r="N8" s="327">
        <v>0.35</v>
      </c>
      <c r="O8" s="327">
        <v>0.65</v>
      </c>
      <c r="P8" s="327" t="s">
        <v>36</v>
      </c>
      <c r="Q8" s="327" t="s">
        <v>36</v>
      </c>
      <c r="R8" s="327" t="s">
        <v>36</v>
      </c>
      <c r="S8" s="327" t="s">
        <v>36</v>
      </c>
      <c r="T8" s="327" t="s">
        <v>36</v>
      </c>
      <c r="U8" s="327" t="s">
        <v>36</v>
      </c>
      <c r="V8" s="327" t="s">
        <v>36</v>
      </c>
      <c r="W8" s="327" t="s">
        <v>36</v>
      </c>
      <c r="X8" s="327" t="s">
        <v>36</v>
      </c>
      <c r="Y8" s="327" t="s">
        <v>36</v>
      </c>
      <c r="Z8" s="328">
        <v>1</v>
      </c>
      <c r="AA8" s="329"/>
      <c r="AB8" s="329"/>
      <c r="AC8" s="329"/>
      <c r="AD8" s="329"/>
      <c r="AE8" s="329"/>
      <c r="AF8" s="329"/>
      <c r="AG8" s="329"/>
      <c r="AH8" s="329"/>
      <c r="AI8" s="329"/>
      <c r="AJ8" s="329"/>
      <c r="AK8" s="329"/>
      <c r="AL8" s="329"/>
      <c r="AM8" s="329"/>
      <c r="AN8" s="329"/>
      <c r="AO8" s="329"/>
      <c r="AP8" s="330" t="s">
        <v>37</v>
      </c>
      <c r="AQ8" s="325" t="s">
        <v>38</v>
      </c>
      <c r="AR8" s="325" t="s">
        <v>39</v>
      </c>
      <c r="AS8" s="325" t="s">
        <v>38</v>
      </c>
      <c r="AT8" s="325" t="s">
        <v>40</v>
      </c>
      <c r="AU8" s="325"/>
    </row>
    <row r="9" spans="1:47" s="331" customFormat="1" ht="126">
      <c r="A9" s="325" t="s">
        <v>41</v>
      </c>
      <c r="B9" s="325" t="s">
        <v>26</v>
      </c>
      <c r="C9" s="325" t="s">
        <v>42</v>
      </c>
      <c r="D9" s="325"/>
      <c r="E9" s="325" t="s">
        <v>43</v>
      </c>
      <c r="F9" s="325" t="s">
        <v>44</v>
      </c>
      <c r="G9" s="326">
        <v>2</v>
      </c>
      <c r="H9" s="325" t="s">
        <v>45</v>
      </c>
      <c r="I9" s="325" t="s">
        <v>31</v>
      </c>
      <c r="J9" s="325" t="s">
        <v>32</v>
      </c>
      <c r="K9" s="325" t="s">
        <v>33</v>
      </c>
      <c r="L9" s="325" t="s">
        <v>34</v>
      </c>
      <c r="M9" s="326" t="s">
        <v>35</v>
      </c>
      <c r="N9" s="327">
        <v>0.2</v>
      </c>
      <c r="O9" s="327">
        <v>0.1</v>
      </c>
      <c r="P9" s="327">
        <v>0.1</v>
      </c>
      <c r="Q9" s="327">
        <v>0.1</v>
      </c>
      <c r="R9" s="327">
        <v>0.1</v>
      </c>
      <c r="S9" s="327">
        <v>0.4</v>
      </c>
      <c r="T9" s="329" t="s">
        <v>36</v>
      </c>
      <c r="U9" s="329" t="s">
        <v>36</v>
      </c>
      <c r="V9" s="329" t="s">
        <v>36</v>
      </c>
      <c r="W9" s="329" t="s">
        <v>36</v>
      </c>
      <c r="X9" s="329" t="s">
        <v>36</v>
      </c>
      <c r="Y9" s="329" t="s">
        <v>36</v>
      </c>
      <c r="Z9" s="328">
        <v>1</v>
      </c>
      <c r="AA9" s="332"/>
      <c r="AB9" s="332"/>
      <c r="AC9" s="332"/>
      <c r="AD9" s="332"/>
      <c r="AE9" s="332"/>
      <c r="AF9" s="332"/>
      <c r="AG9" s="332"/>
      <c r="AH9" s="332"/>
      <c r="AI9" s="332"/>
      <c r="AJ9" s="332"/>
      <c r="AK9" s="332"/>
      <c r="AL9" s="332"/>
      <c r="AM9" s="333"/>
      <c r="AN9" s="333"/>
      <c r="AO9" s="333"/>
      <c r="AP9" s="334" t="s">
        <v>37</v>
      </c>
      <c r="AQ9" s="335" t="s">
        <v>38</v>
      </c>
      <c r="AR9" s="335" t="s">
        <v>39</v>
      </c>
      <c r="AS9" s="335" t="s">
        <v>38</v>
      </c>
      <c r="AT9" s="335" t="s">
        <v>46</v>
      </c>
      <c r="AU9" s="325"/>
    </row>
    <row r="10" spans="1:47" s="331" customFormat="1" ht="252">
      <c r="A10" s="325" t="s">
        <v>47</v>
      </c>
      <c r="B10" s="325" t="s">
        <v>26</v>
      </c>
      <c r="C10" s="325" t="s">
        <v>42</v>
      </c>
      <c r="D10" s="325"/>
      <c r="E10" s="325" t="s">
        <v>48</v>
      </c>
      <c r="F10" s="325" t="s">
        <v>49</v>
      </c>
      <c r="G10" s="326">
        <v>3</v>
      </c>
      <c r="H10" s="325" t="s">
        <v>50</v>
      </c>
      <c r="I10" s="325" t="s">
        <v>31</v>
      </c>
      <c r="J10" s="325" t="s">
        <v>32</v>
      </c>
      <c r="K10" s="325" t="s">
        <v>33</v>
      </c>
      <c r="L10" s="325" t="s">
        <v>34</v>
      </c>
      <c r="M10" s="326" t="s">
        <v>35</v>
      </c>
      <c r="N10" s="327" t="s">
        <v>36</v>
      </c>
      <c r="O10" s="327">
        <v>0.3</v>
      </c>
      <c r="P10" s="327">
        <v>0.7</v>
      </c>
      <c r="Q10" s="327" t="s">
        <v>36</v>
      </c>
      <c r="R10" s="327" t="s">
        <v>36</v>
      </c>
      <c r="S10" s="327" t="s">
        <v>36</v>
      </c>
      <c r="T10" s="327" t="s">
        <v>36</v>
      </c>
      <c r="U10" s="327" t="s">
        <v>36</v>
      </c>
      <c r="V10" s="327" t="s">
        <v>36</v>
      </c>
      <c r="W10" s="327" t="s">
        <v>36</v>
      </c>
      <c r="X10" s="327" t="s">
        <v>36</v>
      </c>
      <c r="Y10" s="327" t="s">
        <v>36</v>
      </c>
      <c r="Z10" s="328">
        <v>1</v>
      </c>
      <c r="AA10" s="336"/>
      <c r="AB10" s="336"/>
      <c r="AC10" s="336"/>
      <c r="AD10" s="336"/>
      <c r="AE10" s="336"/>
      <c r="AF10" s="336"/>
      <c r="AG10" s="336"/>
      <c r="AH10" s="336"/>
      <c r="AI10" s="336"/>
      <c r="AJ10" s="336"/>
      <c r="AK10" s="336"/>
      <c r="AL10" s="336"/>
      <c r="AM10" s="329"/>
      <c r="AN10" s="329"/>
      <c r="AO10" s="329"/>
      <c r="AP10" s="330" t="s">
        <v>37</v>
      </c>
      <c r="AQ10" s="325" t="s">
        <v>38</v>
      </c>
      <c r="AR10" s="325" t="s">
        <v>39</v>
      </c>
      <c r="AS10" s="325" t="s">
        <v>38</v>
      </c>
      <c r="AT10" s="325" t="s">
        <v>51</v>
      </c>
      <c r="AU10" s="325"/>
    </row>
    <row r="11" spans="1:47" s="331" customFormat="1" ht="236.25">
      <c r="A11" s="325" t="s">
        <v>52</v>
      </c>
      <c r="B11" s="325" t="s">
        <v>26</v>
      </c>
      <c r="C11" s="325" t="s">
        <v>27</v>
      </c>
      <c r="D11" s="325"/>
      <c r="E11" s="325" t="s">
        <v>53</v>
      </c>
      <c r="F11" s="325" t="s">
        <v>54</v>
      </c>
      <c r="G11" s="326">
        <v>2</v>
      </c>
      <c r="H11" s="325" t="s">
        <v>55</v>
      </c>
      <c r="I11" s="325" t="s">
        <v>31</v>
      </c>
      <c r="J11" s="325" t="s">
        <v>32</v>
      </c>
      <c r="K11" s="325" t="s">
        <v>33</v>
      </c>
      <c r="L11" s="325" t="s">
        <v>34</v>
      </c>
      <c r="M11" s="326" t="s">
        <v>35</v>
      </c>
      <c r="N11" s="327" t="s">
        <v>36</v>
      </c>
      <c r="O11" s="327" t="s">
        <v>36</v>
      </c>
      <c r="P11" s="327">
        <v>0.35</v>
      </c>
      <c r="Q11" s="327">
        <v>0.65</v>
      </c>
      <c r="R11" s="327" t="s">
        <v>36</v>
      </c>
      <c r="S11" s="327" t="s">
        <v>36</v>
      </c>
      <c r="T11" s="327" t="s">
        <v>36</v>
      </c>
      <c r="U11" s="327" t="s">
        <v>36</v>
      </c>
      <c r="V11" s="327" t="s">
        <v>36</v>
      </c>
      <c r="W11" s="327" t="s">
        <v>36</v>
      </c>
      <c r="X11" s="327" t="s">
        <v>36</v>
      </c>
      <c r="Y11" s="327" t="s">
        <v>36</v>
      </c>
      <c r="Z11" s="328">
        <v>1</v>
      </c>
      <c r="AA11" s="329"/>
      <c r="AB11" s="329"/>
      <c r="AC11" s="329"/>
      <c r="AD11" s="329"/>
      <c r="AE11" s="329"/>
      <c r="AF11" s="329"/>
      <c r="AG11" s="329"/>
      <c r="AH11" s="329"/>
      <c r="AI11" s="329"/>
      <c r="AJ11" s="329"/>
      <c r="AK11" s="329"/>
      <c r="AL11" s="329"/>
      <c r="AM11" s="329"/>
      <c r="AN11" s="329"/>
      <c r="AO11" s="329"/>
      <c r="AP11" s="330" t="s">
        <v>37</v>
      </c>
      <c r="AQ11" s="325" t="s">
        <v>38</v>
      </c>
      <c r="AR11" s="325" t="s">
        <v>39</v>
      </c>
      <c r="AS11" s="325" t="s">
        <v>38</v>
      </c>
      <c r="AT11" s="325" t="s">
        <v>56</v>
      </c>
      <c r="AU11" s="325"/>
    </row>
    <row r="12" spans="1:47" s="331" customFormat="1" ht="141.75">
      <c r="A12" s="325" t="s">
        <v>57</v>
      </c>
      <c r="B12" s="325" t="s">
        <v>26</v>
      </c>
      <c r="C12" s="325" t="s">
        <v>27</v>
      </c>
      <c r="D12" s="325"/>
      <c r="E12" s="325" t="s">
        <v>58</v>
      </c>
      <c r="F12" s="325" t="s">
        <v>59</v>
      </c>
      <c r="G12" s="326">
        <v>2</v>
      </c>
      <c r="H12" s="325" t="s">
        <v>60</v>
      </c>
      <c r="I12" s="325" t="s">
        <v>31</v>
      </c>
      <c r="J12" s="325" t="s">
        <v>32</v>
      </c>
      <c r="K12" s="325" t="s">
        <v>33</v>
      </c>
      <c r="L12" s="325" t="s">
        <v>34</v>
      </c>
      <c r="M12" s="326" t="s">
        <v>35</v>
      </c>
      <c r="N12" s="329" t="s">
        <v>36</v>
      </c>
      <c r="O12" s="327" t="s">
        <v>36</v>
      </c>
      <c r="P12" s="327" t="s">
        <v>36</v>
      </c>
      <c r="Q12" s="327">
        <v>0.4</v>
      </c>
      <c r="R12" s="327">
        <v>0.6</v>
      </c>
      <c r="S12" s="327" t="s">
        <v>36</v>
      </c>
      <c r="T12" s="327" t="s">
        <v>36</v>
      </c>
      <c r="U12" s="327" t="s">
        <v>36</v>
      </c>
      <c r="V12" s="327" t="s">
        <v>36</v>
      </c>
      <c r="W12" s="327" t="s">
        <v>36</v>
      </c>
      <c r="X12" s="327" t="s">
        <v>36</v>
      </c>
      <c r="Y12" s="327" t="s">
        <v>36</v>
      </c>
      <c r="Z12" s="328">
        <v>1</v>
      </c>
      <c r="AA12" s="329"/>
      <c r="AB12" s="329"/>
      <c r="AC12" s="329"/>
      <c r="AD12" s="329"/>
      <c r="AE12" s="329"/>
      <c r="AF12" s="329"/>
      <c r="AG12" s="329"/>
      <c r="AH12" s="329"/>
      <c r="AI12" s="329"/>
      <c r="AJ12" s="329"/>
      <c r="AK12" s="329"/>
      <c r="AL12" s="329"/>
      <c r="AM12" s="329"/>
      <c r="AN12" s="329"/>
      <c r="AO12" s="329"/>
      <c r="AP12" s="330" t="s">
        <v>37</v>
      </c>
      <c r="AQ12" s="325" t="s">
        <v>38</v>
      </c>
      <c r="AR12" s="325" t="s">
        <v>39</v>
      </c>
      <c r="AS12" s="325" t="s">
        <v>38</v>
      </c>
      <c r="AT12" s="325" t="s">
        <v>61</v>
      </c>
      <c r="AU12" s="325"/>
    </row>
    <row r="13" spans="1:47" s="331" customFormat="1" ht="126">
      <c r="A13" s="325" t="s">
        <v>62</v>
      </c>
      <c r="B13" s="325" t="s">
        <v>26</v>
      </c>
      <c r="C13" s="325" t="s">
        <v>27</v>
      </c>
      <c r="D13" s="325"/>
      <c r="E13" s="325" t="s">
        <v>28</v>
      </c>
      <c r="F13" s="325" t="s">
        <v>63</v>
      </c>
      <c r="G13" s="326">
        <v>3</v>
      </c>
      <c r="H13" s="325" t="s">
        <v>64</v>
      </c>
      <c r="I13" s="325" t="s">
        <v>31</v>
      </c>
      <c r="J13" s="325" t="s">
        <v>32</v>
      </c>
      <c r="K13" s="325" t="s">
        <v>33</v>
      </c>
      <c r="L13" s="325" t="s">
        <v>34</v>
      </c>
      <c r="M13" s="326" t="s">
        <v>35</v>
      </c>
      <c r="N13" s="329" t="s">
        <v>36</v>
      </c>
      <c r="O13" s="329" t="s">
        <v>36</v>
      </c>
      <c r="P13" s="329" t="s">
        <v>36</v>
      </c>
      <c r="Q13" s="329" t="s">
        <v>36</v>
      </c>
      <c r="R13" s="327">
        <v>0.35</v>
      </c>
      <c r="S13" s="327">
        <v>0.65</v>
      </c>
      <c r="T13" s="329" t="s">
        <v>36</v>
      </c>
      <c r="U13" s="329" t="s">
        <v>36</v>
      </c>
      <c r="V13" s="329" t="s">
        <v>36</v>
      </c>
      <c r="W13" s="329" t="s">
        <v>36</v>
      </c>
      <c r="X13" s="329" t="s">
        <v>36</v>
      </c>
      <c r="Y13" s="329" t="s">
        <v>36</v>
      </c>
      <c r="Z13" s="328">
        <v>1</v>
      </c>
      <c r="AA13" s="329"/>
      <c r="AB13" s="329"/>
      <c r="AC13" s="329"/>
      <c r="AD13" s="329"/>
      <c r="AE13" s="329"/>
      <c r="AF13" s="329"/>
      <c r="AG13" s="329"/>
      <c r="AH13" s="329"/>
      <c r="AI13" s="329"/>
      <c r="AJ13" s="329"/>
      <c r="AK13" s="329"/>
      <c r="AL13" s="329"/>
      <c r="AM13" s="329"/>
      <c r="AN13" s="329"/>
      <c r="AO13" s="329"/>
      <c r="AP13" s="330" t="s">
        <v>37</v>
      </c>
      <c r="AQ13" s="325" t="s">
        <v>38</v>
      </c>
      <c r="AR13" s="325" t="s">
        <v>39</v>
      </c>
      <c r="AS13" s="325" t="s">
        <v>38</v>
      </c>
      <c r="AT13" s="325" t="s">
        <v>40</v>
      </c>
      <c r="AU13" s="325"/>
    </row>
    <row r="14" spans="1:47" s="331" customFormat="1" ht="126">
      <c r="A14" s="325" t="s">
        <v>65</v>
      </c>
      <c r="B14" s="325" t="s">
        <v>26</v>
      </c>
      <c r="C14" s="325" t="s">
        <v>27</v>
      </c>
      <c r="D14" s="325"/>
      <c r="E14" s="325" t="s">
        <v>28</v>
      </c>
      <c r="F14" s="325" t="s">
        <v>66</v>
      </c>
      <c r="G14" s="326">
        <v>2</v>
      </c>
      <c r="H14" s="325" t="s">
        <v>67</v>
      </c>
      <c r="I14" s="325" t="s">
        <v>31</v>
      </c>
      <c r="J14" s="325" t="s">
        <v>32</v>
      </c>
      <c r="K14" s="325" t="s">
        <v>33</v>
      </c>
      <c r="L14" s="325" t="s">
        <v>34</v>
      </c>
      <c r="M14" s="326" t="s">
        <v>35</v>
      </c>
      <c r="N14" s="329" t="s">
        <v>36</v>
      </c>
      <c r="O14" s="329" t="s">
        <v>36</v>
      </c>
      <c r="P14" s="329" t="s">
        <v>36</v>
      </c>
      <c r="Q14" s="329" t="s">
        <v>36</v>
      </c>
      <c r="R14" s="329" t="s">
        <v>36</v>
      </c>
      <c r="S14" s="327" t="s">
        <v>36</v>
      </c>
      <c r="T14" s="327">
        <v>0.4</v>
      </c>
      <c r="U14" s="327">
        <v>0.6</v>
      </c>
      <c r="V14" s="327" t="s">
        <v>36</v>
      </c>
      <c r="W14" s="327" t="s">
        <v>36</v>
      </c>
      <c r="X14" s="327" t="s">
        <v>36</v>
      </c>
      <c r="Y14" s="327" t="s">
        <v>36</v>
      </c>
      <c r="Z14" s="328">
        <v>1</v>
      </c>
      <c r="AA14" s="329"/>
      <c r="AB14" s="329"/>
      <c r="AC14" s="329"/>
      <c r="AD14" s="329"/>
      <c r="AE14" s="329"/>
      <c r="AF14" s="329"/>
      <c r="AG14" s="329"/>
      <c r="AH14" s="329"/>
      <c r="AI14" s="329"/>
      <c r="AJ14" s="329"/>
      <c r="AK14" s="329"/>
      <c r="AL14" s="329"/>
      <c r="AM14" s="329"/>
      <c r="AN14" s="329"/>
      <c r="AO14" s="329"/>
      <c r="AP14" s="330" t="s">
        <v>37</v>
      </c>
      <c r="AQ14" s="325" t="s">
        <v>38</v>
      </c>
      <c r="AR14" s="325" t="s">
        <v>39</v>
      </c>
      <c r="AS14" s="325" t="s">
        <v>38</v>
      </c>
      <c r="AT14" s="325" t="s">
        <v>40</v>
      </c>
      <c r="AU14" s="325"/>
    </row>
    <row r="15" spans="1:47" s="331" customFormat="1" ht="126">
      <c r="A15" s="325" t="s">
        <v>68</v>
      </c>
      <c r="B15" s="325" t="s">
        <v>26</v>
      </c>
      <c r="C15" s="325" t="s">
        <v>42</v>
      </c>
      <c r="D15" s="325"/>
      <c r="E15" s="325" t="s">
        <v>43</v>
      </c>
      <c r="F15" s="325" t="s">
        <v>44</v>
      </c>
      <c r="G15" s="326">
        <v>2</v>
      </c>
      <c r="H15" s="325" t="s">
        <v>69</v>
      </c>
      <c r="I15" s="325" t="s">
        <v>31</v>
      </c>
      <c r="J15" s="325" t="s">
        <v>32</v>
      </c>
      <c r="K15" s="325" t="s">
        <v>33</v>
      </c>
      <c r="L15" s="325" t="s">
        <v>34</v>
      </c>
      <c r="M15" s="326" t="s">
        <v>35</v>
      </c>
      <c r="N15" s="329" t="s">
        <v>36</v>
      </c>
      <c r="O15" s="329" t="s">
        <v>36</v>
      </c>
      <c r="P15" s="329" t="s">
        <v>36</v>
      </c>
      <c r="Q15" s="329" t="s">
        <v>36</v>
      </c>
      <c r="R15" s="329" t="s">
        <v>36</v>
      </c>
      <c r="S15" s="327" t="s">
        <v>36</v>
      </c>
      <c r="T15" s="327">
        <v>0.2</v>
      </c>
      <c r="U15" s="327">
        <v>0.1</v>
      </c>
      <c r="V15" s="327">
        <v>0.1</v>
      </c>
      <c r="W15" s="327">
        <v>0.1</v>
      </c>
      <c r="X15" s="327">
        <v>0.1</v>
      </c>
      <c r="Y15" s="327">
        <v>0.4</v>
      </c>
      <c r="Z15" s="328">
        <v>1</v>
      </c>
      <c r="AA15" s="329"/>
      <c r="AB15" s="329"/>
      <c r="AC15" s="329"/>
      <c r="AD15" s="329"/>
      <c r="AE15" s="329"/>
      <c r="AF15" s="329"/>
      <c r="AG15" s="329"/>
      <c r="AH15" s="329"/>
      <c r="AI15" s="329"/>
      <c r="AJ15" s="329"/>
      <c r="AK15" s="329"/>
      <c r="AL15" s="329"/>
      <c r="AM15" s="329"/>
      <c r="AN15" s="329"/>
      <c r="AO15" s="329"/>
      <c r="AP15" s="330" t="s">
        <v>37</v>
      </c>
      <c r="AQ15" s="325" t="s">
        <v>38</v>
      </c>
      <c r="AR15" s="325" t="s">
        <v>39</v>
      </c>
      <c r="AS15" s="325" t="s">
        <v>38</v>
      </c>
      <c r="AT15" s="325" t="s">
        <v>46</v>
      </c>
      <c r="AU15" s="325"/>
    </row>
    <row r="16" spans="1:47" s="331" customFormat="1" ht="157.5">
      <c r="A16" s="325" t="s">
        <v>70</v>
      </c>
      <c r="B16" s="325" t="s">
        <v>26</v>
      </c>
      <c r="C16" s="325" t="s">
        <v>27</v>
      </c>
      <c r="D16" s="325"/>
      <c r="E16" s="325" t="s">
        <v>53</v>
      </c>
      <c r="F16" s="325" t="s">
        <v>71</v>
      </c>
      <c r="G16" s="326">
        <v>2</v>
      </c>
      <c r="H16" s="325" t="s">
        <v>55</v>
      </c>
      <c r="I16" s="325" t="s">
        <v>31</v>
      </c>
      <c r="J16" s="325" t="s">
        <v>32</v>
      </c>
      <c r="K16" s="325" t="s">
        <v>33</v>
      </c>
      <c r="L16" s="325" t="s">
        <v>34</v>
      </c>
      <c r="M16" s="326" t="s">
        <v>35</v>
      </c>
      <c r="N16" s="329" t="s">
        <v>36</v>
      </c>
      <c r="O16" s="329" t="s">
        <v>36</v>
      </c>
      <c r="P16" s="329" t="s">
        <v>36</v>
      </c>
      <c r="Q16" s="329" t="s">
        <v>36</v>
      </c>
      <c r="R16" s="329" t="s">
        <v>36</v>
      </c>
      <c r="S16" s="329" t="s">
        <v>36</v>
      </c>
      <c r="T16" s="329" t="s">
        <v>36</v>
      </c>
      <c r="U16" s="327">
        <v>0.35</v>
      </c>
      <c r="V16" s="327">
        <v>0.65</v>
      </c>
      <c r="W16" s="327" t="s">
        <v>36</v>
      </c>
      <c r="X16" s="327" t="s">
        <v>36</v>
      </c>
      <c r="Y16" s="327" t="s">
        <v>36</v>
      </c>
      <c r="Z16" s="328">
        <v>1</v>
      </c>
      <c r="AA16" s="329"/>
      <c r="AB16" s="329"/>
      <c r="AC16" s="329"/>
      <c r="AD16" s="329"/>
      <c r="AE16" s="329"/>
      <c r="AF16" s="329"/>
      <c r="AG16" s="329"/>
      <c r="AH16" s="329"/>
      <c r="AI16" s="329"/>
      <c r="AJ16" s="329"/>
      <c r="AK16" s="329"/>
      <c r="AL16" s="329"/>
      <c r="AM16" s="329"/>
      <c r="AN16" s="329"/>
      <c r="AO16" s="329"/>
      <c r="AP16" s="330" t="s">
        <v>37</v>
      </c>
      <c r="AQ16" s="325" t="s">
        <v>38</v>
      </c>
      <c r="AR16" s="325" t="s">
        <v>39</v>
      </c>
      <c r="AS16" s="325" t="s">
        <v>38</v>
      </c>
      <c r="AT16" s="325" t="s">
        <v>56</v>
      </c>
      <c r="AU16" s="325"/>
    </row>
    <row r="17" spans="1:47" s="331" customFormat="1" ht="141.75">
      <c r="A17" s="325" t="s">
        <v>72</v>
      </c>
      <c r="B17" s="325" t="s">
        <v>26</v>
      </c>
      <c r="C17" s="325" t="s">
        <v>27</v>
      </c>
      <c r="D17" s="325"/>
      <c r="E17" s="325" t="s">
        <v>58</v>
      </c>
      <c r="F17" s="325" t="s">
        <v>73</v>
      </c>
      <c r="G17" s="326">
        <v>2</v>
      </c>
      <c r="H17" s="325" t="s">
        <v>74</v>
      </c>
      <c r="I17" s="325" t="s">
        <v>31</v>
      </c>
      <c r="J17" s="325" t="s">
        <v>32</v>
      </c>
      <c r="K17" s="325" t="s">
        <v>33</v>
      </c>
      <c r="L17" s="325" t="s">
        <v>34</v>
      </c>
      <c r="M17" s="326" t="s">
        <v>35</v>
      </c>
      <c r="N17" s="329" t="s">
        <v>36</v>
      </c>
      <c r="O17" s="329" t="s">
        <v>36</v>
      </c>
      <c r="P17" s="329" t="s">
        <v>36</v>
      </c>
      <c r="Q17" s="329" t="s">
        <v>36</v>
      </c>
      <c r="R17" s="329" t="s">
        <v>36</v>
      </c>
      <c r="S17" s="329" t="s">
        <v>36</v>
      </c>
      <c r="T17" s="329" t="s">
        <v>36</v>
      </c>
      <c r="U17" s="329" t="s">
        <v>36</v>
      </c>
      <c r="V17" s="327">
        <v>0.3</v>
      </c>
      <c r="W17" s="327">
        <v>0.35</v>
      </c>
      <c r="X17" s="327">
        <v>0.35</v>
      </c>
      <c r="Y17" s="327" t="s">
        <v>36</v>
      </c>
      <c r="Z17" s="328">
        <v>1</v>
      </c>
      <c r="AA17" s="329"/>
      <c r="AB17" s="329"/>
      <c r="AC17" s="329"/>
      <c r="AD17" s="329"/>
      <c r="AE17" s="329"/>
      <c r="AF17" s="329"/>
      <c r="AG17" s="329"/>
      <c r="AH17" s="329"/>
      <c r="AI17" s="329"/>
      <c r="AJ17" s="329"/>
      <c r="AK17" s="329"/>
      <c r="AL17" s="329"/>
      <c r="AM17" s="329"/>
      <c r="AN17" s="329"/>
      <c r="AO17" s="329"/>
      <c r="AP17" s="330" t="s">
        <v>37</v>
      </c>
      <c r="AQ17" s="325" t="s">
        <v>38</v>
      </c>
      <c r="AR17" s="325" t="s">
        <v>39</v>
      </c>
      <c r="AS17" s="325" t="s">
        <v>38</v>
      </c>
      <c r="AT17" s="325" t="s">
        <v>61</v>
      </c>
      <c r="AU17" s="325"/>
    </row>
    <row r="18" spans="1:47" s="331" customFormat="1" ht="63">
      <c r="A18" s="325" t="s">
        <v>75</v>
      </c>
      <c r="B18" s="325" t="s">
        <v>26</v>
      </c>
      <c r="C18" s="325" t="s">
        <v>42</v>
      </c>
      <c r="D18" s="325"/>
      <c r="E18" s="325" t="s">
        <v>76</v>
      </c>
      <c r="F18" s="325" t="s">
        <v>77</v>
      </c>
      <c r="G18" s="326">
        <v>2</v>
      </c>
      <c r="H18" s="325" t="s">
        <v>78</v>
      </c>
      <c r="I18" s="325" t="s">
        <v>31</v>
      </c>
      <c r="J18" s="325" t="s">
        <v>32</v>
      </c>
      <c r="K18" s="325" t="s">
        <v>33</v>
      </c>
      <c r="L18" s="325" t="s">
        <v>34</v>
      </c>
      <c r="M18" s="326" t="s">
        <v>35</v>
      </c>
      <c r="N18" s="327">
        <v>0.5</v>
      </c>
      <c r="O18" s="327">
        <v>0.5</v>
      </c>
      <c r="P18" s="327"/>
      <c r="Q18" s="327"/>
      <c r="R18" s="327"/>
      <c r="S18" s="327"/>
      <c r="T18" s="327"/>
      <c r="U18" s="327"/>
      <c r="V18" s="327"/>
      <c r="W18" s="327"/>
      <c r="X18" s="327"/>
      <c r="Y18" s="327"/>
      <c r="Z18" s="328">
        <v>1</v>
      </c>
      <c r="AA18" s="329"/>
      <c r="AB18" s="329"/>
      <c r="AC18" s="329"/>
      <c r="AD18" s="329"/>
      <c r="AE18" s="329"/>
      <c r="AF18" s="329"/>
      <c r="AG18" s="329"/>
      <c r="AH18" s="329"/>
      <c r="AI18" s="329"/>
      <c r="AJ18" s="329"/>
      <c r="AK18" s="329"/>
      <c r="AL18" s="329"/>
      <c r="AM18" s="329"/>
      <c r="AN18" s="329"/>
      <c r="AO18" s="329"/>
      <c r="AP18" s="330" t="s">
        <v>37</v>
      </c>
      <c r="AQ18" s="325" t="s">
        <v>38</v>
      </c>
      <c r="AR18" s="325" t="s">
        <v>39</v>
      </c>
      <c r="AS18" s="325" t="s">
        <v>38</v>
      </c>
      <c r="AT18" s="325" t="s">
        <v>79</v>
      </c>
      <c r="AU18" s="325"/>
    </row>
    <row r="19" spans="1:47" s="331" customFormat="1" ht="63">
      <c r="A19" s="325" t="s">
        <v>80</v>
      </c>
      <c r="B19" s="325" t="s">
        <v>26</v>
      </c>
      <c r="C19" s="325" t="s">
        <v>42</v>
      </c>
      <c r="D19" s="325"/>
      <c r="E19" s="325" t="s">
        <v>81</v>
      </c>
      <c r="F19" s="325" t="s">
        <v>82</v>
      </c>
      <c r="G19" s="326">
        <v>3</v>
      </c>
      <c r="H19" s="325" t="s">
        <v>78</v>
      </c>
      <c r="I19" s="325" t="s">
        <v>31</v>
      </c>
      <c r="J19" s="325" t="s">
        <v>32</v>
      </c>
      <c r="K19" s="325" t="s">
        <v>33</v>
      </c>
      <c r="L19" s="325" t="s">
        <v>34</v>
      </c>
      <c r="M19" s="326" t="s">
        <v>35</v>
      </c>
      <c r="N19" s="327"/>
      <c r="O19" s="327">
        <v>0.5</v>
      </c>
      <c r="P19" s="327">
        <v>0.5</v>
      </c>
      <c r="Q19" s="327"/>
      <c r="R19" s="327"/>
      <c r="S19" s="327"/>
      <c r="T19" s="327"/>
      <c r="U19" s="327"/>
      <c r="V19" s="327"/>
      <c r="W19" s="327"/>
      <c r="X19" s="327"/>
      <c r="Y19" s="327"/>
      <c r="Z19" s="328">
        <v>1</v>
      </c>
      <c r="AA19" s="329"/>
      <c r="AB19" s="329"/>
      <c r="AC19" s="329"/>
      <c r="AD19" s="329"/>
      <c r="AE19" s="329"/>
      <c r="AF19" s="329"/>
      <c r="AG19" s="329"/>
      <c r="AH19" s="329"/>
      <c r="AI19" s="329"/>
      <c r="AJ19" s="329"/>
      <c r="AK19" s="329"/>
      <c r="AL19" s="329"/>
      <c r="AM19" s="329"/>
      <c r="AN19" s="329"/>
      <c r="AO19" s="329"/>
      <c r="AP19" s="330" t="s">
        <v>37</v>
      </c>
      <c r="AQ19" s="325" t="s">
        <v>38</v>
      </c>
      <c r="AR19" s="325" t="s">
        <v>39</v>
      </c>
      <c r="AS19" s="325" t="s">
        <v>38</v>
      </c>
      <c r="AT19" s="325" t="s">
        <v>79</v>
      </c>
      <c r="AU19" s="325"/>
    </row>
    <row r="20" spans="1:47" s="331" customFormat="1" ht="126">
      <c r="A20" s="325" t="s">
        <v>83</v>
      </c>
      <c r="B20" s="325" t="s">
        <v>26</v>
      </c>
      <c r="C20" s="325" t="s">
        <v>27</v>
      </c>
      <c r="D20" s="325"/>
      <c r="E20" s="325" t="s">
        <v>84</v>
      </c>
      <c r="F20" s="325" t="s">
        <v>85</v>
      </c>
      <c r="G20" s="326">
        <v>2</v>
      </c>
      <c r="H20" s="325" t="s">
        <v>78</v>
      </c>
      <c r="I20" s="325" t="s">
        <v>31</v>
      </c>
      <c r="J20" s="325" t="s">
        <v>32</v>
      </c>
      <c r="K20" s="325" t="s">
        <v>33</v>
      </c>
      <c r="L20" s="325" t="s">
        <v>34</v>
      </c>
      <c r="M20" s="326" t="s">
        <v>35</v>
      </c>
      <c r="N20" s="327"/>
      <c r="O20" s="327"/>
      <c r="P20" s="327">
        <v>0.5</v>
      </c>
      <c r="Q20" s="327">
        <v>0.5</v>
      </c>
      <c r="R20" s="327"/>
      <c r="S20" s="327"/>
      <c r="T20" s="327"/>
      <c r="U20" s="327"/>
      <c r="V20" s="327"/>
      <c r="W20" s="327"/>
      <c r="X20" s="327"/>
      <c r="Y20" s="327"/>
      <c r="Z20" s="328">
        <v>1</v>
      </c>
      <c r="AA20" s="329"/>
      <c r="AB20" s="329"/>
      <c r="AC20" s="329"/>
      <c r="AD20" s="329"/>
      <c r="AE20" s="329"/>
      <c r="AF20" s="329"/>
      <c r="AG20" s="329"/>
      <c r="AH20" s="329"/>
      <c r="AI20" s="329"/>
      <c r="AJ20" s="329"/>
      <c r="AK20" s="329"/>
      <c r="AL20" s="329"/>
      <c r="AM20" s="329"/>
      <c r="AN20" s="329"/>
      <c r="AO20" s="329"/>
      <c r="AP20" s="330" t="s">
        <v>37</v>
      </c>
      <c r="AQ20" s="325" t="s">
        <v>38</v>
      </c>
      <c r="AR20" s="325" t="s">
        <v>39</v>
      </c>
      <c r="AS20" s="325" t="s">
        <v>38</v>
      </c>
      <c r="AT20" s="325" t="s">
        <v>86</v>
      </c>
      <c r="AU20" s="325"/>
    </row>
    <row r="21" spans="1:47" s="331" customFormat="1" ht="63">
      <c r="A21" s="325" t="s">
        <v>87</v>
      </c>
      <c r="B21" s="325" t="s">
        <v>26</v>
      </c>
      <c r="C21" s="325" t="s">
        <v>42</v>
      </c>
      <c r="D21" s="325"/>
      <c r="E21" s="325" t="s">
        <v>88</v>
      </c>
      <c r="F21" s="325" t="s">
        <v>89</v>
      </c>
      <c r="G21" s="326">
        <v>2</v>
      </c>
      <c r="H21" s="325" t="s">
        <v>78</v>
      </c>
      <c r="I21" s="325" t="s">
        <v>31</v>
      </c>
      <c r="J21" s="325" t="s">
        <v>32</v>
      </c>
      <c r="K21" s="325" t="s">
        <v>33</v>
      </c>
      <c r="L21" s="325" t="s">
        <v>34</v>
      </c>
      <c r="M21" s="326" t="s">
        <v>35</v>
      </c>
      <c r="N21" s="327"/>
      <c r="O21" s="327"/>
      <c r="P21" s="327"/>
      <c r="Q21" s="327"/>
      <c r="R21" s="327">
        <v>0.5</v>
      </c>
      <c r="S21" s="327">
        <v>0.5</v>
      </c>
      <c r="T21" s="327"/>
      <c r="U21" s="327"/>
      <c r="V21" s="327"/>
      <c r="W21" s="327"/>
      <c r="X21" s="327"/>
      <c r="Y21" s="327"/>
      <c r="Z21" s="328">
        <v>1</v>
      </c>
      <c r="AA21" s="329"/>
      <c r="AB21" s="329"/>
      <c r="AC21" s="329"/>
      <c r="AD21" s="329"/>
      <c r="AE21" s="329"/>
      <c r="AF21" s="329"/>
      <c r="AG21" s="329"/>
      <c r="AH21" s="329"/>
      <c r="AI21" s="329"/>
      <c r="AJ21" s="329"/>
      <c r="AK21" s="329"/>
      <c r="AL21" s="329"/>
      <c r="AM21" s="329"/>
      <c r="AN21" s="329"/>
      <c r="AO21" s="329"/>
      <c r="AP21" s="330" t="s">
        <v>37</v>
      </c>
      <c r="AQ21" s="325" t="s">
        <v>38</v>
      </c>
      <c r="AR21" s="325" t="s">
        <v>39</v>
      </c>
      <c r="AS21" s="325" t="s">
        <v>38</v>
      </c>
      <c r="AT21" s="325" t="s">
        <v>79</v>
      </c>
      <c r="AU21" s="325"/>
    </row>
    <row r="22" spans="1:47" s="331" customFormat="1" ht="63">
      <c r="A22" s="325" t="s">
        <v>90</v>
      </c>
      <c r="B22" s="325" t="s">
        <v>26</v>
      </c>
      <c r="C22" s="325" t="s">
        <v>42</v>
      </c>
      <c r="D22" s="325"/>
      <c r="E22" s="325" t="s">
        <v>91</v>
      </c>
      <c r="F22" s="325" t="s">
        <v>92</v>
      </c>
      <c r="G22" s="326">
        <v>2</v>
      </c>
      <c r="H22" s="325" t="s">
        <v>78</v>
      </c>
      <c r="I22" s="325" t="s">
        <v>31</v>
      </c>
      <c r="J22" s="325" t="s">
        <v>32</v>
      </c>
      <c r="K22" s="325" t="s">
        <v>33</v>
      </c>
      <c r="L22" s="325" t="s">
        <v>34</v>
      </c>
      <c r="M22" s="326" t="s">
        <v>35</v>
      </c>
      <c r="N22" s="329"/>
      <c r="O22" s="329"/>
      <c r="P22" s="329"/>
      <c r="Q22" s="329"/>
      <c r="R22" s="329"/>
      <c r="S22" s="327"/>
      <c r="T22" s="327">
        <v>0.5</v>
      </c>
      <c r="U22" s="327">
        <v>0.5</v>
      </c>
      <c r="V22" s="327"/>
      <c r="W22" s="327"/>
      <c r="X22" s="327"/>
      <c r="Y22" s="327"/>
      <c r="Z22" s="328">
        <v>1</v>
      </c>
      <c r="AA22" s="329"/>
      <c r="AB22" s="329"/>
      <c r="AC22" s="329"/>
      <c r="AD22" s="329"/>
      <c r="AE22" s="329"/>
      <c r="AF22" s="329"/>
      <c r="AG22" s="329"/>
      <c r="AH22" s="329"/>
      <c r="AI22" s="329"/>
      <c r="AJ22" s="329"/>
      <c r="AK22" s="329"/>
      <c r="AL22" s="329"/>
      <c r="AM22" s="329"/>
      <c r="AN22" s="329"/>
      <c r="AO22" s="329"/>
      <c r="AP22" s="330" t="s">
        <v>37</v>
      </c>
      <c r="AQ22" s="325" t="s">
        <v>38</v>
      </c>
      <c r="AR22" s="325" t="s">
        <v>39</v>
      </c>
      <c r="AS22" s="325" t="s">
        <v>38</v>
      </c>
      <c r="AT22" s="325" t="s">
        <v>79</v>
      </c>
      <c r="AU22" s="325"/>
    </row>
    <row r="23" spans="1:47" s="331" customFormat="1" ht="141.75">
      <c r="A23" s="325" t="s">
        <v>93</v>
      </c>
      <c r="B23" s="325" t="s">
        <v>26</v>
      </c>
      <c r="C23" s="325" t="s">
        <v>42</v>
      </c>
      <c r="D23" s="325"/>
      <c r="E23" s="325" t="s">
        <v>94</v>
      </c>
      <c r="F23" s="325" t="s">
        <v>95</v>
      </c>
      <c r="G23" s="326">
        <v>2</v>
      </c>
      <c r="H23" s="325" t="s">
        <v>78</v>
      </c>
      <c r="I23" s="325" t="s">
        <v>31</v>
      </c>
      <c r="J23" s="325" t="s">
        <v>32</v>
      </c>
      <c r="K23" s="325" t="s">
        <v>33</v>
      </c>
      <c r="L23" s="325" t="s">
        <v>34</v>
      </c>
      <c r="M23" s="326" t="s">
        <v>35</v>
      </c>
      <c r="N23" s="327"/>
      <c r="O23" s="327"/>
      <c r="P23" s="327"/>
      <c r="Q23" s="327"/>
      <c r="R23" s="327"/>
      <c r="S23" s="327"/>
      <c r="T23" s="327"/>
      <c r="U23" s="327">
        <v>0.5</v>
      </c>
      <c r="V23" s="327">
        <v>0.5</v>
      </c>
      <c r="W23" s="327"/>
      <c r="X23" s="327"/>
      <c r="Y23" s="327"/>
      <c r="Z23" s="328">
        <v>1</v>
      </c>
      <c r="AA23" s="329"/>
      <c r="AB23" s="329"/>
      <c r="AC23" s="329"/>
      <c r="AD23" s="329"/>
      <c r="AE23" s="329"/>
      <c r="AF23" s="329"/>
      <c r="AG23" s="329"/>
      <c r="AH23" s="329"/>
      <c r="AI23" s="329"/>
      <c r="AJ23" s="329"/>
      <c r="AK23" s="329"/>
      <c r="AL23" s="329"/>
      <c r="AM23" s="329"/>
      <c r="AN23" s="329"/>
      <c r="AO23" s="329"/>
      <c r="AP23" s="330" t="s">
        <v>37</v>
      </c>
      <c r="AQ23" s="325" t="s">
        <v>38</v>
      </c>
      <c r="AR23" s="325" t="s">
        <v>39</v>
      </c>
      <c r="AS23" s="325" t="s">
        <v>38</v>
      </c>
      <c r="AT23" s="325" t="s">
        <v>96</v>
      </c>
      <c r="AU23" s="325"/>
    </row>
    <row r="24" spans="1:47" s="331" customFormat="1" ht="63">
      <c r="A24" s="325" t="s">
        <v>97</v>
      </c>
      <c r="B24" s="325" t="s">
        <v>26</v>
      </c>
      <c r="C24" s="325" t="s">
        <v>42</v>
      </c>
      <c r="D24" s="325"/>
      <c r="E24" s="325" t="s">
        <v>98</v>
      </c>
      <c r="F24" s="325" t="s">
        <v>99</v>
      </c>
      <c r="G24" s="326">
        <v>2</v>
      </c>
      <c r="H24" s="325" t="s">
        <v>78</v>
      </c>
      <c r="I24" s="325" t="s">
        <v>31</v>
      </c>
      <c r="J24" s="325" t="s">
        <v>32</v>
      </c>
      <c r="K24" s="325" t="s">
        <v>33</v>
      </c>
      <c r="L24" s="325" t="s">
        <v>34</v>
      </c>
      <c r="M24" s="326" t="s">
        <v>35</v>
      </c>
      <c r="N24" s="329"/>
      <c r="O24" s="329"/>
      <c r="P24" s="329"/>
      <c r="Q24" s="329"/>
      <c r="R24" s="329"/>
      <c r="S24" s="329"/>
      <c r="T24" s="329"/>
      <c r="U24" s="329"/>
      <c r="V24" s="327"/>
      <c r="W24" s="327">
        <v>0.5</v>
      </c>
      <c r="X24" s="327">
        <v>0.5</v>
      </c>
      <c r="Y24" s="327"/>
      <c r="Z24" s="328">
        <v>1</v>
      </c>
      <c r="AA24" s="329"/>
      <c r="AB24" s="329"/>
      <c r="AC24" s="329"/>
      <c r="AD24" s="329"/>
      <c r="AE24" s="329"/>
      <c r="AF24" s="329"/>
      <c r="AG24" s="329"/>
      <c r="AH24" s="329"/>
      <c r="AI24" s="329"/>
      <c r="AJ24" s="329"/>
      <c r="AK24" s="329"/>
      <c r="AL24" s="329"/>
      <c r="AM24" s="329"/>
      <c r="AN24" s="329"/>
      <c r="AO24" s="329"/>
      <c r="AP24" s="330" t="s">
        <v>37</v>
      </c>
      <c r="AQ24" s="325" t="s">
        <v>38</v>
      </c>
      <c r="AR24" s="325" t="s">
        <v>39</v>
      </c>
      <c r="AS24" s="325" t="s">
        <v>38</v>
      </c>
      <c r="AT24" s="325" t="s">
        <v>79</v>
      </c>
      <c r="AU24" s="325"/>
    </row>
    <row r="25" spans="1:47" s="331" customFormat="1" ht="78.75">
      <c r="A25" s="325" t="s">
        <v>100</v>
      </c>
      <c r="B25" s="325" t="s">
        <v>26</v>
      </c>
      <c r="C25" s="325" t="s">
        <v>42</v>
      </c>
      <c r="D25" s="325"/>
      <c r="E25" s="325" t="s">
        <v>101</v>
      </c>
      <c r="F25" s="325" t="s">
        <v>102</v>
      </c>
      <c r="G25" s="326">
        <v>2</v>
      </c>
      <c r="H25" s="325" t="s">
        <v>78</v>
      </c>
      <c r="I25" s="325" t="s">
        <v>31</v>
      </c>
      <c r="J25" s="325" t="s">
        <v>32</v>
      </c>
      <c r="K25" s="325" t="s">
        <v>33</v>
      </c>
      <c r="L25" s="325" t="s">
        <v>34</v>
      </c>
      <c r="M25" s="326" t="s">
        <v>35</v>
      </c>
      <c r="N25" s="329"/>
      <c r="O25" s="329"/>
      <c r="P25" s="329"/>
      <c r="Q25" s="329"/>
      <c r="R25" s="329"/>
      <c r="S25" s="329"/>
      <c r="T25" s="329"/>
      <c r="U25" s="329"/>
      <c r="V25" s="329"/>
      <c r="W25" s="329"/>
      <c r="X25" s="327">
        <v>0.5</v>
      </c>
      <c r="Y25" s="327">
        <v>0.5</v>
      </c>
      <c r="Z25" s="328">
        <v>1</v>
      </c>
      <c r="AA25" s="329"/>
      <c r="AB25" s="329"/>
      <c r="AC25" s="329"/>
      <c r="AD25" s="329"/>
      <c r="AE25" s="329"/>
      <c r="AF25" s="329"/>
      <c r="AG25" s="329"/>
      <c r="AH25" s="329"/>
      <c r="AI25" s="329"/>
      <c r="AJ25" s="329"/>
      <c r="AK25" s="329"/>
      <c r="AL25" s="329"/>
      <c r="AM25" s="329"/>
      <c r="AN25" s="329"/>
      <c r="AO25" s="329"/>
      <c r="AP25" s="330" t="s">
        <v>37</v>
      </c>
      <c r="AQ25" s="325" t="s">
        <v>38</v>
      </c>
      <c r="AR25" s="325" t="s">
        <v>39</v>
      </c>
      <c r="AS25" s="325" t="s">
        <v>38</v>
      </c>
      <c r="AT25" s="325"/>
      <c r="AU25" s="325"/>
    </row>
    <row r="26" spans="1:47" s="331" customFormat="1" ht="63">
      <c r="A26" s="325" t="s">
        <v>103</v>
      </c>
      <c r="B26" s="330" t="s">
        <v>26</v>
      </c>
      <c r="C26" s="325" t="s">
        <v>104</v>
      </c>
      <c r="D26" s="325"/>
      <c r="E26" s="325" t="s">
        <v>105</v>
      </c>
      <c r="F26" s="325" t="s">
        <v>106</v>
      </c>
      <c r="G26" s="326">
        <v>2</v>
      </c>
      <c r="H26" s="325" t="s">
        <v>78</v>
      </c>
      <c r="I26" s="325" t="s">
        <v>31</v>
      </c>
      <c r="J26" s="325" t="s">
        <v>32</v>
      </c>
      <c r="K26" s="325" t="s">
        <v>33</v>
      </c>
      <c r="L26" s="325" t="s">
        <v>34</v>
      </c>
      <c r="M26" s="326" t="s">
        <v>35</v>
      </c>
      <c r="N26" s="327">
        <v>0.2</v>
      </c>
      <c r="O26" s="327">
        <v>0.35</v>
      </c>
      <c r="P26" s="327">
        <v>0.45</v>
      </c>
      <c r="Q26" s="327"/>
      <c r="R26" s="327"/>
      <c r="S26" s="327"/>
      <c r="T26" s="327"/>
      <c r="U26" s="327"/>
      <c r="V26" s="327"/>
      <c r="W26" s="327"/>
      <c r="X26" s="327"/>
      <c r="Y26" s="327"/>
      <c r="Z26" s="328">
        <v>1</v>
      </c>
      <c r="AA26" s="329"/>
      <c r="AB26" s="329"/>
      <c r="AC26" s="329"/>
      <c r="AD26" s="329"/>
      <c r="AE26" s="329"/>
      <c r="AF26" s="329"/>
      <c r="AG26" s="329"/>
      <c r="AH26" s="329"/>
      <c r="AI26" s="329"/>
      <c r="AJ26" s="329"/>
      <c r="AK26" s="329"/>
      <c r="AL26" s="329"/>
      <c r="AM26" s="329"/>
      <c r="AN26" s="329"/>
      <c r="AO26" s="329"/>
      <c r="AP26" s="325" t="s">
        <v>37</v>
      </c>
      <c r="AQ26" s="325" t="s">
        <v>107</v>
      </c>
      <c r="AR26" s="325" t="s">
        <v>108</v>
      </c>
      <c r="AS26" s="325" t="s">
        <v>107</v>
      </c>
      <c r="AT26" s="325" t="s">
        <v>109</v>
      </c>
      <c r="AU26" s="325"/>
    </row>
    <row r="27" spans="1:47" s="331" customFormat="1" ht="78.75">
      <c r="A27" s="325" t="s">
        <v>110</v>
      </c>
      <c r="B27" s="330" t="s">
        <v>111</v>
      </c>
      <c r="C27" s="325" t="s">
        <v>3566</v>
      </c>
      <c r="D27" s="325"/>
      <c r="E27" s="325" t="s">
        <v>112</v>
      </c>
      <c r="F27" s="325" t="s">
        <v>113</v>
      </c>
      <c r="G27" s="326">
        <v>2</v>
      </c>
      <c r="H27" s="325" t="s">
        <v>78</v>
      </c>
      <c r="I27" s="325" t="s">
        <v>31</v>
      </c>
      <c r="J27" s="325" t="s">
        <v>32</v>
      </c>
      <c r="K27" s="325" t="s">
        <v>33</v>
      </c>
      <c r="L27" s="325" t="s">
        <v>34</v>
      </c>
      <c r="M27" s="326" t="s">
        <v>35</v>
      </c>
      <c r="N27" s="327"/>
      <c r="O27" s="327"/>
      <c r="P27" s="327"/>
      <c r="Q27" s="327">
        <v>0.2</v>
      </c>
      <c r="R27" s="327">
        <v>0.35</v>
      </c>
      <c r="S27" s="327">
        <v>0.45</v>
      </c>
      <c r="T27" s="327"/>
      <c r="U27" s="327"/>
      <c r="V27" s="327"/>
      <c r="W27" s="327"/>
      <c r="X27" s="327"/>
      <c r="Y27" s="327"/>
      <c r="Z27" s="328">
        <v>1</v>
      </c>
      <c r="AA27" s="329"/>
      <c r="AB27" s="329"/>
      <c r="AC27" s="329"/>
      <c r="AD27" s="329"/>
      <c r="AE27" s="329"/>
      <c r="AF27" s="329"/>
      <c r="AG27" s="329"/>
      <c r="AH27" s="329"/>
      <c r="AI27" s="329"/>
      <c r="AJ27" s="329"/>
      <c r="AK27" s="329"/>
      <c r="AL27" s="329"/>
      <c r="AM27" s="329"/>
      <c r="AN27" s="329"/>
      <c r="AO27" s="329"/>
      <c r="AP27" s="325" t="s">
        <v>37</v>
      </c>
      <c r="AQ27" s="325" t="s">
        <v>107</v>
      </c>
      <c r="AR27" s="325" t="s">
        <v>108</v>
      </c>
      <c r="AS27" s="325" t="s">
        <v>107</v>
      </c>
      <c r="AT27" s="325" t="s">
        <v>114</v>
      </c>
      <c r="AU27" s="325"/>
    </row>
    <row r="28" spans="1:47" s="331" customFormat="1" ht="126">
      <c r="A28" s="325" t="s">
        <v>115</v>
      </c>
      <c r="B28" s="330" t="s">
        <v>111</v>
      </c>
      <c r="C28" s="325" t="s">
        <v>116</v>
      </c>
      <c r="D28" s="325"/>
      <c r="E28" s="325" t="s">
        <v>117</v>
      </c>
      <c r="F28" s="325" t="s">
        <v>118</v>
      </c>
      <c r="G28" s="326">
        <v>2</v>
      </c>
      <c r="H28" s="325" t="s">
        <v>119</v>
      </c>
      <c r="I28" s="325" t="s">
        <v>31</v>
      </c>
      <c r="J28" s="325" t="s">
        <v>32</v>
      </c>
      <c r="K28" s="325" t="s">
        <v>33</v>
      </c>
      <c r="L28" s="325" t="s">
        <v>34</v>
      </c>
      <c r="M28" s="326" t="s">
        <v>35</v>
      </c>
      <c r="N28" s="329"/>
      <c r="O28" s="327"/>
      <c r="P28" s="327"/>
      <c r="Q28" s="327"/>
      <c r="R28" s="327"/>
      <c r="S28" s="327"/>
      <c r="T28" s="327">
        <v>0.2</v>
      </c>
      <c r="U28" s="327">
        <v>0.35</v>
      </c>
      <c r="V28" s="327">
        <v>0.45</v>
      </c>
      <c r="W28" s="327"/>
      <c r="X28" s="327"/>
      <c r="Y28" s="327"/>
      <c r="Z28" s="328">
        <v>1</v>
      </c>
      <c r="AA28" s="329"/>
      <c r="AB28" s="329"/>
      <c r="AC28" s="329"/>
      <c r="AD28" s="329"/>
      <c r="AE28" s="329"/>
      <c r="AF28" s="329"/>
      <c r="AG28" s="329"/>
      <c r="AH28" s="329"/>
      <c r="AI28" s="329"/>
      <c r="AJ28" s="329"/>
      <c r="AK28" s="329"/>
      <c r="AL28" s="329"/>
      <c r="AM28" s="329"/>
      <c r="AN28" s="329"/>
      <c r="AO28" s="329"/>
      <c r="AP28" s="325" t="s">
        <v>37</v>
      </c>
      <c r="AQ28" s="325" t="s">
        <v>107</v>
      </c>
      <c r="AR28" s="325" t="s">
        <v>108</v>
      </c>
      <c r="AS28" s="325" t="s">
        <v>107</v>
      </c>
      <c r="AT28" s="325" t="s">
        <v>120</v>
      </c>
      <c r="AU28" s="325"/>
    </row>
    <row r="29" spans="1:47" s="331" customFormat="1" ht="94.5">
      <c r="A29" s="325" t="s">
        <v>121</v>
      </c>
      <c r="B29" s="330" t="s">
        <v>122</v>
      </c>
      <c r="C29" s="325" t="s">
        <v>123</v>
      </c>
      <c r="D29" s="325"/>
      <c r="E29" s="325" t="s">
        <v>124</v>
      </c>
      <c r="F29" s="325" t="s">
        <v>125</v>
      </c>
      <c r="G29" s="326">
        <v>1</v>
      </c>
      <c r="H29" s="325" t="s">
        <v>67</v>
      </c>
      <c r="I29" s="325" t="s">
        <v>31</v>
      </c>
      <c r="J29" s="325" t="s">
        <v>32</v>
      </c>
      <c r="K29" s="325" t="s">
        <v>33</v>
      </c>
      <c r="L29" s="325" t="s">
        <v>34</v>
      </c>
      <c r="M29" s="326" t="s">
        <v>35</v>
      </c>
      <c r="N29" s="329"/>
      <c r="O29" s="329"/>
      <c r="P29" s="329"/>
      <c r="Q29" s="327"/>
      <c r="R29" s="327"/>
      <c r="S29" s="327"/>
      <c r="T29" s="327"/>
      <c r="U29" s="327"/>
      <c r="V29" s="327"/>
      <c r="W29" s="327">
        <v>0.2</v>
      </c>
      <c r="X29" s="327">
        <v>0.35</v>
      </c>
      <c r="Y29" s="327">
        <v>0.45</v>
      </c>
      <c r="Z29" s="328">
        <v>1</v>
      </c>
      <c r="AA29" s="329"/>
      <c r="AB29" s="329"/>
      <c r="AC29" s="329"/>
      <c r="AD29" s="329"/>
      <c r="AE29" s="329"/>
      <c r="AF29" s="329"/>
      <c r="AG29" s="329"/>
      <c r="AH29" s="329"/>
      <c r="AI29" s="329"/>
      <c r="AJ29" s="329"/>
      <c r="AK29" s="329"/>
      <c r="AL29" s="329"/>
      <c r="AM29" s="329"/>
      <c r="AN29" s="329"/>
      <c r="AO29" s="329"/>
      <c r="AP29" s="325" t="s">
        <v>37</v>
      </c>
      <c r="AQ29" s="325" t="s">
        <v>107</v>
      </c>
      <c r="AR29" s="325" t="s">
        <v>108</v>
      </c>
      <c r="AS29" s="325" t="s">
        <v>107</v>
      </c>
      <c r="AT29" s="325"/>
      <c r="AU29" s="325"/>
    </row>
    <row r="30" spans="1:47" s="331" customFormat="1" ht="126">
      <c r="A30" s="325" t="s">
        <v>126</v>
      </c>
      <c r="B30" s="330" t="s">
        <v>26</v>
      </c>
      <c r="C30" s="325" t="s">
        <v>127</v>
      </c>
      <c r="D30" s="325"/>
      <c r="E30" s="325" t="s">
        <v>128</v>
      </c>
      <c r="F30" s="325" t="s">
        <v>129</v>
      </c>
      <c r="G30" s="326">
        <v>2</v>
      </c>
      <c r="H30" s="325" t="s">
        <v>119</v>
      </c>
      <c r="I30" s="325" t="s">
        <v>31</v>
      </c>
      <c r="J30" s="325" t="s">
        <v>32</v>
      </c>
      <c r="K30" s="325" t="s">
        <v>33</v>
      </c>
      <c r="L30" s="325" t="s">
        <v>34</v>
      </c>
      <c r="M30" s="326" t="s">
        <v>35</v>
      </c>
      <c r="N30" s="327">
        <v>0.45</v>
      </c>
      <c r="O30" s="327">
        <v>0.55000000000000004</v>
      </c>
      <c r="P30" s="327"/>
      <c r="Q30" s="327"/>
      <c r="R30" s="327"/>
      <c r="S30" s="327"/>
      <c r="T30" s="327"/>
      <c r="U30" s="327"/>
      <c r="V30" s="327"/>
      <c r="W30" s="327"/>
      <c r="X30" s="327"/>
      <c r="Y30" s="327"/>
      <c r="Z30" s="328">
        <v>1</v>
      </c>
      <c r="AA30" s="329"/>
      <c r="AB30" s="329"/>
      <c r="AC30" s="329"/>
      <c r="AD30" s="329"/>
      <c r="AE30" s="329"/>
      <c r="AF30" s="329"/>
      <c r="AG30" s="329"/>
      <c r="AH30" s="329"/>
      <c r="AI30" s="329"/>
      <c r="AJ30" s="329"/>
      <c r="AK30" s="329"/>
      <c r="AL30" s="329"/>
      <c r="AM30" s="329"/>
      <c r="AN30" s="329"/>
      <c r="AO30" s="329"/>
      <c r="AP30" s="325" t="s">
        <v>37</v>
      </c>
      <c r="AQ30" s="325" t="s">
        <v>130</v>
      </c>
      <c r="AR30" s="325" t="s">
        <v>131</v>
      </c>
      <c r="AS30" s="325" t="s">
        <v>130</v>
      </c>
      <c r="AT30" s="325" t="s">
        <v>120</v>
      </c>
      <c r="AU30" s="325"/>
    </row>
    <row r="31" spans="1:47" s="331" customFormat="1" ht="236.25">
      <c r="A31" s="325" t="s">
        <v>132</v>
      </c>
      <c r="B31" s="330" t="s">
        <v>26</v>
      </c>
      <c r="C31" s="325" t="s">
        <v>104</v>
      </c>
      <c r="D31" s="325"/>
      <c r="E31" s="325" t="s">
        <v>133</v>
      </c>
      <c r="F31" s="325" t="s">
        <v>134</v>
      </c>
      <c r="G31" s="326">
        <v>2</v>
      </c>
      <c r="H31" s="325" t="s">
        <v>135</v>
      </c>
      <c r="I31" s="325" t="s">
        <v>31</v>
      </c>
      <c r="J31" s="325" t="s">
        <v>32</v>
      </c>
      <c r="K31" s="325" t="s">
        <v>33</v>
      </c>
      <c r="L31" s="325" t="s">
        <v>34</v>
      </c>
      <c r="M31" s="326" t="s">
        <v>35</v>
      </c>
      <c r="N31" s="327"/>
      <c r="O31" s="327"/>
      <c r="P31" s="327">
        <v>0.45</v>
      </c>
      <c r="Q31" s="327">
        <v>0.55000000000000004</v>
      </c>
      <c r="R31" s="327"/>
      <c r="S31" s="327"/>
      <c r="T31" s="327"/>
      <c r="U31" s="327"/>
      <c r="V31" s="327"/>
      <c r="W31" s="327"/>
      <c r="X31" s="327"/>
      <c r="Y31" s="327"/>
      <c r="Z31" s="328">
        <v>1</v>
      </c>
      <c r="AA31" s="329"/>
      <c r="AB31" s="329"/>
      <c r="AC31" s="329"/>
      <c r="AD31" s="329"/>
      <c r="AE31" s="329"/>
      <c r="AF31" s="329"/>
      <c r="AG31" s="329"/>
      <c r="AH31" s="329"/>
      <c r="AI31" s="329"/>
      <c r="AJ31" s="329"/>
      <c r="AK31" s="329"/>
      <c r="AL31" s="329"/>
      <c r="AM31" s="329"/>
      <c r="AN31" s="329"/>
      <c r="AO31" s="329"/>
      <c r="AP31" s="325" t="s">
        <v>37</v>
      </c>
      <c r="AQ31" s="325" t="s">
        <v>130</v>
      </c>
      <c r="AR31" s="325" t="s">
        <v>131</v>
      </c>
      <c r="AS31" s="325" t="s">
        <v>130</v>
      </c>
      <c r="AT31" s="325" t="s">
        <v>136</v>
      </c>
      <c r="AU31" s="325"/>
    </row>
    <row r="32" spans="1:47" s="331" customFormat="1" ht="157.5">
      <c r="A32" s="325" t="s">
        <v>137</v>
      </c>
      <c r="B32" s="330" t="s">
        <v>26</v>
      </c>
      <c r="C32" s="325" t="s">
        <v>127</v>
      </c>
      <c r="D32" s="325"/>
      <c r="E32" s="325" t="s">
        <v>138</v>
      </c>
      <c r="F32" s="325" t="s">
        <v>139</v>
      </c>
      <c r="G32" s="326">
        <v>3</v>
      </c>
      <c r="H32" s="325" t="s">
        <v>78</v>
      </c>
      <c r="I32" s="325" t="s">
        <v>31</v>
      </c>
      <c r="J32" s="325" t="s">
        <v>32</v>
      </c>
      <c r="K32" s="325" t="s">
        <v>33</v>
      </c>
      <c r="L32" s="325" t="s">
        <v>34</v>
      </c>
      <c r="M32" s="326" t="s">
        <v>35</v>
      </c>
      <c r="N32" s="327"/>
      <c r="O32" s="327"/>
      <c r="P32" s="327"/>
      <c r="Q32" s="327"/>
      <c r="R32" s="327">
        <v>0.45</v>
      </c>
      <c r="S32" s="327">
        <v>0.55000000000000004</v>
      </c>
      <c r="T32" s="327"/>
      <c r="U32" s="327"/>
      <c r="V32" s="327"/>
      <c r="W32" s="327"/>
      <c r="X32" s="327"/>
      <c r="Y32" s="327"/>
      <c r="Z32" s="328">
        <v>1</v>
      </c>
      <c r="AA32" s="329"/>
      <c r="AB32" s="329"/>
      <c r="AC32" s="329"/>
      <c r="AD32" s="329"/>
      <c r="AE32" s="329"/>
      <c r="AF32" s="329"/>
      <c r="AG32" s="329"/>
      <c r="AH32" s="329"/>
      <c r="AI32" s="329"/>
      <c r="AJ32" s="329"/>
      <c r="AK32" s="329"/>
      <c r="AL32" s="329"/>
      <c r="AM32" s="329"/>
      <c r="AN32" s="329"/>
      <c r="AO32" s="329"/>
      <c r="AP32" s="325" t="s">
        <v>37</v>
      </c>
      <c r="AQ32" s="325" t="s">
        <v>130</v>
      </c>
      <c r="AR32" s="325" t="s">
        <v>131</v>
      </c>
      <c r="AS32" s="325" t="s">
        <v>130</v>
      </c>
      <c r="AT32" s="325" t="s">
        <v>140</v>
      </c>
      <c r="AU32" s="325"/>
    </row>
    <row r="33" spans="1:47" s="331" customFormat="1" ht="110.25">
      <c r="A33" s="325" t="s">
        <v>141</v>
      </c>
      <c r="B33" s="330" t="s">
        <v>26</v>
      </c>
      <c r="C33" s="325" t="s">
        <v>127</v>
      </c>
      <c r="D33" s="325"/>
      <c r="E33" s="325" t="s">
        <v>142</v>
      </c>
      <c r="F33" s="325" t="s">
        <v>143</v>
      </c>
      <c r="G33" s="326">
        <v>3</v>
      </c>
      <c r="H33" s="325" t="s">
        <v>78</v>
      </c>
      <c r="I33" s="325" t="s">
        <v>31</v>
      </c>
      <c r="J33" s="325" t="s">
        <v>32</v>
      </c>
      <c r="K33" s="325" t="s">
        <v>33</v>
      </c>
      <c r="L33" s="325" t="s">
        <v>34</v>
      </c>
      <c r="M33" s="326" t="s">
        <v>35</v>
      </c>
      <c r="N33" s="327"/>
      <c r="O33" s="327"/>
      <c r="P33" s="327"/>
      <c r="Q33" s="327"/>
      <c r="R33" s="327"/>
      <c r="S33" s="327"/>
      <c r="T33" s="327">
        <v>0.33300000000000002</v>
      </c>
      <c r="U33" s="327">
        <v>0.33300000000000002</v>
      </c>
      <c r="V33" s="327">
        <v>0.33</v>
      </c>
      <c r="W33" s="327"/>
      <c r="X33" s="327"/>
      <c r="Y33" s="327"/>
      <c r="Z33" s="328">
        <v>1</v>
      </c>
      <c r="AA33" s="329"/>
      <c r="AB33" s="329"/>
      <c r="AC33" s="329"/>
      <c r="AD33" s="329"/>
      <c r="AE33" s="329"/>
      <c r="AF33" s="329"/>
      <c r="AG33" s="329"/>
      <c r="AH33" s="329"/>
      <c r="AI33" s="329"/>
      <c r="AJ33" s="329"/>
      <c r="AK33" s="329"/>
      <c r="AL33" s="329"/>
      <c r="AM33" s="329"/>
      <c r="AN33" s="329"/>
      <c r="AO33" s="329"/>
      <c r="AP33" s="325" t="s">
        <v>37</v>
      </c>
      <c r="AQ33" s="325" t="s">
        <v>130</v>
      </c>
      <c r="AR33" s="325" t="s">
        <v>131</v>
      </c>
      <c r="AS33" s="325" t="s">
        <v>130</v>
      </c>
      <c r="AT33" s="325" t="s">
        <v>144</v>
      </c>
      <c r="AU33" s="325"/>
    </row>
    <row r="34" spans="1:47" s="331" customFormat="1" ht="236.25">
      <c r="A34" s="325" t="s">
        <v>145</v>
      </c>
      <c r="B34" s="330" t="s">
        <v>26</v>
      </c>
      <c r="C34" s="325" t="s">
        <v>127</v>
      </c>
      <c r="D34" s="325"/>
      <c r="E34" s="325" t="s">
        <v>146</v>
      </c>
      <c r="F34" s="325" t="s">
        <v>147</v>
      </c>
      <c r="G34" s="326">
        <v>3</v>
      </c>
      <c r="H34" s="325" t="s">
        <v>78</v>
      </c>
      <c r="I34" s="325" t="s">
        <v>31</v>
      </c>
      <c r="J34" s="325" t="s">
        <v>32</v>
      </c>
      <c r="K34" s="325" t="s">
        <v>33</v>
      </c>
      <c r="L34" s="325" t="s">
        <v>34</v>
      </c>
      <c r="M34" s="326" t="s">
        <v>35</v>
      </c>
      <c r="N34" s="329"/>
      <c r="O34" s="329"/>
      <c r="P34" s="329"/>
      <c r="Q34" s="329"/>
      <c r="R34" s="329"/>
      <c r="S34" s="329"/>
      <c r="T34" s="329"/>
      <c r="U34" s="329"/>
      <c r="V34" s="329"/>
      <c r="W34" s="327">
        <v>0.33300000000000002</v>
      </c>
      <c r="X34" s="327">
        <v>0.33300000000000002</v>
      </c>
      <c r="Y34" s="327">
        <v>0.33</v>
      </c>
      <c r="Z34" s="328">
        <v>1</v>
      </c>
      <c r="AA34" s="329"/>
      <c r="AB34" s="329"/>
      <c r="AC34" s="329"/>
      <c r="AD34" s="329"/>
      <c r="AE34" s="329"/>
      <c r="AF34" s="329"/>
      <c r="AG34" s="329"/>
      <c r="AH34" s="329"/>
      <c r="AI34" s="329"/>
      <c r="AJ34" s="329"/>
      <c r="AK34" s="329"/>
      <c r="AL34" s="329"/>
      <c r="AM34" s="329"/>
      <c r="AN34" s="329"/>
      <c r="AO34" s="329"/>
      <c r="AP34" s="325" t="s">
        <v>37</v>
      </c>
      <c r="AQ34" s="325" t="s">
        <v>130</v>
      </c>
      <c r="AR34" s="325" t="s">
        <v>131</v>
      </c>
      <c r="AS34" s="325" t="s">
        <v>130</v>
      </c>
      <c r="AT34" s="325" t="s">
        <v>148</v>
      </c>
      <c r="AU34" s="325"/>
    </row>
    <row r="35" spans="1:47" s="331" customFormat="1" ht="126">
      <c r="A35" s="325" t="s">
        <v>149</v>
      </c>
      <c r="B35" s="330" t="s">
        <v>26</v>
      </c>
      <c r="C35" s="325" t="s">
        <v>127</v>
      </c>
      <c r="D35" s="325"/>
      <c r="E35" s="325" t="s">
        <v>150</v>
      </c>
      <c r="F35" s="325" t="s">
        <v>151</v>
      </c>
      <c r="G35" s="326">
        <v>2</v>
      </c>
      <c r="H35" s="325" t="s">
        <v>78</v>
      </c>
      <c r="I35" s="325" t="s">
        <v>31</v>
      </c>
      <c r="J35" s="325" t="s">
        <v>32</v>
      </c>
      <c r="K35" s="325" t="s">
        <v>33</v>
      </c>
      <c r="L35" s="325" t="s">
        <v>34</v>
      </c>
      <c r="M35" s="326" t="s">
        <v>35</v>
      </c>
      <c r="N35" s="327"/>
      <c r="O35" s="327"/>
      <c r="P35" s="327"/>
      <c r="Q35" s="327"/>
      <c r="R35" s="327"/>
      <c r="S35" s="327"/>
      <c r="T35" s="327"/>
      <c r="U35" s="327"/>
      <c r="V35" s="327">
        <v>1</v>
      </c>
      <c r="W35" s="327"/>
      <c r="X35" s="327"/>
      <c r="Y35" s="327"/>
      <c r="Z35" s="328">
        <v>1</v>
      </c>
      <c r="AA35" s="329"/>
      <c r="AB35" s="329"/>
      <c r="AC35" s="329"/>
      <c r="AD35" s="329"/>
      <c r="AE35" s="329"/>
      <c r="AF35" s="329"/>
      <c r="AG35" s="329"/>
      <c r="AH35" s="329"/>
      <c r="AI35" s="329"/>
      <c r="AJ35" s="329"/>
      <c r="AK35" s="329"/>
      <c r="AL35" s="329"/>
      <c r="AM35" s="329"/>
      <c r="AN35" s="329"/>
      <c r="AO35" s="329"/>
      <c r="AP35" s="325" t="s">
        <v>37</v>
      </c>
      <c r="AQ35" s="325" t="s">
        <v>130</v>
      </c>
      <c r="AR35" s="325" t="s">
        <v>131</v>
      </c>
      <c r="AS35" s="325" t="s">
        <v>130</v>
      </c>
      <c r="AT35" s="325" t="s">
        <v>140</v>
      </c>
      <c r="AU35" s="325"/>
    </row>
    <row r="36" spans="1:47" s="331" customFormat="1" ht="94.5">
      <c r="A36" s="325" t="s">
        <v>152</v>
      </c>
      <c r="B36" s="330" t="s">
        <v>26</v>
      </c>
      <c r="C36" s="325" t="s">
        <v>42</v>
      </c>
      <c r="D36" s="325"/>
      <c r="E36" s="325" t="s">
        <v>153</v>
      </c>
      <c r="F36" s="325" t="s">
        <v>154</v>
      </c>
      <c r="G36" s="326">
        <v>3</v>
      </c>
      <c r="H36" s="325" t="s">
        <v>155</v>
      </c>
      <c r="I36" s="325" t="s">
        <v>31</v>
      </c>
      <c r="J36" s="325" t="s">
        <v>32</v>
      </c>
      <c r="K36" s="325" t="s">
        <v>33</v>
      </c>
      <c r="L36" s="325" t="s">
        <v>34</v>
      </c>
      <c r="M36" s="326" t="s">
        <v>35</v>
      </c>
      <c r="N36" s="327">
        <v>1</v>
      </c>
      <c r="O36" s="327" t="s">
        <v>36</v>
      </c>
      <c r="P36" s="327" t="s">
        <v>36</v>
      </c>
      <c r="Q36" s="327" t="s">
        <v>36</v>
      </c>
      <c r="R36" s="327" t="s">
        <v>36</v>
      </c>
      <c r="S36" s="327" t="s">
        <v>36</v>
      </c>
      <c r="T36" s="327" t="s">
        <v>36</v>
      </c>
      <c r="U36" s="327" t="s">
        <v>36</v>
      </c>
      <c r="V36" s="327" t="s">
        <v>36</v>
      </c>
      <c r="W36" s="327" t="s">
        <v>36</v>
      </c>
      <c r="X36" s="327" t="s">
        <v>36</v>
      </c>
      <c r="Y36" s="327" t="s">
        <v>36</v>
      </c>
      <c r="Z36" s="328">
        <v>1</v>
      </c>
      <c r="AA36" s="329"/>
      <c r="AB36" s="329"/>
      <c r="AC36" s="329"/>
      <c r="AD36" s="329"/>
      <c r="AE36" s="329"/>
      <c r="AF36" s="329"/>
      <c r="AG36" s="329"/>
      <c r="AH36" s="329"/>
      <c r="AI36" s="329"/>
      <c r="AJ36" s="329"/>
      <c r="AK36" s="329"/>
      <c r="AL36" s="329"/>
      <c r="AM36" s="329"/>
      <c r="AN36" s="329"/>
      <c r="AO36" s="329"/>
      <c r="AP36" s="325" t="s">
        <v>37</v>
      </c>
      <c r="AQ36" s="325" t="s">
        <v>156</v>
      </c>
      <c r="AR36" s="325" t="s">
        <v>157</v>
      </c>
      <c r="AS36" s="325" t="s">
        <v>156</v>
      </c>
      <c r="AT36" s="325" t="s">
        <v>46</v>
      </c>
      <c r="AU36" s="325"/>
    </row>
    <row r="37" spans="1:47" s="331" customFormat="1" ht="141.75">
      <c r="A37" s="325" t="s">
        <v>158</v>
      </c>
      <c r="B37" s="330" t="s">
        <v>26</v>
      </c>
      <c r="C37" s="325" t="s">
        <v>159</v>
      </c>
      <c r="D37" s="325"/>
      <c r="E37" s="325" t="s">
        <v>160</v>
      </c>
      <c r="F37" s="325" t="s">
        <v>161</v>
      </c>
      <c r="G37" s="326">
        <v>2</v>
      </c>
      <c r="H37" s="325" t="s">
        <v>78</v>
      </c>
      <c r="I37" s="325" t="s">
        <v>31</v>
      </c>
      <c r="J37" s="325" t="s">
        <v>32</v>
      </c>
      <c r="K37" s="325" t="s">
        <v>33</v>
      </c>
      <c r="L37" s="325" t="s">
        <v>34</v>
      </c>
      <c r="M37" s="326" t="s">
        <v>35</v>
      </c>
      <c r="N37" s="327">
        <v>0.5</v>
      </c>
      <c r="O37" s="327">
        <v>0.5</v>
      </c>
      <c r="P37" s="327" t="s">
        <v>36</v>
      </c>
      <c r="Q37" s="327" t="s">
        <v>36</v>
      </c>
      <c r="R37" s="327" t="s">
        <v>36</v>
      </c>
      <c r="S37" s="327" t="s">
        <v>36</v>
      </c>
      <c r="T37" s="327" t="s">
        <v>36</v>
      </c>
      <c r="U37" s="327" t="s">
        <v>36</v>
      </c>
      <c r="V37" s="327" t="s">
        <v>36</v>
      </c>
      <c r="W37" s="327" t="s">
        <v>36</v>
      </c>
      <c r="X37" s="327" t="s">
        <v>36</v>
      </c>
      <c r="Y37" s="327" t="s">
        <v>36</v>
      </c>
      <c r="Z37" s="328">
        <v>1</v>
      </c>
      <c r="AA37" s="329"/>
      <c r="AB37" s="329"/>
      <c r="AC37" s="329"/>
      <c r="AD37" s="329"/>
      <c r="AE37" s="329"/>
      <c r="AF37" s="329"/>
      <c r="AG37" s="329"/>
      <c r="AH37" s="329"/>
      <c r="AI37" s="329"/>
      <c r="AJ37" s="329"/>
      <c r="AK37" s="329"/>
      <c r="AL37" s="329"/>
      <c r="AM37" s="329"/>
      <c r="AN37" s="329"/>
      <c r="AO37" s="329"/>
      <c r="AP37" s="325" t="s">
        <v>37</v>
      </c>
      <c r="AQ37" s="325" t="s">
        <v>156</v>
      </c>
      <c r="AR37" s="325" t="s">
        <v>157</v>
      </c>
      <c r="AS37" s="325" t="s">
        <v>156</v>
      </c>
      <c r="AT37" s="325" t="s">
        <v>162</v>
      </c>
      <c r="AU37" s="325"/>
    </row>
    <row r="38" spans="1:47" s="331" customFormat="1" ht="189">
      <c r="A38" s="325" t="s">
        <v>315</v>
      </c>
      <c r="B38" s="330" t="s">
        <v>26</v>
      </c>
      <c r="C38" s="325" t="s">
        <v>42</v>
      </c>
      <c r="D38" s="325"/>
      <c r="E38" s="325" t="s">
        <v>164</v>
      </c>
      <c r="F38" s="325" t="s">
        <v>165</v>
      </c>
      <c r="G38" s="326">
        <v>3</v>
      </c>
      <c r="H38" s="325" t="s">
        <v>78</v>
      </c>
      <c r="I38" s="325" t="s">
        <v>31</v>
      </c>
      <c r="J38" s="325" t="s">
        <v>32</v>
      </c>
      <c r="K38" s="325" t="s">
        <v>33</v>
      </c>
      <c r="L38" s="325" t="s">
        <v>34</v>
      </c>
      <c r="M38" s="326" t="s">
        <v>35</v>
      </c>
      <c r="N38" s="327" t="s">
        <v>36</v>
      </c>
      <c r="O38" s="327">
        <v>0.05</v>
      </c>
      <c r="P38" s="327">
        <v>0.05</v>
      </c>
      <c r="Q38" s="327" t="s">
        <v>36</v>
      </c>
      <c r="R38" s="327" t="s">
        <v>36</v>
      </c>
      <c r="S38" s="327" t="s">
        <v>36</v>
      </c>
      <c r="T38" s="327" t="s">
        <v>36</v>
      </c>
      <c r="U38" s="327" t="s">
        <v>36</v>
      </c>
      <c r="V38" s="327" t="s">
        <v>36</v>
      </c>
      <c r="W38" s="327" t="s">
        <v>36</v>
      </c>
      <c r="X38" s="327" t="s">
        <v>36</v>
      </c>
      <c r="Y38" s="327" t="s">
        <v>36</v>
      </c>
      <c r="Z38" s="328">
        <v>1</v>
      </c>
      <c r="AA38" s="329"/>
      <c r="AB38" s="329"/>
      <c r="AC38" s="329"/>
      <c r="AD38" s="329"/>
      <c r="AE38" s="329"/>
      <c r="AF38" s="329"/>
      <c r="AG38" s="329"/>
      <c r="AH38" s="329"/>
      <c r="AI38" s="329"/>
      <c r="AJ38" s="329"/>
      <c r="AK38" s="329"/>
      <c r="AL38" s="329"/>
      <c r="AM38" s="329"/>
      <c r="AN38" s="329"/>
      <c r="AO38" s="329"/>
      <c r="AP38" s="325" t="s">
        <v>37</v>
      </c>
      <c r="AQ38" s="325" t="s">
        <v>156</v>
      </c>
      <c r="AR38" s="325" t="s">
        <v>157</v>
      </c>
      <c r="AS38" s="325" t="s">
        <v>156</v>
      </c>
      <c r="AT38" s="325" t="s">
        <v>109</v>
      </c>
      <c r="AU38" s="325"/>
    </row>
    <row r="39" spans="1:47" s="331" customFormat="1" ht="110.25">
      <c r="A39" s="325" t="s">
        <v>163</v>
      </c>
      <c r="B39" s="330" t="s">
        <v>26</v>
      </c>
      <c r="C39" s="325" t="s">
        <v>167</v>
      </c>
      <c r="D39" s="325"/>
      <c r="E39" s="325" t="s">
        <v>168</v>
      </c>
      <c r="F39" s="325" t="s">
        <v>169</v>
      </c>
      <c r="G39" s="326">
        <v>2</v>
      </c>
      <c r="H39" s="325" t="s">
        <v>78</v>
      </c>
      <c r="I39" s="325" t="s">
        <v>31</v>
      </c>
      <c r="J39" s="325" t="s">
        <v>32</v>
      </c>
      <c r="K39" s="325" t="s">
        <v>33</v>
      </c>
      <c r="L39" s="325" t="s">
        <v>34</v>
      </c>
      <c r="M39" s="326" t="s">
        <v>35</v>
      </c>
      <c r="N39" s="327" t="s">
        <v>36</v>
      </c>
      <c r="O39" s="327" t="s">
        <v>36</v>
      </c>
      <c r="P39" s="327">
        <v>0.5</v>
      </c>
      <c r="Q39" s="327">
        <v>0.5</v>
      </c>
      <c r="R39" s="327" t="s">
        <v>36</v>
      </c>
      <c r="S39" s="327" t="s">
        <v>36</v>
      </c>
      <c r="T39" s="327" t="s">
        <v>36</v>
      </c>
      <c r="U39" s="327" t="s">
        <v>36</v>
      </c>
      <c r="V39" s="327" t="s">
        <v>36</v>
      </c>
      <c r="W39" s="327" t="s">
        <v>36</v>
      </c>
      <c r="X39" s="327" t="s">
        <v>36</v>
      </c>
      <c r="Y39" s="327" t="s">
        <v>36</v>
      </c>
      <c r="Z39" s="328">
        <v>1</v>
      </c>
      <c r="AA39" s="329"/>
      <c r="AB39" s="329"/>
      <c r="AC39" s="329"/>
      <c r="AD39" s="329"/>
      <c r="AE39" s="329"/>
      <c r="AF39" s="329"/>
      <c r="AG39" s="329"/>
      <c r="AH39" s="329"/>
      <c r="AI39" s="329"/>
      <c r="AJ39" s="329"/>
      <c r="AK39" s="329"/>
      <c r="AL39" s="329"/>
      <c r="AM39" s="329"/>
      <c r="AN39" s="329"/>
      <c r="AO39" s="329"/>
      <c r="AP39" s="325" t="s">
        <v>37</v>
      </c>
      <c r="AQ39" s="325" t="s">
        <v>156</v>
      </c>
      <c r="AR39" s="325" t="s">
        <v>157</v>
      </c>
      <c r="AS39" s="325" t="s">
        <v>156</v>
      </c>
      <c r="AT39" s="325" t="s">
        <v>162</v>
      </c>
      <c r="AU39" s="325"/>
    </row>
    <row r="40" spans="1:47" s="331" customFormat="1" ht="126">
      <c r="A40" s="325" t="s">
        <v>166</v>
      </c>
      <c r="B40" s="330" t="s">
        <v>26</v>
      </c>
      <c r="C40" s="325" t="s">
        <v>167</v>
      </c>
      <c r="D40" s="325"/>
      <c r="E40" s="325" t="s">
        <v>171</v>
      </c>
      <c r="F40" s="325" t="s">
        <v>172</v>
      </c>
      <c r="G40" s="326">
        <v>2</v>
      </c>
      <c r="H40" s="325" t="s">
        <v>67</v>
      </c>
      <c r="I40" s="325" t="s">
        <v>31</v>
      </c>
      <c r="J40" s="325" t="s">
        <v>32</v>
      </c>
      <c r="K40" s="325" t="s">
        <v>33</v>
      </c>
      <c r="L40" s="325" t="s">
        <v>34</v>
      </c>
      <c r="M40" s="326" t="s">
        <v>35</v>
      </c>
      <c r="N40" s="327" t="s">
        <v>36</v>
      </c>
      <c r="O40" s="327" t="s">
        <v>36</v>
      </c>
      <c r="P40" s="327" t="s">
        <v>36</v>
      </c>
      <c r="Q40" s="327">
        <v>0.5</v>
      </c>
      <c r="R40" s="327">
        <v>0.5</v>
      </c>
      <c r="S40" s="327" t="s">
        <v>36</v>
      </c>
      <c r="T40" s="327" t="s">
        <v>36</v>
      </c>
      <c r="U40" s="327" t="s">
        <v>36</v>
      </c>
      <c r="V40" s="327" t="s">
        <v>36</v>
      </c>
      <c r="W40" s="327" t="s">
        <v>36</v>
      </c>
      <c r="X40" s="327" t="s">
        <v>36</v>
      </c>
      <c r="Y40" s="327" t="s">
        <v>36</v>
      </c>
      <c r="Z40" s="328">
        <v>1</v>
      </c>
      <c r="AA40" s="329"/>
      <c r="AB40" s="329"/>
      <c r="AC40" s="329"/>
      <c r="AD40" s="329"/>
      <c r="AE40" s="329"/>
      <c r="AF40" s="329"/>
      <c r="AG40" s="329"/>
      <c r="AH40" s="329"/>
      <c r="AI40" s="329"/>
      <c r="AJ40" s="329"/>
      <c r="AK40" s="329"/>
      <c r="AL40" s="329"/>
      <c r="AM40" s="329"/>
      <c r="AN40" s="329"/>
      <c r="AO40" s="329"/>
      <c r="AP40" s="325" t="s">
        <v>37</v>
      </c>
      <c r="AQ40" s="325" t="s">
        <v>156</v>
      </c>
      <c r="AR40" s="325" t="s">
        <v>157</v>
      </c>
      <c r="AS40" s="325" t="s">
        <v>156</v>
      </c>
      <c r="AT40" s="325" t="s">
        <v>173</v>
      </c>
      <c r="AU40" s="325"/>
    </row>
    <row r="41" spans="1:47" s="331" customFormat="1" ht="94.5">
      <c r="A41" s="325" t="s">
        <v>170</v>
      </c>
      <c r="B41" s="330" t="s">
        <v>26</v>
      </c>
      <c r="C41" s="325" t="s">
        <v>42</v>
      </c>
      <c r="D41" s="325"/>
      <c r="E41" s="325" t="s">
        <v>175</v>
      </c>
      <c r="F41" s="325" t="s">
        <v>176</v>
      </c>
      <c r="G41" s="326">
        <v>3</v>
      </c>
      <c r="H41" s="325" t="s">
        <v>155</v>
      </c>
      <c r="I41" s="325" t="s">
        <v>31</v>
      </c>
      <c r="J41" s="325" t="s">
        <v>32</v>
      </c>
      <c r="K41" s="325" t="s">
        <v>33</v>
      </c>
      <c r="L41" s="325" t="s">
        <v>34</v>
      </c>
      <c r="M41" s="326" t="s">
        <v>35</v>
      </c>
      <c r="N41" s="329" t="s">
        <v>36</v>
      </c>
      <c r="O41" s="329" t="s">
        <v>36</v>
      </c>
      <c r="P41" s="329" t="s">
        <v>36</v>
      </c>
      <c r="Q41" s="329" t="s">
        <v>36</v>
      </c>
      <c r="R41" s="327" t="s">
        <v>36</v>
      </c>
      <c r="S41" s="327">
        <v>0.5</v>
      </c>
      <c r="T41" s="327">
        <v>0.05</v>
      </c>
      <c r="U41" s="327" t="s">
        <v>36</v>
      </c>
      <c r="V41" s="327" t="s">
        <v>36</v>
      </c>
      <c r="W41" s="327" t="s">
        <v>36</v>
      </c>
      <c r="X41" s="327" t="s">
        <v>36</v>
      </c>
      <c r="Y41" s="327"/>
      <c r="Z41" s="328">
        <v>1</v>
      </c>
      <c r="AA41" s="329"/>
      <c r="AB41" s="329"/>
      <c r="AC41" s="329"/>
      <c r="AD41" s="329"/>
      <c r="AE41" s="329"/>
      <c r="AF41" s="329"/>
      <c r="AG41" s="329"/>
      <c r="AH41" s="329"/>
      <c r="AI41" s="329"/>
      <c r="AJ41" s="329"/>
      <c r="AK41" s="329"/>
      <c r="AL41" s="329"/>
      <c r="AM41" s="329"/>
      <c r="AN41" s="329"/>
      <c r="AO41" s="329"/>
      <c r="AP41" s="325" t="s">
        <v>37</v>
      </c>
      <c r="AQ41" s="325" t="s">
        <v>156</v>
      </c>
      <c r="AR41" s="325" t="s">
        <v>157</v>
      </c>
      <c r="AS41" s="325" t="s">
        <v>156</v>
      </c>
      <c r="AT41" s="325" t="s">
        <v>46</v>
      </c>
      <c r="AU41" s="325"/>
    </row>
    <row r="42" spans="1:47" s="331" customFormat="1" ht="78.75">
      <c r="A42" s="325" t="s">
        <v>174</v>
      </c>
      <c r="B42" s="330" t="s">
        <v>26</v>
      </c>
      <c r="C42" s="325" t="s">
        <v>42</v>
      </c>
      <c r="D42" s="325"/>
      <c r="E42" s="325" t="s">
        <v>178</v>
      </c>
      <c r="F42" s="325" t="s">
        <v>179</v>
      </c>
      <c r="G42" s="326">
        <v>3</v>
      </c>
      <c r="H42" s="325" t="s">
        <v>78</v>
      </c>
      <c r="I42" s="325" t="s">
        <v>31</v>
      </c>
      <c r="J42" s="325" t="s">
        <v>32</v>
      </c>
      <c r="K42" s="325" t="s">
        <v>33</v>
      </c>
      <c r="L42" s="325" t="s">
        <v>180</v>
      </c>
      <c r="M42" s="326" t="s">
        <v>35</v>
      </c>
      <c r="N42" s="329" t="s">
        <v>36</v>
      </c>
      <c r="O42" s="329" t="s">
        <v>36</v>
      </c>
      <c r="P42" s="327" t="s">
        <v>36</v>
      </c>
      <c r="Q42" s="327" t="s">
        <v>36</v>
      </c>
      <c r="R42" s="327" t="s">
        <v>36</v>
      </c>
      <c r="S42" s="327"/>
      <c r="T42" s="327">
        <v>1</v>
      </c>
      <c r="U42" s="327" t="s">
        <v>36</v>
      </c>
      <c r="V42" s="327" t="s">
        <v>36</v>
      </c>
      <c r="W42" s="327" t="s">
        <v>36</v>
      </c>
      <c r="X42" s="327" t="s">
        <v>36</v>
      </c>
      <c r="Y42" s="327" t="s">
        <v>36</v>
      </c>
      <c r="Z42" s="328">
        <v>1</v>
      </c>
      <c r="AA42" s="329"/>
      <c r="AB42" s="329"/>
      <c r="AC42" s="329"/>
      <c r="AD42" s="329"/>
      <c r="AE42" s="329"/>
      <c r="AF42" s="329"/>
      <c r="AG42" s="329"/>
      <c r="AH42" s="329"/>
      <c r="AI42" s="329"/>
      <c r="AJ42" s="329"/>
      <c r="AK42" s="329"/>
      <c r="AL42" s="329"/>
      <c r="AM42" s="329"/>
      <c r="AN42" s="329"/>
      <c r="AO42" s="329"/>
      <c r="AP42" s="325" t="s">
        <v>37</v>
      </c>
      <c r="AQ42" s="325" t="s">
        <v>156</v>
      </c>
      <c r="AR42" s="325" t="s">
        <v>157</v>
      </c>
      <c r="AS42" s="325" t="s">
        <v>156</v>
      </c>
      <c r="AT42" s="325" t="s">
        <v>181</v>
      </c>
      <c r="AU42" s="325"/>
    </row>
    <row r="43" spans="1:47" s="331" customFormat="1" ht="141.75">
      <c r="A43" s="325" t="s">
        <v>177</v>
      </c>
      <c r="B43" s="330" t="s">
        <v>26</v>
      </c>
      <c r="C43" s="325" t="s">
        <v>42</v>
      </c>
      <c r="D43" s="325"/>
      <c r="E43" s="325" t="s">
        <v>183</v>
      </c>
      <c r="F43" s="325" t="s">
        <v>184</v>
      </c>
      <c r="G43" s="326">
        <v>2</v>
      </c>
      <c r="H43" s="325" t="s">
        <v>78</v>
      </c>
      <c r="I43" s="325" t="s">
        <v>31</v>
      </c>
      <c r="J43" s="325" t="s">
        <v>32</v>
      </c>
      <c r="K43" s="325" t="s">
        <v>33</v>
      </c>
      <c r="L43" s="325" t="s">
        <v>34</v>
      </c>
      <c r="M43" s="326" t="s">
        <v>35</v>
      </c>
      <c r="N43" s="329" t="s">
        <v>36</v>
      </c>
      <c r="O43" s="329" t="s">
        <v>36</v>
      </c>
      <c r="P43" s="329" t="s">
        <v>36</v>
      </c>
      <c r="Q43" s="329" t="s">
        <v>36</v>
      </c>
      <c r="R43" s="329" t="s">
        <v>36</v>
      </c>
      <c r="S43" s="329" t="s">
        <v>36</v>
      </c>
      <c r="T43" s="327">
        <v>0.5</v>
      </c>
      <c r="U43" s="327">
        <v>0.5</v>
      </c>
      <c r="V43" s="327" t="s">
        <v>36</v>
      </c>
      <c r="W43" s="327" t="s">
        <v>36</v>
      </c>
      <c r="X43" s="327" t="s">
        <v>36</v>
      </c>
      <c r="Y43" s="327" t="s">
        <v>36</v>
      </c>
      <c r="Z43" s="328">
        <v>1</v>
      </c>
      <c r="AA43" s="329"/>
      <c r="AB43" s="329"/>
      <c r="AC43" s="329"/>
      <c r="AD43" s="329"/>
      <c r="AE43" s="329"/>
      <c r="AF43" s="329"/>
      <c r="AG43" s="329"/>
      <c r="AH43" s="329"/>
      <c r="AI43" s="329"/>
      <c r="AJ43" s="329"/>
      <c r="AK43" s="329"/>
      <c r="AL43" s="329"/>
      <c r="AM43" s="329"/>
      <c r="AN43" s="329"/>
      <c r="AO43" s="329"/>
      <c r="AP43" s="325" t="s">
        <v>37</v>
      </c>
      <c r="AQ43" s="325" t="s">
        <v>156</v>
      </c>
      <c r="AR43" s="325" t="s">
        <v>157</v>
      </c>
      <c r="AS43" s="325" t="s">
        <v>156</v>
      </c>
      <c r="AT43" s="325" t="s">
        <v>185</v>
      </c>
      <c r="AU43" s="325"/>
    </row>
    <row r="44" spans="1:47" s="331" customFormat="1" ht="141.75">
      <c r="A44" s="325" t="s">
        <v>182</v>
      </c>
      <c r="B44" s="330" t="s">
        <v>26</v>
      </c>
      <c r="C44" s="325" t="s">
        <v>42</v>
      </c>
      <c r="D44" s="325"/>
      <c r="E44" s="325" t="s">
        <v>187</v>
      </c>
      <c r="F44" s="325" t="s">
        <v>188</v>
      </c>
      <c r="G44" s="326">
        <v>2</v>
      </c>
      <c r="H44" s="325" t="s">
        <v>78</v>
      </c>
      <c r="I44" s="325" t="s">
        <v>31</v>
      </c>
      <c r="J44" s="325" t="s">
        <v>32</v>
      </c>
      <c r="K44" s="325" t="s">
        <v>33</v>
      </c>
      <c r="L44" s="325" t="s">
        <v>34</v>
      </c>
      <c r="M44" s="326" t="s">
        <v>35</v>
      </c>
      <c r="N44" s="329" t="s">
        <v>36</v>
      </c>
      <c r="O44" s="329" t="s">
        <v>36</v>
      </c>
      <c r="P44" s="329" t="s">
        <v>36</v>
      </c>
      <c r="Q44" s="329" t="s">
        <v>36</v>
      </c>
      <c r="R44" s="329" t="s">
        <v>36</v>
      </c>
      <c r="S44" s="329" t="s">
        <v>36</v>
      </c>
      <c r="T44" s="327" t="s">
        <v>36</v>
      </c>
      <c r="U44" s="327">
        <v>0.5</v>
      </c>
      <c r="V44" s="327">
        <v>0.5</v>
      </c>
      <c r="W44" s="327" t="s">
        <v>36</v>
      </c>
      <c r="X44" s="327" t="s">
        <v>36</v>
      </c>
      <c r="Y44" s="327" t="s">
        <v>36</v>
      </c>
      <c r="Z44" s="328">
        <v>1</v>
      </c>
      <c r="AA44" s="329"/>
      <c r="AB44" s="329"/>
      <c r="AC44" s="329"/>
      <c r="AD44" s="329"/>
      <c r="AE44" s="329"/>
      <c r="AF44" s="329"/>
      <c r="AG44" s="329"/>
      <c r="AH44" s="329"/>
      <c r="AI44" s="329"/>
      <c r="AJ44" s="329"/>
      <c r="AK44" s="329"/>
      <c r="AL44" s="329"/>
      <c r="AM44" s="329"/>
      <c r="AN44" s="329"/>
      <c r="AO44" s="329"/>
      <c r="AP44" s="325" t="s">
        <v>37</v>
      </c>
      <c r="AQ44" s="325" t="s">
        <v>156</v>
      </c>
      <c r="AR44" s="325" t="s">
        <v>157</v>
      </c>
      <c r="AS44" s="325" t="s">
        <v>156</v>
      </c>
      <c r="AT44" s="325" t="s">
        <v>185</v>
      </c>
      <c r="AU44" s="325"/>
    </row>
    <row r="45" spans="1:47" s="331" customFormat="1" ht="141.75">
      <c r="A45" s="325" t="s">
        <v>186</v>
      </c>
      <c r="B45" s="330" t="s">
        <v>26</v>
      </c>
      <c r="C45" s="325" t="s">
        <v>42</v>
      </c>
      <c r="D45" s="325"/>
      <c r="E45" s="325" t="s">
        <v>190</v>
      </c>
      <c r="F45" s="325" t="s">
        <v>191</v>
      </c>
      <c r="G45" s="326">
        <v>2</v>
      </c>
      <c r="H45" s="325" t="s">
        <v>78</v>
      </c>
      <c r="I45" s="325" t="s">
        <v>31</v>
      </c>
      <c r="J45" s="325" t="s">
        <v>32</v>
      </c>
      <c r="K45" s="325" t="s">
        <v>33</v>
      </c>
      <c r="L45" s="325" t="s">
        <v>34</v>
      </c>
      <c r="M45" s="326" t="s">
        <v>35</v>
      </c>
      <c r="N45" s="329" t="s">
        <v>36</v>
      </c>
      <c r="O45" s="329" t="s">
        <v>36</v>
      </c>
      <c r="P45" s="329" t="s">
        <v>36</v>
      </c>
      <c r="Q45" s="329" t="s">
        <v>36</v>
      </c>
      <c r="R45" s="329" t="s">
        <v>36</v>
      </c>
      <c r="S45" s="329" t="s">
        <v>36</v>
      </c>
      <c r="T45" s="327" t="s">
        <v>36</v>
      </c>
      <c r="U45" s="327" t="s">
        <v>36</v>
      </c>
      <c r="V45" s="327">
        <v>0.5</v>
      </c>
      <c r="W45" s="327">
        <v>0.5</v>
      </c>
      <c r="X45" s="327" t="s">
        <v>36</v>
      </c>
      <c r="Y45" s="327" t="s">
        <v>36</v>
      </c>
      <c r="Z45" s="328">
        <v>1</v>
      </c>
      <c r="AA45" s="329"/>
      <c r="AB45" s="329"/>
      <c r="AC45" s="329"/>
      <c r="AD45" s="329"/>
      <c r="AE45" s="329"/>
      <c r="AF45" s="329"/>
      <c r="AG45" s="329"/>
      <c r="AH45" s="329"/>
      <c r="AI45" s="329"/>
      <c r="AJ45" s="329"/>
      <c r="AK45" s="329"/>
      <c r="AL45" s="329"/>
      <c r="AM45" s="329"/>
      <c r="AN45" s="329"/>
      <c r="AO45" s="329"/>
      <c r="AP45" s="325" t="s">
        <v>37</v>
      </c>
      <c r="AQ45" s="325" t="s">
        <v>156</v>
      </c>
      <c r="AR45" s="325" t="s">
        <v>157</v>
      </c>
      <c r="AS45" s="325" t="s">
        <v>156</v>
      </c>
      <c r="AT45" s="325" t="s">
        <v>185</v>
      </c>
      <c r="AU45" s="325"/>
    </row>
    <row r="46" spans="1:47" s="331" customFormat="1" ht="94.5">
      <c r="A46" s="325" t="s">
        <v>189</v>
      </c>
      <c r="B46" s="330" t="s">
        <v>26</v>
      </c>
      <c r="C46" s="325" t="s">
        <v>159</v>
      </c>
      <c r="D46" s="325"/>
      <c r="E46" s="325" t="s">
        <v>192</v>
      </c>
      <c r="F46" s="325" t="s">
        <v>193</v>
      </c>
      <c r="G46" s="326">
        <v>3</v>
      </c>
      <c r="H46" s="325" t="s">
        <v>78</v>
      </c>
      <c r="I46" s="325" t="s">
        <v>31</v>
      </c>
      <c r="J46" s="325" t="s">
        <v>32</v>
      </c>
      <c r="K46" s="325" t="s">
        <v>33</v>
      </c>
      <c r="L46" s="325" t="s">
        <v>34</v>
      </c>
      <c r="M46" s="326" t="s">
        <v>35</v>
      </c>
      <c r="N46" s="329" t="s">
        <v>36</v>
      </c>
      <c r="O46" s="329" t="s">
        <v>36</v>
      </c>
      <c r="P46" s="329" t="s">
        <v>36</v>
      </c>
      <c r="Q46" s="329" t="s">
        <v>36</v>
      </c>
      <c r="R46" s="329" t="s">
        <v>36</v>
      </c>
      <c r="S46" s="329" t="s">
        <v>36</v>
      </c>
      <c r="T46" s="327" t="s">
        <v>36</v>
      </c>
      <c r="U46" s="327" t="s">
        <v>36</v>
      </c>
      <c r="V46" s="327" t="s">
        <v>36</v>
      </c>
      <c r="W46" s="327" t="s">
        <v>36</v>
      </c>
      <c r="X46" s="327">
        <v>0.5</v>
      </c>
      <c r="Y46" s="327">
        <v>0.5</v>
      </c>
      <c r="Z46" s="328">
        <v>1</v>
      </c>
      <c r="AA46" s="329"/>
      <c r="AB46" s="329"/>
      <c r="AC46" s="329"/>
      <c r="AD46" s="329"/>
      <c r="AE46" s="329"/>
      <c r="AF46" s="329"/>
      <c r="AG46" s="329"/>
      <c r="AH46" s="329"/>
      <c r="AI46" s="329"/>
      <c r="AJ46" s="329"/>
      <c r="AK46" s="329"/>
      <c r="AL46" s="329"/>
      <c r="AM46" s="329"/>
      <c r="AN46" s="329"/>
      <c r="AO46" s="329"/>
      <c r="AP46" s="325" t="s">
        <v>37</v>
      </c>
      <c r="AQ46" s="325" t="s">
        <v>156</v>
      </c>
      <c r="AR46" s="325" t="s">
        <v>157</v>
      </c>
      <c r="AS46" s="325" t="s">
        <v>156</v>
      </c>
      <c r="AT46" s="325" t="s">
        <v>194</v>
      </c>
      <c r="AU46" s="325"/>
    </row>
  </sheetData>
  <sheetProtection algorithmName="SHA-512" hashValue="OxYlzLJWLTmWe7ukrohGhHaMsCdIS7/Q1Yr/RFy6dshWl+4wJypIY9tCBaQsBINgN88n6nzpV4ExCUgoKdvhXg==" saltValue="veUA8mvbQ8HRZBAsxgXsaA==" spinCount="100000" sheet="1" objects="1" scenarios="1"/>
  <mergeCells count="10">
    <mergeCell ref="AT1:AU2"/>
    <mergeCell ref="AT3:AU3"/>
    <mergeCell ref="AT4:AU4"/>
    <mergeCell ref="D1:AQ3"/>
    <mergeCell ref="D4:AQ4"/>
    <mergeCell ref="N6:Y6"/>
    <mergeCell ref="AA6:AL6"/>
    <mergeCell ref="AR1:AS2"/>
    <mergeCell ref="AR3:AS3"/>
    <mergeCell ref="AR4:AS4"/>
  </mergeCells>
  <phoneticPr fontId="3" type="noConversion"/>
  <dataValidations xWindow="350" yWindow="737" count="30">
    <dataValidation allowBlank="1" showInputMessage="1" showErrorMessage="1" prompt="Evalúe antes de seleccionar el tipo de actividad: _x000a__x000a_* Puntual: Debe realizarse únicamente en la fecha establecida._x000a_* Acumulada: Puede realizarse en cualquier momento. " sqref="L236:L511" xr:uid="{AB2D085C-041F-4A08-9665-50931CF77EC8}"/>
    <dataValidation allowBlank="1" showInputMessage="1" showErrorMessage="1" prompt="Seleccione el valor de la actividad: _x000a_1: Nivel menor para actividades de corta duración, impacto bajo y caracter rutinario. 2: Nivel intermedio para actividades rutinarias pero con impacto medio alto. 3: Valor más alto tiene mayor impacto en el área._x000a__x000a_" sqref="G928:H2167" xr:uid="{67E7D3AC-487A-48FA-9CE4-BD889BC93EAA}"/>
    <dataValidation allowBlank="1" showInputMessage="1" showErrorMessage="1" prompt="Describir las principales tareas que el área tiene que realizar para lograr la actividad planificada. _x000a__x000a_Pueden ser varias subactividades, el número de subactividades dependerá del tipo de actividad/proyecto. " sqref="F134:F264 E8:E264" xr:uid="{71B2FCD5-FFA5-45C7-8BA4-5EB9D3F44405}"/>
    <dataValidation allowBlank="1" showInputMessage="1" showErrorMessage="1" prompt="Establecer el indicador  en que se medirá el avance o la ejecución de la actividad. " sqref="I98:I626" xr:uid="{77FD9AF1-7C24-4205-84B2-DC26327AAB0A}"/>
    <dataValidation allowBlank="1" showInputMessage="1" showErrorMessage="1" prompt="Forma cuantitativa para medir el avance o logro de la actividad planificada. Puede ser expresado en: _x000a_* Cantididad: (1,2,3,etc.,) El límite lo determina el tipo de actividad._x000a_* Tiempo: (días,horas,minutos,etc.)_x000a_* Porcentaje (5%,10%,50%,100%)_x000a_" sqref="I47:I97" xr:uid="{553E0A8C-6370-4F27-AA49-5FA4F71F6C55}"/>
    <dataValidation allowBlank="1" showInputMessage="1" showErrorMessage="1" prompt="Seleccione el valor de la actividad: _x000a__x000a_1: Nivel menor para actividades de corta duración, impacto bajo y caracter rutinario._x000a_ 2: Nivel intermedio para actividades rutinarias pero con impacto medio alto. _x000a_3: Valor más alto tiene mayor impacto en el área." sqref="G7:H7" xr:uid="{E24D0663-8B04-42B2-8EDA-9184B9E6ED57}"/>
    <dataValidation allowBlank="1" showInputMessage="1" showErrorMessage="1" prompt="Forma cuantitativa para medir el avance o logro de la actividad planificada. _x000a__x000a_Puede ser expresado en: _x000a__x000a_* Cantidad: (El límite lo determina el tipo de actividad)._x000a__x000a_* Tiempo: (días, horas, minutos,etc.)_x000a__x000a_* Porcentaje. _x000a__x000a_* Entre otros..." sqref="I7" xr:uid="{F6FBA3F9-6F61-40AC-966B-FA0854EB45BC}"/>
    <dataValidation allowBlank="1" showInputMessage="1" showErrorMessage="1" prompt="Seleccionar según la naturaleza de la actividad:_x000a__x000a_Más es más: Puedes ejecutar más de lo planificado y es beneficioso para la empresa._x000a_Menos es más: Ejecutar solo la meta definida o una cantidad menor a lo planificado para lograr 100% de cumplimiento." sqref="K7" xr:uid="{22D00CBB-62F9-4512-9C1B-6E6560FCE9B4}"/>
    <dataValidation allowBlank="1" showInputMessage="1" showErrorMessage="1" prompt="Evalúe antes de seleccionar el tipo de actividad: _x000a__x000a_* Puntual: Debe realizarse únicamente en la fecha establecida._x000a__x000a_* Acumulada: Puede realizarse en cualquier momento. " sqref="L7" xr:uid="{CC765D92-1BF4-4FA9-A1CB-D7BE4AFEF5BA}"/>
    <dataValidation allowBlank="1" showInputMessage="1" showErrorMessage="1" prompt="Indicar Sí: Cuando se requiere un proceso de compras para realizar la actividad. _x000a__x000a_Indicar No: Cuando no requiere proceso de compras para realizar la actividad." sqref="M7" xr:uid="{A4BE3454-834C-4707-9253-89E80846E093}"/>
    <dataValidation allowBlank="1" showInputMessage="1" showErrorMessage="1" prompt="Al final del proceso de planificación, luego de que se haya aprobado el presupuesto definitivo se coloca el monto total asignado a las actividades que lo requieran, siempre y cuando fueron contempladas en este. " sqref="AU7" xr:uid="{52AC49CB-6BCD-458C-96B5-E24521FD55EB}"/>
    <dataValidation allowBlank="1" showErrorMessage="1" prompt="Forma cuantitativa para medir el avance o logro de la actividad planificada. _x000a__x000a_Puede ser expresado en: _x000a__x000a_* Cantidad: (El límite lo determina el tipo de actividad)._x000a__x000a_* Tiempo: (días, horas, minutos,etc.)_x000a__x000a_* Porcentaje. _x000a__x000a_* Entre otros..." sqref="I5" xr:uid="{110C2136-037C-473B-8F17-D69D85CBE82C}"/>
    <dataValidation allowBlank="1" showInputMessage="1" showErrorMessage="1" prompt="Agregar información puntual del proyecto/actividad que se va a desarrollar. Explicar de forma breve y precisa en qué consiste dicho proyecto/actividad. _x000a__x000a_Nota: La descripción es diferente a las subactividades. " sqref="F58:F133" xr:uid="{D8632CFA-1333-4425-8D68-0C8AC690EFE2}"/>
    <dataValidation allowBlank="1" showInputMessage="1" showErrorMessage="1" prompt="Pendiente investigar los ejes estratégicos que aplican para EDENORTE. " sqref="A7:B7" xr:uid="{78966ACA-1AB1-4D3B-8F9D-C9FE78417E0D}"/>
    <dataValidation allowBlank="1" showInputMessage="1" showErrorMessage="1" prompt="Seleccionar el objetivo en base a la actividad o el proyecto a realizar. " sqref="B7" xr:uid="{3F5168AF-B267-411F-B5FF-5D610BD18FC8}"/>
    <dataValidation allowBlank="1" showInputMessage="1" showErrorMessage="1" prompt="Seleccionar la estrategia en base al objetivo estratégico y la actividad o el proyecto a realizar. " sqref="C7" xr:uid="{663C97F8-07A9-416E-93AB-216AEC084851}"/>
    <dataValidation allowBlank="1" showInputMessage="1" showErrorMessage="1" prompt="Agregar información puntual de la actividad que se va a desarrollar. _x000a_Explicar de forma breve y precisa en qué consiste dicho actividad. _x000a_" sqref="E7" xr:uid="{37A46787-CA58-4F4C-82D7-FF75A4273E03}"/>
    <dataValidation type="list" allowBlank="1" showInputMessage="1" showErrorMessage="1" prompt="Seleccione una opción" sqref="M558:M580" xr:uid="{DA1E0DFD-56AF-444D-BA5A-31425E8E992A}">
      <formula1>#REF!</formula1>
    </dataValidation>
    <dataValidation type="list" allowBlank="1" showInputMessage="1" showErrorMessage="1" prompt="Seleccionar tu Línea base según la naturaleza de la actividad:_x000a__x000a_Más es más: _x000a_Menos es más: " sqref="K43:K44" xr:uid="{37CCDC3D-97A2-42EA-9DF2-297AEE1A5187}">
      <formula1>#REF!</formula1>
    </dataValidation>
    <dataValidation type="list" allowBlank="1" showInputMessage="1" showErrorMessage="1" prompt="Seleccionar Línea base según la naturaleza actividad:_x000a__x000a_Más es más: Puedes ejecutar más de lo planificado y es beneficioso para la empresa._x000a_Menos es más: Ejecutar solo la meta definida o una cantidad menor a lo planificado para lograr 100% de cumplimiento." sqref="K8 K10:K42" xr:uid="{82D65A2E-5C7B-44C7-9F3F-DD290007AECA}">
      <formula1>#REF!</formula1>
    </dataValidation>
    <dataValidation type="list" allowBlank="1" showInputMessage="1" showErrorMessage="1" prompt="Seleccionar según la naturaleza de la actividad:_x000a__x000a_Más es más: Puedes ejecutar más de lo planificado y es beneficioso para la empresa._x000a_Menos es más: Ejecutar solo la meta definida o una cantidad menor a lo planificado para lograr 100% de cumplimiento." sqref="K9" xr:uid="{6BC04923-F65D-4097-A721-A8A5A29BFF68}">
      <formula1>#REF!</formula1>
    </dataValidation>
    <dataValidation type="list" allowBlank="1" showInputMessage="1" showErrorMessage="1" prompt="Evalúe antes de seleccionar el tipo de actividad: _x000a__x000a_* Puntual: Debe realizarse únicamente en la fecha establecida._x000a__x000a_* Acumulada: Puede realizarse en cualquier momento. " sqref="L8" xr:uid="{0E40468A-0C0C-4610-B28B-A5CA6454079F}">
      <formula1>#REF!</formula1>
    </dataValidation>
    <dataValidation type="list" allowBlank="1" showInputMessage="1" showErrorMessage="1" sqref="G256:H927" xr:uid="{4968B45B-35CD-453F-B7B0-756C92679EF8}">
      <formula1>#REF!</formula1>
    </dataValidation>
    <dataValidation type="list" allowBlank="1" showInputMessage="1" showErrorMessage="1" prompt="Seleccione el valor de la actividad: _x000a__x000a_1: Nivel menor para actividades de corta duración, impacto bajo y caracter rutinario._x000a_ 2: Nivel intermedio para actividades rutinarias pero con impacto medio alto. _x000a_3: Valor más alto tiene mayor impacto en el área." sqref="H47:H255 G8:G255" xr:uid="{B9883196-C601-41F1-B2B0-6B28030CC8D8}">
      <formula1>#REF!</formula1>
    </dataValidation>
    <dataValidation allowBlank="1" showInputMessage="1" showErrorMessage="1" prompt="Forma cuantitativa para medir el avance o logro de la actividad planificada. _x000a_Puede ser expresado en: _x000a__x000a_* Cantidad: (El límite lo determina el tipo de actividad)._x000a_* Tiempo: (días, horas, minutos,etc.)_x000a_* Porcentaje. _x000a_* Entre otros..._x000a_" sqref="I8:I46" xr:uid="{50B43B24-5B28-45A0-BD6A-39B183D3D108}"/>
    <dataValidation type="list" allowBlank="1" showErrorMessage="1" prompt="Indicar Sí: Cuando se requiere un proceso de compras para realizar la actividad. _x000a__x000a_Indicar No: Cuando no requiere proceso de compras para realizar la actividad." sqref="M8:M44" xr:uid="{294D5923-0F1C-4D61-B36F-48B32CFC84DC}">
      <formula1>#REF!</formula1>
    </dataValidation>
    <dataValidation type="list" allowBlank="1" showInputMessage="1" showErrorMessage="1" prompt="Indicar si se requiere o no proceso de compra para realizar esta actividad. " sqref="M45:M557" xr:uid="{15156715-7D47-4571-9639-5E7AC6A02752}">
      <formula1>#REF!</formula1>
    </dataValidation>
    <dataValidation allowBlank="1" showInputMessage="1" showErrorMessage="1" prompt="Unidad en que se medirá la actividad, está relacionado al indicador de desempeño. _x000a__x000a_Por ejemplo: Cantidad, tiempo, porcentaje, Kilómetros, metros, etc." sqref="J7:J608" xr:uid="{8925ED05-EC04-4A44-A931-6CEAC48012C7}"/>
    <dataValidation allowBlank="1" showErrorMessage="1" prompt="Agregar información puntual del proyecto/actividad que se va a desarrollar. Explicar de forma breve y precisa en qué consiste dicho proyecto/actividad. _x000a__x000a_Nota: La descripción es diferente a las subactividades. " sqref="F7:F57" xr:uid="{AF8318E0-05EC-49BF-B45A-971F60F5C21F}"/>
    <dataValidation type="list" allowBlank="1" showInputMessage="1" showErrorMessage="1" prompt="Evalúe antes de seleccionar el tipo de actividad: _x000a__x000a_* Puntual: Debe realizarse únicamente en la fecha establecida._x000a_* Acumulada: Puede realizarse en cualquier momento. " sqref="L9:L235" xr:uid="{4653CBE9-C54C-4068-B5DF-C9131CC465CF}">
      <formula1>#REF!</formula1>
    </dataValidation>
  </dataValidations>
  <hyperlinks>
    <hyperlink ref="A1" location="INDICE!A1" display="◄INICIO" xr:uid="{054492E9-5481-4936-BDE2-A929DFAAEFCE}"/>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xWindow="350" yWindow="737" count="2">
        <x14:dataValidation type="list" allowBlank="1" showInputMessage="1" showErrorMessage="1" promptTitle="Objetivo Estratégico" prompt="Elegir el objetivo estratégico al que impacta el proyecto a desarrollar." xr:uid="{B0832CB5-D6EE-48FC-98C5-D2E0CA03D4F8}">
          <x14:formula1>
            <xm:f>Hoja1!$A$2:$A$8</xm:f>
          </x14:formula1>
          <xm:sqref>C37 C29:C35 C46 C8:C26</xm:sqref>
        </x14:dataValidation>
        <x14:dataValidation type="list" allowBlank="1" showInputMessage="1" showErrorMessage="1" promptTitle="Riesgo que mitiga" prompt="Se debe plantear el riesgo que mitiga el proyecto, actividad o subactividad en cuestión, según aplique." xr:uid="{55BADD9C-96DC-4C78-BE54-F777B279E092}">
          <x14:formula1>
            <xm:f>Hoja1!$C$2:$C$18</xm:f>
          </x14:formula1>
          <xm:sqref>H8:H46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2FB6F-6E8E-42B2-9A75-9E34059A58E6}">
  <sheetPr codeName="Hoja3"/>
  <dimension ref="A1:AU1048487"/>
  <sheetViews>
    <sheetView showGridLines="0" zoomScale="115" zoomScaleNormal="115" workbookViewId="0"/>
  </sheetViews>
  <sheetFormatPr baseColWidth="10" defaultColWidth="21.125" defaultRowHeight="15.75"/>
  <cols>
    <col min="1" max="26" width="21.125" style="356"/>
    <col min="27" max="41" width="0" style="356" hidden="1" customWidth="1"/>
    <col min="42" max="16384" width="21.125" style="356"/>
  </cols>
  <sheetData>
    <row r="1" spans="1:47" s="344" customFormat="1" ht="22.5">
      <c r="A1" s="287" t="s">
        <v>3584</v>
      </c>
      <c r="B1" s="288"/>
      <c r="C1" s="339"/>
      <c r="D1" s="289" t="s">
        <v>316</v>
      </c>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340" t="s">
        <v>1</v>
      </c>
      <c r="AS1" s="341"/>
      <c r="AT1" s="342">
        <v>2023</v>
      </c>
      <c r="AU1" s="343"/>
    </row>
    <row r="2" spans="1:47" s="344" customFormat="1" ht="21" thickBot="1">
      <c r="A2" s="296"/>
      <c r="B2" s="297"/>
      <c r="C2" s="345"/>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c r="AI2" s="298"/>
      <c r="AJ2" s="298"/>
      <c r="AK2" s="298"/>
      <c r="AL2" s="298"/>
      <c r="AM2" s="298"/>
      <c r="AN2" s="298"/>
      <c r="AO2" s="298"/>
      <c r="AP2" s="298"/>
      <c r="AQ2" s="298"/>
      <c r="AR2" s="346"/>
      <c r="AS2" s="347"/>
      <c r="AT2" s="348"/>
      <c r="AU2" s="349"/>
    </row>
    <row r="3" spans="1:47" s="344" customFormat="1" ht="21" thickBot="1">
      <c r="A3" s="296"/>
      <c r="B3" s="297"/>
      <c r="C3" s="345"/>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298"/>
      <c r="AJ3" s="298"/>
      <c r="AK3" s="298"/>
      <c r="AL3" s="298"/>
      <c r="AM3" s="298"/>
      <c r="AN3" s="298"/>
      <c r="AO3" s="298"/>
      <c r="AP3" s="298"/>
      <c r="AQ3" s="298"/>
      <c r="AR3" s="350" t="s">
        <v>2</v>
      </c>
      <c r="AS3" s="351"/>
      <c r="AT3" s="352"/>
      <c r="AU3" s="353"/>
    </row>
    <row r="4" spans="1:47" s="344" customFormat="1" ht="21" thickBot="1">
      <c r="A4" s="308"/>
      <c r="B4" s="309"/>
      <c r="C4" s="354"/>
      <c r="D4" s="310" t="s">
        <v>317</v>
      </c>
      <c r="E4" s="310"/>
      <c r="F4" s="310"/>
      <c r="G4" s="310"/>
      <c r="H4" s="310"/>
      <c r="I4" s="310"/>
      <c r="J4" s="310"/>
      <c r="K4" s="310"/>
      <c r="L4" s="310"/>
      <c r="M4" s="310"/>
      <c r="N4" s="310"/>
      <c r="O4" s="310"/>
      <c r="P4" s="310"/>
      <c r="Q4" s="310"/>
      <c r="R4" s="310"/>
      <c r="S4" s="310"/>
      <c r="T4" s="310"/>
      <c r="U4" s="310"/>
      <c r="V4" s="310"/>
      <c r="W4" s="310"/>
      <c r="X4" s="310"/>
      <c r="Y4" s="310"/>
      <c r="Z4" s="310"/>
      <c r="AA4" s="310"/>
      <c r="AB4" s="310"/>
      <c r="AC4" s="310"/>
      <c r="AD4" s="310"/>
      <c r="AE4" s="310"/>
      <c r="AF4" s="310"/>
      <c r="AG4" s="310"/>
      <c r="AH4" s="310"/>
      <c r="AI4" s="310"/>
      <c r="AJ4" s="310"/>
      <c r="AK4" s="310"/>
      <c r="AL4" s="310"/>
      <c r="AM4" s="310"/>
      <c r="AN4" s="310"/>
      <c r="AO4" s="310"/>
      <c r="AP4" s="310"/>
      <c r="AQ4" s="312"/>
      <c r="AR4" s="350" t="s">
        <v>4</v>
      </c>
      <c r="AS4" s="351"/>
      <c r="AT4" s="355">
        <v>44927</v>
      </c>
      <c r="AU4" s="353"/>
    </row>
    <row r="6" spans="1:47" ht="16.5" thickBot="1">
      <c r="N6" s="315" t="s">
        <v>5</v>
      </c>
      <c r="O6" s="315"/>
      <c r="P6" s="315"/>
      <c r="Q6" s="315"/>
      <c r="R6" s="315"/>
      <c r="S6" s="315"/>
      <c r="T6" s="315"/>
      <c r="U6" s="315"/>
      <c r="V6" s="315"/>
      <c r="W6" s="315"/>
      <c r="X6" s="315"/>
      <c r="Y6" s="315"/>
      <c r="Z6" s="357"/>
      <c r="AA6" s="315" t="s">
        <v>6</v>
      </c>
      <c r="AB6" s="315"/>
      <c r="AC6" s="315"/>
      <c r="AD6" s="315"/>
      <c r="AE6" s="315"/>
      <c r="AF6" s="315"/>
      <c r="AG6" s="315"/>
      <c r="AH6" s="315"/>
      <c r="AI6" s="315"/>
      <c r="AJ6" s="315"/>
      <c r="AK6" s="315"/>
      <c r="AL6" s="358"/>
    </row>
    <row r="7" spans="1:47" s="359" customFormat="1" ht="56.25">
      <c r="A7" s="319" t="s">
        <v>7</v>
      </c>
      <c r="B7" s="319" t="s">
        <v>297</v>
      </c>
      <c r="C7" s="319" t="s">
        <v>298</v>
      </c>
      <c r="D7" s="319" t="s">
        <v>299</v>
      </c>
      <c r="E7" s="319" t="s">
        <v>300</v>
      </c>
      <c r="F7" s="319" t="s">
        <v>318</v>
      </c>
      <c r="G7" s="319" t="s">
        <v>302</v>
      </c>
      <c r="H7" s="319" t="s">
        <v>303</v>
      </c>
      <c r="I7" s="319" t="s">
        <v>304</v>
      </c>
      <c r="J7" s="319" t="s">
        <v>305</v>
      </c>
      <c r="K7" s="319" t="s">
        <v>306</v>
      </c>
      <c r="L7" s="319" t="s">
        <v>307</v>
      </c>
      <c r="M7" s="319" t="s">
        <v>308</v>
      </c>
      <c r="N7" s="319" t="s">
        <v>9</v>
      </c>
      <c r="O7" s="319" t="s">
        <v>10</v>
      </c>
      <c r="P7" s="319" t="s">
        <v>11</v>
      </c>
      <c r="Q7" s="319" t="s">
        <v>12</v>
      </c>
      <c r="R7" s="319" t="s">
        <v>13</v>
      </c>
      <c r="S7" s="319" t="s">
        <v>14</v>
      </c>
      <c r="T7" s="319" t="s">
        <v>15</v>
      </c>
      <c r="U7" s="319" t="s">
        <v>16</v>
      </c>
      <c r="V7" s="319" t="s">
        <v>17</v>
      </c>
      <c r="W7" s="319" t="s">
        <v>18</v>
      </c>
      <c r="X7" s="319" t="s">
        <v>19</v>
      </c>
      <c r="Y7" s="319" t="s">
        <v>20</v>
      </c>
      <c r="Z7" s="320" t="s">
        <v>21</v>
      </c>
      <c r="AA7" s="321" t="s">
        <v>9</v>
      </c>
      <c r="AB7" s="319" t="s">
        <v>10</v>
      </c>
      <c r="AC7" s="319" t="s">
        <v>11</v>
      </c>
      <c r="AD7" s="319" t="s">
        <v>12</v>
      </c>
      <c r="AE7" s="319" t="s">
        <v>13</v>
      </c>
      <c r="AF7" s="319" t="s">
        <v>14</v>
      </c>
      <c r="AG7" s="319" t="s">
        <v>15</v>
      </c>
      <c r="AH7" s="319" t="s">
        <v>16</v>
      </c>
      <c r="AI7" s="319" t="s">
        <v>17</v>
      </c>
      <c r="AJ7" s="319" t="s">
        <v>18</v>
      </c>
      <c r="AK7" s="319" t="s">
        <v>19</v>
      </c>
      <c r="AL7" s="319" t="s">
        <v>20</v>
      </c>
      <c r="AM7" s="322" t="s">
        <v>22</v>
      </c>
      <c r="AN7" s="322" t="s">
        <v>23</v>
      </c>
      <c r="AO7" s="322" t="s">
        <v>24</v>
      </c>
      <c r="AP7" s="320" t="s">
        <v>309</v>
      </c>
      <c r="AQ7" s="320" t="s">
        <v>310</v>
      </c>
      <c r="AR7" s="320" t="s">
        <v>311</v>
      </c>
      <c r="AS7" s="320" t="s">
        <v>312</v>
      </c>
      <c r="AT7" s="320" t="s">
        <v>313</v>
      </c>
      <c r="AU7" s="320" t="s">
        <v>314</v>
      </c>
    </row>
    <row r="8" spans="1:47" ht="141.75">
      <c r="A8" s="360" t="s">
        <v>319</v>
      </c>
      <c r="B8" s="360" t="s">
        <v>320</v>
      </c>
      <c r="C8" s="360" t="s">
        <v>321</v>
      </c>
      <c r="D8" s="360"/>
      <c r="E8" s="360" t="s">
        <v>322</v>
      </c>
      <c r="F8" s="360" t="s">
        <v>323</v>
      </c>
      <c r="G8" s="361">
        <v>2</v>
      </c>
      <c r="H8" s="360" t="s">
        <v>324</v>
      </c>
      <c r="I8" s="362" t="s">
        <v>325</v>
      </c>
      <c r="J8" s="360" t="s">
        <v>326</v>
      </c>
      <c r="K8" s="360" t="s">
        <v>33</v>
      </c>
      <c r="L8" s="360" t="s">
        <v>34</v>
      </c>
      <c r="M8" s="360" t="s">
        <v>35</v>
      </c>
      <c r="N8" s="363"/>
      <c r="O8" s="363"/>
      <c r="P8" s="363">
        <v>1</v>
      </c>
      <c r="Q8" s="363"/>
      <c r="R8" s="363"/>
      <c r="S8" s="363">
        <v>1</v>
      </c>
      <c r="T8" s="363"/>
      <c r="U8" s="363"/>
      <c r="V8" s="363">
        <v>1</v>
      </c>
      <c r="W8" s="363"/>
      <c r="X8" s="363"/>
      <c r="Y8" s="363">
        <v>1</v>
      </c>
      <c r="Z8" s="364">
        <f>SUM(N8:Y8)</f>
        <v>4</v>
      </c>
      <c r="AA8" s="363"/>
      <c r="AB8" s="363"/>
      <c r="AC8" s="363"/>
      <c r="AD8" s="363"/>
      <c r="AE8" s="363"/>
      <c r="AF8" s="363"/>
      <c r="AG8" s="363"/>
      <c r="AH8" s="363"/>
      <c r="AI8" s="363"/>
      <c r="AJ8" s="363"/>
      <c r="AK8" s="363"/>
      <c r="AL8" s="363"/>
      <c r="AM8" s="364"/>
      <c r="AN8" s="360"/>
      <c r="AO8" s="360"/>
      <c r="AP8" s="360" t="s">
        <v>327</v>
      </c>
      <c r="AQ8" s="360" t="s">
        <v>328</v>
      </c>
      <c r="AR8" s="360" t="s">
        <v>328</v>
      </c>
      <c r="AS8" s="360" t="s">
        <v>329</v>
      </c>
      <c r="AT8" s="360" t="s">
        <v>96</v>
      </c>
      <c r="AU8" s="360"/>
    </row>
    <row r="9" spans="1:47" ht="157.5">
      <c r="A9" s="360" t="s">
        <v>330</v>
      </c>
      <c r="B9" s="360" t="s">
        <v>26</v>
      </c>
      <c r="C9" s="360" t="s">
        <v>104</v>
      </c>
      <c r="D9" s="360"/>
      <c r="E9" s="360" t="s">
        <v>331</v>
      </c>
      <c r="F9" s="360" t="s">
        <v>332</v>
      </c>
      <c r="G9" s="361">
        <v>2</v>
      </c>
      <c r="H9" s="360" t="s">
        <v>324</v>
      </c>
      <c r="I9" s="365" t="s">
        <v>333</v>
      </c>
      <c r="J9" s="360" t="s">
        <v>326</v>
      </c>
      <c r="K9" s="360" t="s">
        <v>33</v>
      </c>
      <c r="L9" s="360" t="s">
        <v>34</v>
      </c>
      <c r="M9" s="360" t="s">
        <v>35</v>
      </c>
      <c r="N9" s="363"/>
      <c r="O9" s="363"/>
      <c r="P9" s="363">
        <v>1</v>
      </c>
      <c r="Q9" s="363"/>
      <c r="R9" s="363"/>
      <c r="S9" s="363">
        <v>1</v>
      </c>
      <c r="T9" s="363"/>
      <c r="U9" s="363"/>
      <c r="V9" s="363">
        <v>1</v>
      </c>
      <c r="W9" s="363"/>
      <c r="X9" s="363"/>
      <c r="Y9" s="363">
        <v>1</v>
      </c>
      <c r="Z9" s="364">
        <f>SUM(N9:Y9)</f>
        <v>4</v>
      </c>
      <c r="AA9" s="366"/>
      <c r="AB9" s="366"/>
      <c r="AC9" s="366"/>
      <c r="AD9" s="366"/>
      <c r="AE9" s="366"/>
      <c r="AF9" s="366"/>
      <c r="AG9" s="366"/>
      <c r="AH9" s="366"/>
      <c r="AI9" s="366"/>
      <c r="AJ9" s="366"/>
      <c r="AK9" s="366"/>
      <c r="AL9" s="366"/>
      <c r="AM9" s="364"/>
      <c r="AN9" s="360"/>
      <c r="AO9" s="360"/>
      <c r="AP9" s="360" t="s">
        <v>327</v>
      </c>
      <c r="AQ9" s="360" t="s">
        <v>328</v>
      </c>
      <c r="AR9" s="360" t="s">
        <v>328</v>
      </c>
      <c r="AS9" s="360" t="s">
        <v>329</v>
      </c>
      <c r="AT9" s="360"/>
      <c r="AU9" s="360"/>
    </row>
    <row r="10" spans="1:47" ht="173.25">
      <c r="A10" s="360" t="s">
        <v>334</v>
      </c>
      <c r="B10" s="360" t="s">
        <v>26</v>
      </c>
      <c r="C10" s="360" t="s">
        <v>335</v>
      </c>
      <c r="D10" s="360"/>
      <c r="E10" s="360" t="s">
        <v>336</v>
      </c>
      <c r="F10" s="360" t="s">
        <v>337</v>
      </c>
      <c r="G10" s="361">
        <v>2</v>
      </c>
      <c r="H10" s="360" t="s">
        <v>324</v>
      </c>
      <c r="I10" s="365" t="s">
        <v>338</v>
      </c>
      <c r="J10" s="360" t="s">
        <v>32</v>
      </c>
      <c r="K10" s="360" t="s">
        <v>33</v>
      </c>
      <c r="L10" s="360" t="s">
        <v>180</v>
      </c>
      <c r="M10" s="360" t="s">
        <v>35</v>
      </c>
      <c r="N10" s="367">
        <v>1</v>
      </c>
      <c r="O10" s="367">
        <v>1</v>
      </c>
      <c r="P10" s="367">
        <v>1</v>
      </c>
      <c r="Q10" s="367">
        <v>1</v>
      </c>
      <c r="R10" s="367">
        <v>1</v>
      </c>
      <c r="S10" s="367">
        <v>1</v>
      </c>
      <c r="T10" s="367">
        <v>1</v>
      </c>
      <c r="U10" s="367">
        <v>1</v>
      </c>
      <c r="V10" s="367">
        <v>1</v>
      </c>
      <c r="W10" s="367">
        <v>1</v>
      </c>
      <c r="X10" s="367">
        <v>1</v>
      </c>
      <c r="Y10" s="367">
        <v>1</v>
      </c>
      <c r="Z10" s="368">
        <v>1</v>
      </c>
      <c r="AA10" s="369"/>
      <c r="AB10" s="369"/>
      <c r="AC10" s="369"/>
      <c r="AD10" s="369"/>
      <c r="AE10" s="369"/>
      <c r="AF10" s="369"/>
      <c r="AG10" s="369"/>
      <c r="AH10" s="369"/>
      <c r="AI10" s="369"/>
      <c r="AJ10" s="369"/>
      <c r="AK10" s="369"/>
      <c r="AL10" s="369"/>
      <c r="AM10" s="364"/>
      <c r="AN10" s="360"/>
      <c r="AO10" s="360"/>
      <c r="AP10" s="360" t="s">
        <v>339</v>
      </c>
      <c r="AQ10" s="360" t="s">
        <v>328</v>
      </c>
      <c r="AR10" s="360" t="s">
        <v>328</v>
      </c>
      <c r="AS10" s="360" t="s">
        <v>329</v>
      </c>
      <c r="AT10" s="360"/>
      <c r="AU10" s="360"/>
    </row>
    <row r="11" spans="1:47" ht="110.25">
      <c r="A11" s="360" t="s">
        <v>340</v>
      </c>
      <c r="B11" s="360" t="s">
        <v>26</v>
      </c>
      <c r="C11" s="360" t="s">
        <v>335</v>
      </c>
      <c r="D11" s="360"/>
      <c r="E11" s="360" t="s">
        <v>341</v>
      </c>
      <c r="F11" s="360" t="s">
        <v>342</v>
      </c>
      <c r="G11" s="361">
        <v>2</v>
      </c>
      <c r="H11" s="360" t="s">
        <v>253</v>
      </c>
      <c r="I11" s="370" t="s">
        <v>343</v>
      </c>
      <c r="J11" s="360" t="s">
        <v>32</v>
      </c>
      <c r="K11" s="360" t="s">
        <v>33</v>
      </c>
      <c r="L11" s="362" t="s">
        <v>180</v>
      </c>
      <c r="M11" s="360" t="s">
        <v>35</v>
      </c>
      <c r="N11" s="367">
        <v>1</v>
      </c>
      <c r="O11" s="367">
        <v>1</v>
      </c>
      <c r="P11" s="367">
        <v>1</v>
      </c>
      <c r="Q11" s="367">
        <v>1</v>
      </c>
      <c r="R11" s="367">
        <v>1</v>
      </c>
      <c r="S11" s="367">
        <v>1</v>
      </c>
      <c r="T11" s="367">
        <v>1</v>
      </c>
      <c r="U11" s="367">
        <v>1</v>
      </c>
      <c r="V11" s="367">
        <v>1</v>
      </c>
      <c r="W11" s="367">
        <v>1</v>
      </c>
      <c r="X11" s="367">
        <v>1</v>
      </c>
      <c r="Y11" s="367">
        <v>1</v>
      </c>
      <c r="Z11" s="368">
        <v>1</v>
      </c>
      <c r="AA11" s="363"/>
      <c r="AB11" s="363"/>
      <c r="AC11" s="363"/>
      <c r="AD11" s="363"/>
      <c r="AE11" s="363"/>
      <c r="AF11" s="363"/>
      <c r="AG11" s="363"/>
      <c r="AH11" s="363"/>
      <c r="AI11" s="363"/>
      <c r="AJ11" s="363"/>
      <c r="AK11" s="363"/>
      <c r="AL11" s="363"/>
      <c r="AM11" s="364"/>
      <c r="AN11" s="360"/>
      <c r="AO11" s="360"/>
      <c r="AP11" s="360" t="s">
        <v>344</v>
      </c>
      <c r="AQ11" s="360" t="s">
        <v>345</v>
      </c>
      <c r="AR11" s="360" t="s">
        <v>328</v>
      </c>
      <c r="AS11" s="360" t="s">
        <v>346</v>
      </c>
      <c r="AT11" s="360" t="s">
        <v>96</v>
      </c>
      <c r="AU11" s="360"/>
    </row>
    <row r="12" spans="1:47" ht="189">
      <c r="A12" s="360" t="s">
        <v>347</v>
      </c>
      <c r="B12" s="360" t="s">
        <v>26</v>
      </c>
      <c r="C12" s="365" t="s">
        <v>335</v>
      </c>
      <c r="D12" s="360"/>
      <c r="E12" s="360" t="s">
        <v>348</v>
      </c>
      <c r="F12" s="360" t="s">
        <v>349</v>
      </c>
      <c r="G12" s="361">
        <v>2</v>
      </c>
      <c r="H12" s="360" t="s">
        <v>253</v>
      </c>
      <c r="I12" s="365" t="s">
        <v>350</v>
      </c>
      <c r="J12" s="362" t="s">
        <v>326</v>
      </c>
      <c r="K12" s="360" t="s">
        <v>33</v>
      </c>
      <c r="L12" s="362" t="s">
        <v>34</v>
      </c>
      <c r="M12" s="360" t="s">
        <v>35</v>
      </c>
      <c r="N12" s="363"/>
      <c r="O12" s="363">
        <v>1</v>
      </c>
      <c r="P12" s="363"/>
      <c r="Q12" s="363">
        <v>1</v>
      </c>
      <c r="R12" s="363"/>
      <c r="S12" s="363">
        <v>1</v>
      </c>
      <c r="T12" s="363"/>
      <c r="U12" s="363">
        <v>1</v>
      </c>
      <c r="V12" s="363"/>
      <c r="W12" s="363">
        <v>1</v>
      </c>
      <c r="X12" s="363"/>
      <c r="Y12" s="363"/>
      <c r="Z12" s="364">
        <f>SUM(N12:Y12)</f>
        <v>5</v>
      </c>
      <c r="AA12" s="363"/>
      <c r="AB12" s="363"/>
      <c r="AC12" s="363"/>
      <c r="AD12" s="363"/>
      <c r="AE12" s="363"/>
      <c r="AF12" s="363"/>
      <c r="AG12" s="363"/>
      <c r="AH12" s="363"/>
      <c r="AI12" s="363"/>
      <c r="AJ12" s="363"/>
      <c r="AK12" s="363"/>
      <c r="AL12" s="363"/>
      <c r="AM12" s="364"/>
      <c r="AN12" s="360"/>
      <c r="AO12" s="360"/>
      <c r="AP12" s="360" t="s">
        <v>351</v>
      </c>
      <c r="AQ12" s="360" t="s">
        <v>345</v>
      </c>
      <c r="AR12" s="360" t="s">
        <v>328</v>
      </c>
      <c r="AS12" s="360" t="s">
        <v>352</v>
      </c>
      <c r="AT12" s="360" t="s">
        <v>114</v>
      </c>
      <c r="AU12" s="360"/>
    </row>
    <row r="13" spans="1:47" ht="189">
      <c r="A13" s="360" t="s">
        <v>353</v>
      </c>
      <c r="B13" s="360" t="s">
        <v>26</v>
      </c>
      <c r="C13" s="360" t="s">
        <v>335</v>
      </c>
      <c r="D13" s="360"/>
      <c r="E13" s="360" t="s">
        <v>354</v>
      </c>
      <c r="F13" s="360" t="s">
        <v>355</v>
      </c>
      <c r="G13" s="361">
        <v>2</v>
      </c>
      <c r="H13" s="360" t="s">
        <v>253</v>
      </c>
      <c r="I13" s="365" t="s">
        <v>356</v>
      </c>
      <c r="J13" s="360" t="s">
        <v>357</v>
      </c>
      <c r="K13" s="360" t="s">
        <v>33</v>
      </c>
      <c r="L13" s="360" t="s">
        <v>34</v>
      </c>
      <c r="M13" s="360" t="s">
        <v>35</v>
      </c>
      <c r="N13" s="363">
        <v>8</v>
      </c>
      <c r="O13" s="363">
        <v>8</v>
      </c>
      <c r="P13" s="363">
        <v>8</v>
      </c>
      <c r="Q13" s="363">
        <v>8</v>
      </c>
      <c r="R13" s="363">
        <v>8</v>
      </c>
      <c r="S13" s="363">
        <v>8</v>
      </c>
      <c r="T13" s="363">
        <v>8</v>
      </c>
      <c r="U13" s="363">
        <v>8</v>
      </c>
      <c r="V13" s="363">
        <v>8</v>
      </c>
      <c r="W13" s="363">
        <v>8</v>
      </c>
      <c r="X13" s="363">
        <v>8</v>
      </c>
      <c r="Y13" s="363">
        <v>8</v>
      </c>
      <c r="Z13" s="364">
        <f>SUM(N13:Y13)</f>
        <v>96</v>
      </c>
      <c r="AA13" s="363"/>
      <c r="AB13" s="363"/>
      <c r="AC13" s="363"/>
      <c r="AD13" s="363"/>
      <c r="AE13" s="363"/>
      <c r="AF13" s="363"/>
      <c r="AG13" s="363"/>
      <c r="AH13" s="363"/>
      <c r="AI13" s="363"/>
      <c r="AJ13" s="363"/>
      <c r="AK13" s="363"/>
      <c r="AL13" s="363"/>
      <c r="AM13" s="364"/>
      <c r="AN13" s="360"/>
      <c r="AO13" s="360"/>
      <c r="AP13" s="360" t="s">
        <v>358</v>
      </c>
      <c r="AQ13" s="360" t="s">
        <v>345</v>
      </c>
      <c r="AR13" s="360" t="s">
        <v>328</v>
      </c>
      <c r="AS13" s="360" t="s">
        <v>352</v>
      </c>
      <c r="AT13" s="360" t="s">
        <v>173</v>
      </c>
      <c r="AU13" s="360"/>
    </row>
    <row r="14" spans="1:47" ht="94.5">
      <c r="A14" s="360" t="s">
        <v>359</v>
      </c>
      <c r="B14" s="360" t="s">
        <v>26</v>
      </c>
      <c r="C14" s="360" t="s">
        <v>335</v>
      </c>
      <c r="D14" s="360"/>
      <c r="E14" s="360" t="s">
        <v>360</v>
      </c>
      <c r="F14" s="360" t="s">
        <v>361</v>
      </c>
      <c r="G14" s="361">
        <v>2</v>
      </c>
      <c r="H14" s="360" t="s">
        <v>67</v>
      </c>
      <c r="I14" s="370" t="s">
        <v>362</v>
      </c>
      <c r="J14" s="360" t="s">
        <v>357</v>
      </c>
      <c r="K14" s="360" t="s">
        <v>33</v>
      </c>
      <c r="L14" s="360" t="s">
        <v>34</v>
      </c>
      <c r="M14" s="360" t="s">
        <v>35</v>
      </c>
      <c r="N14" s="363"/>
      <c r="O14" s="363"/>
      <c r="P14" s="363">
        <v>1</v>
      </c>
      <c r="Q14" s="363"/>
      <c r="R14" s="363"/>
      <c r="S14" s="363">
        <v>1</v>
      </c>
      <c r="T14" s="363"/>
      <c r="U14" s="363"/>
      <c r="V14" s="363">
        <v>1</v>
      </c>
      <c r="W14" s="363"/>
      <c r="X14" s="363"/>
      <c r="Y14" s="363">
        <v>1</v>
      </c>
      <c r="Z14" s="364">
        <f>SUM(N14:Y14)</f>
        <v>4</v>
      </c>
      <c r="AA14" s="363"/>
      <c r="AB14" s="363"/>
      <c r="AC14" s="363"/>
      <c r="AD14" s="363"/>
      <c r="AE14" s="363"/>
      <c r="AF14" s="363"/>
      <c r="AG14" s="363"/>
      <c r="AH14" s="363"/>
      <c r="AI14" s="363"/>
      <c r="AJ14" s="363"/>
      <c r="AK14" s="363"/>
      <c r="AL14" s="363"/>
      <c r="AM14" s="364"/>
      <c r="AN14" s="360"/>
      <c r="AO14" s="360"/>
      <c r="AP14" s="360" t="s">
        <v>363</v>
      </c>
      <c r="AQ14" s="360" t="s">
        <v>345</v>
      </c>
      <c r="AR14" s="360" t="s">
        <v>328</v>
      </c>
      <c r="AS14" s="360" t="s">
        <v>352</v>
      </c>
      <c r="AT14" s="360"/>
      <c r="AU14" s="360"/>
    </row>
    <row r="15" spans="1:47" ht="330.75">
      <c r="A15" s="360" t="s">
        <v>364</v>
      </c>
      <c r="B15" s="360" t="s">
        <v>26</v>
      </c>
      <c r="C15" s="360" t="s">
        <v>335</v>
      </c>
      <c r="D15" s="360"/>
      <c r="E15" s="360" t="s">
        <v>365</v>
      </c>
      <c r="F15" s="360" t="s">
        <v>366</v>
      </c>
      <c r="G15" s="361">
        <v>2</v>
      </c>
      <c r="H15" s="360" t="s">
        <v>67</v>
      </c>
      <c r="I15" s="362" t="s">
        <v>367</v>
      </c>
      <c r="J15" s="362" t="s">
        <v>326</v>
      </c>
      <c r="K15" s="360" t="s">
        <v>33</v>
      </c>
      <c r="L15" s="360" t="s">
        <v>34</v>
      </c>
      <c r="M15" s="360" t="s">
        <v>35</v>
      </c>
      <c r="N15" s="363"/>
      <c r="O15" s="363"/>
      <c r="P15" s="363">
        <v>1</v>
      </c>
      <c r="Q15" s="363"/>
      <c r="R15" s="363"/>
      <c r="S15" s="363">
        <v>1</v>
      </c>
      <c r="T15" s="363"/>
      <c r="U15" s="363"/>
      <c r="V15" s="363">
        <v>1</v>
      </c>
      <c r="W15" s="363"/>
      <c r="X15" s="363"/>
      <c r="Y15" s="363">
        <v>1</v>
      </c>
      <c r="Z15" s="364">
        <f>SUM(N15:Y15)</f>
        <v>4</v>
      </c>
      <c r="AA15" s="363"/>
      <c r="AB15" s="363"/>
      <c r="AC15" s="363"/>
      <c r="AD15" s="363"/>
      <c r="AE15" s="363"/>
      <c r="AF15" s="363"/>
      <c r="AG15" s="363"/>
      <c r="AH15" s="363"/>
      <c r="AI15" s="363"/>
      <c r="AJ15" s="363"/>
      <c r="AK15" s="363"/>
      <c r="AL15" s="363"/>
      <c r="AM15" s="364"/>
      <c r="AN15" s="360"/>
      <c r="AO15" s="360"/>
      <c r="AP15" s="360" t="s">
        <v>368</v>
      </c>
      <c r="AQ15" s="360" t="s">
        <v>345</v>
      </c>
      <c r="AR15" s="360" t="s">
        <v>328</v>
      </c>
      <c r="AS15" s="360" t="s">
        <v>352</v>
      </c>
      <c r="AT15" s="360" t="s">
        <v>86</v>
      </c>
      <c r="AU15" s="360"/>
    </row>
    <row r="16" spans="1:47" ht="126">
      <c r="A16" s="360" t="s">
        <v>369</v>
      </c>
      <c r="B16" s="360" t="s">
        <v>320</v>
      </c>
      <c r="C16" s="360" t="s">
        <v>370</v>
      </c>
      <c r="D16" s="360"/>
      <c r="E16" s="360" t="s">
        <v>371</v>
      </c>
      <c r="F16" s="360" t="s">
        <v>372</v>
      </c>
      <c r="G16" s="361">
        <v>2</v>
      </c>
      <c r="H16" s="360" t="s">
        <v>67</v>
      </c>
      <c r="I16" s="362" t="s">
        <v>373</v>
      </c>
      <c r="J16" s="362" t="s">
        <v>326</v>
      </c>
      <c r="K16" s="360" t="s">
        <v>33</v>
      </c>
      <c r="L16" s="360" t="s">
        <v>180</v>
      </c>
      <c r="M16" s="360" t="s">
        <v>35</v>
      </c>
      <c r="N16" s="363">
        <v>1</v>
      </c>
      <c r="O16" s="363">
        <v>1</v>
      </c>
      <c r="P16" s="363">
        <v>1</v>
      </c>
      <c r="Q16" s="363">
        <v>1</v>
      </c>
      <c r="R16" s="363">
        <v>1</v>
      </c>
      <c r="S16" s="363">
        <v>1</v>
      </c>
      <c r="T16" s="363">
        <v>1</v>
      </c>
      <c r="U16" s="363">
        <v>1</v>
      </c>
      <c r="V16" s="363">
        <v>1</v>
      </c>
      <c r="W16" s="363">
        <v>1</v>
      </c>
      <c r="X16" s="363">
        <v>1</v>
      </c>
      <c r="Y16" s="363">
        <v>1</v>
      </c>
      <c r="Z16" s="364">
        <f>SUM(N16:Y16)</f>
        <v>12</v>
      </c>
      <c r="AA16" s="363"/>
      <c r="AB16" s="363"/>
      <c r="AC16" s="363"/>
      <c r="AD16" s="363"/>
      <c r="AE16" s="363"/>
      <c r="AF16" s="363"/>
      <c r="AG16" s="363"/>
      <c r="AH16" s="363"/>
      <c r="AI16" s="363"/>
      <c r="AJ16" s="363"/>
      <c r="AK16" s="363"/>
      <c r="AL16" s="363"/>
      <c r="AM16" s="364"/>
      <c r="AN16" s="360"/>
      <c r="AO16" s="360"/>
      <c r="AP16" s="360" t="s">
        <v>374</v>
      </c>
      <c r="AQ16" s="360" t="s">
        <v>345</v>
      </c>
      <c r="AR16" s="360" t="s">
        <v>328</v>
      </c>
      <c r="AS16" s="360" t="s">
        <v>352</v>
      </c>
      <c r="AT16" s="360"/>
      <c r="AU16" s="360"/>
    </row>
    <row r="17" spans="1:47" ht="141.75">
      <c r="A17" s="360" t="s">
        <v>375</v>
      </c>
      <c r="B17" s="360" t="s">
        <v>320</v>
      </c>
      <c r="C17" s="360" t="s">
        <v>376</v>
      </c>
      <c r="D17" s="360"/>
      <c r="E17" s="360" t="s">
        <v>377</v>
      </c>
      <c r="F17" s="360" t="s">
        <v>378</v>
      </c>
      <c r="G17" s="361">
        <v>2</v>
      </c>
      <c r="H17" s="360" t="s">
        <v>324</v>
      </c>
      <c r="I17" s="370" t="s">
        <v>379</v>
      </c>
      <c r="J17" s="360" t="s">
        <v>32</v>
      </c>
      <c r="K17" s="360" t="s">
        <v>33</v>
      </c>
      <c r="L17" s="360" t="s">
        <v>180</v>
      </c>
      <c r="M17" s="360" t="s">
        <v>35</v>
      </c>
      <c r="N17" s="367">
        <v>1</v>
      </c>
      <c r="O17" s="367">
        <v>1</v>
      </c>
      <c r="P17" s="367">
        <v>1</v>
      </c>
      <c r="Q17" s="367">
        <v>1</v>
      </c>
      <c r="R17" s="367">
        <v>1</v>
      </c>
      <c r="S17" s="367">
        <v>1</v>
      </c>
      <c r="T17" s="367">
        <v>1</v>
      </c>
      <c r="U17" s="367">
        <v>1</v>
      </c>
      <c r="V17" s="367">
        <v>1</v>
      </c>
      <c r="W17" s="367">
        <v>1</v>
      </c>
      <c r="X17" s="367">
        <v>1</v>
      </c>
      <c r="Y17" s="367">
        <v>1</v>
      </c>
      <c r="Z17" s="368">
        <v>1</v>
      </c>
      <c r="AA17" s="363"/>
      <c r="AB17" s="363"/>
      <c r="AC17" s="363"/>
      <c r="AD17" s="363"/>
      <c r="AE17" s="363"/>
      <c r="AF17" s="363"/>
      <c r="AG17" s="363"/>
      <c r="AH17" s="363"/>
      <c r="AI17" s="363"/>
      <c r="AJ17" s="363"/>
      <c r="AK17" s="363"/>
      <c r="AL17" s="363"/>
      <c r="AM17" s="364"/>
      <c r="AN17" s="360"/>
      <c r="AO17" s="360"/>
      <c r="AP17" s="360" t="s">
        <v>368</v>
      </c>
      <c r="AQ17" s="360" t="s">
        <v>345</v>
      </c>
      <c r="AR17" s="360" t="s">
        <v>328</v>
      </c>
      <c r="AS17" s="360" t="s">
        <v>352</v>
      </c>
      <c r="AT17" s="360"/>
      <c r="AU17" s="360"/>
    </row>
    <row r="18" spans="1:47" ht="126">
      <c r="A18" s="360" t="s">
        <v>380</v>
      </c>
      <c r="B18" s="360" t="s">
        <v>244</v>
      </c>
      <c r="C18" s="360" t="s">
        <v>381</v>
      </c>
      <c r="D18" s="360"/>
      <c r="E18" s="360" t="s">
        <v>382</v>
      </c>
      <c r="F18" s="360" t="s">
        <v>383</v>
      </c>
      <c r="G18" s="361">
        <v>2</v>
      </c>
      <c r="H18" s="360" t="s">
        <v>324</v>
      </c>
      <c r="I18" s="365" t="s">
        <v>384</v>
      </c>
      <c r="J18" s="360" t="s">
        <v>32</v>
      </c>
      <c r="K18" s="360" t="s">
        <v>33</v>
      </c>
      <c r="L18" s="360" t="s">
        <v>180</v>
      </c>
      <c r="M18" s="360" t="s">
        <v>35</v>
      </c>
      <c r="N18" s="367">
        <v>1</v>
      </c>
      <c r="O18" s="367">
        <v>1</v>
      </c>
      <c r="P18" s="367">
        <v>1</v>
      </c>
      <c r="Q18" s="367">
        <v>1</v>
      </c>
      <c r="R18" s="367">
        <v>1</v>
      </c>
      <c r="S18" s="367">
        <v>1</v>
      </c>
      <c r="T18" s="367">
        <v>1</v>
      </c>
      <c r="U18" s="367">
        <v>1</v>
      </c>
      <c r="V18" s="367">
        <v>1</v>
      </c>
      <c r="W18" s="367">
        <v>1</v>
      </c>
      <c r="X18" s="367">
        <v>1</v>
      </c>
      <c r="Y18" s="367">
        <v>1</v>
      </c>
      <c r="Z18" s="368">
        <v>1</v>
      </c>
      <c r="AA18" s="363"/>
      <c r="AB18" s="363"/>
      <c r="AC18" s="363"/>
      <c r="AD18" s="363"/>
      <c r="AE18" s="363"/>
      <c r="AF18" s="363"/>
      <c r="AG18" s="363"/>
      <c r="AH18" s="363"/>
      <c r="AI18" s="363"/>
      <c r="AJ18" s="363"/>
      <c r="AK18" s="363"/>
      <c r="AL18" s="363"/>
      <c r="AM18" s="364"/>
      <c r="AN18" s="360"/>
      <c r="AO18" s="360"/>
      <c r="AP18" s="360" t="s">
        <v>385</v>
      </c>
      <c r="AQ18" s="360" t="s">
        <v>386</v>
      </c>
      <c r="AR18" s="360" t="s">
        <v>386</v>
      </c>
      <c r="AS18" s="360" t="s">
        <v>346</v>
      </c>
      <c r="AT18" s="360" t="s">
        <v>96</v>
      </c>
      <c r="AU18" s="360"/>
    </row>
    <row r="19" spans="1:47" ht="78.75">
      <c r="A19" s="360" t="s">
        <v>387</v>
      </c>
      <c r="B19" s="360" t="s">
        <v>26</v>
      </c>
      <c r="C19" s="360" t="s">
        <v>335</v>
      </c>
      <c r="D19" s="360"/>
      <c r="E19" s="360" t="s">
        <v>388</v>
      </c>
      <c r="F19" s="360" t="s">
        <v>389</v>
      </c>
      <c r="G19" s="361">
        <v>2</v>
      </c>
      <c r="H19" s="360" t="s">
        <v>67</v>
      </c>
      <c r="I19" s="365" t="s">
        <v>390</v>
      </c>
      <c r="J19" s="360" t="s">
        <v>32</v>
      </c>
      <c r="K19" s="360" t="s">
        <v>391</v>
      </c>
      <c r="L19" s="360" t="s">
        <v>180</v>
      </c>
      <c r="M19" s="360" t="s">
        <v>35</v>
      </c>
      <c r="N19" s="367">
        <v>1</v>
      </c>
      <c r="O19" s="367">
        <v>1</v>
      </c>
      <c r="P19" s="367">
        <v>1</v>
      </c>
      <c r="Q19" s="367">
        <v>1</v>
      </c>
      <c r="R19" s="367">
        <v>1</v>
      </c>
      <c r="S19" s="367">
        <v>1</v>
      </c>
      <c r="T19" s="367">
        <v>1</v>
      </c>
      <c r="U19" s="367">
        <v>1</v>
      </c>
      <c r="V19" s="367">
        <v>1</v>
      </c>
      <c r="W19" s="367">
        <v>1</v>
      </c>
      <c r="X19" s="367">
        <v>1</v>
      </c>
      <c r="Y19" s="367">
        <v>1</v>
      </c>
      <c r="Z19" s="368">
        <v>1</v>
      </c>
      <c r="AA19" s="363"/>
      <c r="AB19" s="363"/>
      <c r="AC19" s="363"/>
      <c r="AD19" s="363"/>
      <c r="AE19" s="363"/>
      <c r="AF19" s="363"/>
      <c r="AG19" s="363"/>
      <c r="AH19" s="363"/>
      <c r="AI19" s="363"/>
      <c r="AJ19" s="363"/>
      <c r="AK19" s="363"/>
      <c r="AL19" s="363"/>
      <c r="AM19" s="364"/>
      <c r="AN19" s="360"/>
      <c r="AO19" s="360"/>
      <c r="AP19" s="360" t="s">
        <v>392</v>
      </c>
      <c r="AQ19" s="360" t="s">
        <v>386</v>
      </c>
      <c r="AR19" s="360" t="s">
        <v>386</v>
      </c>
      <c r="AS19" s="360" t="s">
        <v>346</v>
      </c>
      <c r="AT19" s="360"/>
      <c r="AU19" s="360"/>
    </row>
    <row r="20" spans="1:47" ht="110.25">
      <c r="A20" s="360" t="s">
        <v>393</v>
      </c>
      <c r="B20" s="360" t="s">
        <v>236</v>
      </c>
      <c r="C20" s="360" t="s">
        <v>394</v>
      </c>
      <c r="D20" s="360"/>
      <c r="E20" s="360" t="s">
        <v>395</v>
      </c>
      <c r="F20" s="360" t="s">
        <v>396</v>
      </c>
      <c r="G20" s="361">
        <v>1</v>
      </c>
      <c r="H20" s="360" t="s">
        <v>264</v>
      </c>
      <c r="I20" s="365" t="s">
        <v>397</v>
      </c>
      <c r="J20" s="360" t="s">
        <v>32</v>
      </c>
      <c r="K20" s="360" t="s">
        <v>33</v>
      </c>
      <c r="L20" s="360" t="s">
        <v>180</v>
      </c>
      <c r="M20" s="360" t="s">
        <v>35</v>
      </c>
      <c r="N20" s="367">
        <v>1</v>
      </c>
      <c r="O20" s="367">
        <v>1</v>
      </c>
      <c r="P20" s="367">
        <v>1</v>
      </c>
      <c r="Q20" s="367">
        <v>1</v>
      </c>
      <c r="R20" s="367">
        <v>1</v>
      </c>
      <c r="S20" s="367">
        <v>1</v>
      </c>
      <c r="T20" s="367">
        <v>1</v>
      </c>
      <c r="U20" s="367">
        <v>1</v>
      </c>
      <c r="V20" s="367">
        <v>1</v>
      </c>
      <c r="W20" s="367">
        <v>1</v>
      </c>
      <c r="X20" s="367">
        <v>1</v>
      </c>
      <c r="Y20" s="367">
        <v>1</v>
      </c>
      <c r="Z20" s="368">
        <v>1</v>
      </c>
      <c r="AA20" s="363"/>
      <c r="AB20" s="363"/>
      <c r="AC20" s="363"/>
      <c r="AD20" s="363"/>
      <c r="AE20" s="363"/>
      <c r="AF20" s="363"/>
      <c r="AG20" s="363"/>
      <c r="AH20" s="363"/>
      <c r="AI20" s="363"/>
      <c r="AJ20" s="363"/>
      <c r="AK20" s="363"/>
      <c r="AL20" s="363"/>
      <c r="AM20" s="364"/>
      <c r="AN20" s="360"/>
      <c r="AO20" s="360"/>
      <c r="AP20" s="360" t="s">
        <v>398</v>
      </c>
      <c r="AQ20" s="360" t="s">
        <v>386</v>
      </c>
      <c r="AR20" s="360" t="s">
        <v>386</v>
      </c>
      <c r="AS20" s="360" t="s">
        <v>346</v>
      </c>
      <c r="AT20" s="360" t="s">
        <v>96</v>
      </c>
      <c r="AU20" s="360"/>
    </row>
    <row r="1048487" s="356" customFormat="1"/>
  </sheetData>
  <sheetProtection algorithmName="SHA-512" hashValue="rsiR3CxNUEfPuBTfD51QulPwLV6Tyjkek26FkOIprNGmg3w2g+jwJdv8ZFi8lmT365wGemk2++T1OHWrgmKQJw==" saltValue="DfnQ/35IaAyfmG3kP75biQ==" spinCount="100000" sheet="1" objects="1" scenarios="1"/>
  <mergeCells count="10">
    <mergeCell ref="N6:Y6"/>
    <mergeCell ref="AA6:AL6"/>
    <mergeCell ref="D1:AQ3"/>
    <mergeCell ref="AR1:AS2"/>
    <mergeCell ref="AT1:AU2"/>
    <mergeCell ref="AR3:AS3"/>
    <mergeCell ref="AT3:AU3"/>
    <mergeCell ref="D4:AQ4"/>
    <mergeCell ref="AR4:AS4"/>
    <mergeCell ref="AT4:AU4"/>
  </mergeCells>
  <dataValidations count="29">
    <dataValidation type="list" allowBlank="1" showInputMessage="1" showErrorMessage="1" prompt="Evalúe antes de seleccionar el tipo de actividad: _x000a__x000a_* Puntual: Debe realizarse únicamente en la fecha establecida._x000a_* Acumulada: Puede realizarse en cualquier momento. " sqref="L9:L206" xr:uid="{8D0CE374-2AF2-47ED-9E74-AD25EDA5F91A}">
      <formula1>#REF!</formula1>
    </dataValidation>
    <dataValidation type="list" allowBlank="1" showInputMessage="1" showErrorMessage="1" prompt="Seleccione el valor de la actividad: _x000a__x000a_1: Nivel menor para actividades de corta duración, impacto bajo y caracter rutinario._x000a_ 2: Nivel intermedio para actividades rutinarias pero con impacto medio alto. _x000a_3: Valor más alto tiene mayor impacto en el área." sqref="H21:H226 G8:G226" xr:uid="{756C455A-AF65-4A9D-9BCD-35CA54AD17F1}">
      <formula1>#REF!</formula1>
    </dataValidation>
    <dataValidation type="list" allowBlank="1" showInputMessage="1" showErrorMessage="1" prompt="Indicar si se requiere o no proceso de compra para realizar esta actividad. " sqref="M21:M528" xr:uid="{F86ADE49-6D44-49D6-ABAF-2D884CD4B7EE}">
      <formula1>#REF!</formula1>
    </dataValidation>
    <dataValidation allowBlank="1" showErrorMessage="1" prompt="Agregar información puntual del proyecto/actividad que se va a desarrollar. Explicar de forma breve y precisa en qué consiste dicho proyecto/actividad. _x000a__x000a_Nota: La descripción es diferente a las subactividades. " sqref="F7:F28" xr:uid="{446FC48A-2E73-4779-B65B-D89C2C734EA8}"/>
    <dataValidation allowBlank="1" showInputMessage="1" showErrorMessage="1" prompt="Unidad en que se medirá la actividad, está relacionado al indicador de desempeño. _x000a__x000a_Por ejemplo: Cantidad, tiempo, porcentaje, Kilómetros, metros, etc." sqref="J7:J579" xr:uid="{09457D21-91DF-4D9F-85E0-2242F5B7EE46}"/>
    <dataValidation allowBlank="1" showInputMessage="1" showErrorMessage="1" prompt="Forma cuantitativa para medir el avance o logro de la actividad planificada. Puede ser expresado en: _x000a_* Cantididad: (1,2,3,etc.,) El límite lo determina el tipo de actividad._x000a_* Tiempo: (días,horas,minutos,etc.)_x000a_* Porcentaje (5%,10%,50%,100%)_x000a_" sqref="I21:I68" xr:uid="{B0D33C7D-0222-4F39-8346-EC297A85FE29}"/>
    <dataValidation type="list" allowBlank="1" showErrorMessage="1" prompt="Indicar Sí: Cuando se requiere un proceso de compras para realizar la actividad. _x000a__x000a_Indicar No: Cuando no requiere proceso de compras para realizar la actividad." sqref="M8:M20" xr:uid="{87D7A6DF-726A-4BB6-82F5-BBBABCC3095B}">
      <formula1>#REF!</formula1>
    </dataValidation>
    <dataValidation type="list" allowBlank="1" showInputMessage="1" showErrorMessage="1" sqref="G227:H898" xr:uid="{35568CE4-FAF8-4126-9B83-87A4886950B9}">
      <formula1>#REF!</formula1>
    </dataValidation>
    <dataValidation type="list" allowBlank="1" showInputMessage="1" showErrorMessage="1" prompt="Evalúe antes de seleccionar el tipo de actividad: _x000a__x000a_* Puntual: Debe realizarse únicamente en la fecha establecida._x000a__x000a_* Acumulada: Puede realizarse en cualquier momento. " sqref="L8" xr:uid="{4A0A3B5F-1F8A-496B-9DB9-70AEDADE7CA6}">
      <formula1>#REF!</formula1>
    </dataValidation>
    <dataValidation type="list" allowBlank="1" showInputMessage="1" showErrorMessage="1" prompt="Seleccionar según la naturaleza de la actividad:_x000a__x000a_Más es más: Puedes ejecutar más de lo planificado y es beneficioso para la empresa._x000a_Menos es más: Ejecutar solo la meta definida o una cantidad menor a lo planificado para lograr 100% de cumplimiento." sqref="K9" xr:uid="{C1425E8E-8B2D-4CF9-ADF5-6948F6E4BECC}">
      <formula1>#REF!</formula1>
    </dataValidation>
    <dataValidation type="list" allowBlank="1" showInputMessage="1" showErrorMessage="1" prompt="Seleccionar Línea base según la naturaleza actividad:_x000a__x000a_Más es más: Puedes ejecutar más de lo planificado y es beneficioso para la empresa._x000a_Menos es más: Ejecutar solo la meta definida o una cantidad menor a lo planificado para lograr 100% de cumplimiento." sqref="K8 K10:K20" xr:uid="{D5D3BC61-2E28-4670-9B62-63885FFFDB84}">
      <formula1>#REF!</formula1>
    </dataValidation>
    <dataValidation type="list" allowBlank="1" showInputMessage="1" showErrorMessage="1" prompt="Seleccione una opción" sqref="M529:M551" xr:uid="{701C7729-8865-4408-9DB6-3188F04D5EC5}">
      <formula1>#REF!</formula1>
    </dataValidation>
    <dataValidation allowBlank="1" showInputMessage="1" showErrorMessage="1" prompt="Forma cuantitativa para medir el avance o logro de la actividad planificada. _x000a_Puede ser expresado en: _x000a__x000a_* Cantidad: (El límite lo determina el tipo de actividad)._x000a_* Tiempo: (días, horas, minutos,etc.)_x000a_* Porcentaje. _x000a_* Entre otros..._x000a_" sqref="I8:I20" xr:uid="{3FE73EA7-607D-4ED1-B702-963BEF53B21C}"/>
    <dataValidation allowBlank="1" showInputMessage="1" showErrorMessage="1" prompt="Agregar información puntual de la actividad que se va a desarrollar. _x000a_Explicar de forma breve y precisa en qué consiste dicho actividad. _x000a_" sqref="E7" xr:uid="{8AE106AA-4714-428B-A346-C54418BB38B3}"/>
    <dataValidation allowBlank="1" showInputMessage="1" showErrorMessage="1" prompt="Seleccionar la estrategia en base al objetivo estratégico y la actividad o el proyecto a realizar. " sqref="C7" xr:uid="{2C99D093-C675-4D58-B317-2121961935D3}"/>
    <dataValidation allowBlank="1" showInputMessage="1" showErrorMessage="1" prompt="Seleccionar el objetivo en base a la actividad o el proyecto a realizar. " sqref="B7" xr:uid="{FD44BED7-8421-4029-B1E7-85A370D28AFD}"/>
    <dataValidation allowBlank="1" showInputMessage="1" showErrorMessage="1" prompt="Pendiente investigar los ejes estratégicos que aplican para EDENORTE. " sqref="A7" xr:uid="{09A35305-021F-4096-A1BA-FC2F1E1C5E72}"/>
    <dataValidation allowBlank="1" showInputMessage="1" showErrorMessage="1" prompt="Agregar información puntual del proyecto/actividad que se va a desarrollar. Explicar de forma breve y precisa en qué consiste dicho proyecto/actividad. _x000a__x000a_Nota: La descripción es diferente a las subactividades. " sqref="F29:F104" xr:uid="{35B0DFAB-DEFF-4451-B825-658296715A48}"/>
    <dataValidation allowBlank="1" showErrorMessage="1" prompt="Forma cuantitativa para medir el avance o logro de la actividad planificada. _x000a__x000a_Puede ser expresado en: _x000a__x000a_* Cantidad: (El límite lo determina el tipo de actividad)._x000a__x000a_* Tiempo: (días, horas, minutos,etc.)_x000a__x000a_* Porcentaje. _x000a__x000a_* Entre otros..." sqref="I5" xr:uid="{F5C185AD-BC99-4BD0-A787-C42752B778B7}"/>
    <dataValidation allowBlank="1" showInputMessage="1" showErrorMessage="1" prompt="Al final del proceso de planificación, luego de que se haya aprobado el presupuesto definitivo se coloca el monto total asignado a las actividades que lo requieran, siempre y cuando fueron contempladas en este. " sqref="AU7" xr:uid="{4BB89F4F-0363-46B1-8479-A266D35ED3B9}"/>
    <dataValidation allowBlank="1" showInputMessage="1" showErrorMessage="1" prompt="Indicar Sí: Cuando se requiere un proceso de compras para realizar la actividad. _x000a__x000a_Indicar No: Cuando no requiere proceso de compras para realizar la actividad." sqref="M7" xr:uid="{D528842D-CBA0-4931-A45C-7B5B4FC2321F}"/>
    <dataValidation allowBlank="1" showInputMessage="1" showErrorMessage="1" prompt="Evalúe antes de seleccionar el tipo de actividad: _x000a__x000a_* Puntual: Debe realizarse únicamente en la fecha establecida._x000a__x000a_* Acumulada: Puede realizarse en cualquier momento. " sqref="L7" xr:uid="{FD39DA77-F69F-4E85-86CF-3D647998A044}"/>
    <dataValidation allowBlank="1" showInputMessage="1" showErrorMessage="1" prompt="Seleccionar según la naturaleza de la actividad:_x000a__x000a_Más es más: Puedes ejecutar más de lo planificado y es beneficioso para la empresa._x000a_Menos es más: Ejecutar solo la meta definida o una cantidad menor a lo planificado para lograr 100% de cumplimiento." sqref="K7" xr:uid="{3C3BE385-FF1E-49B0-A9FF-531A37E5ECBC}"/>
    <dataValidation allowBlank="1" showInputMessage="1" showErrorMessage="1" prompt="Forma cuantitativa para medir el avance o logro de la actividad planificada. _x000a__x000a_Puede ser expresado en: _x000a__x000a_* Cantidad: (El límite lo determina el tipo de actividad)._x000a__x000a_* Tiempo: (días, horas, minutos,etc.)_x000a__x000a_* Porcentaje. _x000a__x000a_* Entre otros..." sqref="I7" xr:uid="{0B02F33A-624B-47F3-9967-478BAF8FE329}"/>
    <dataValidation allowBlank="1" showInputMessage="1" showErrorMessage="1" prompt="Seleccione el valor de la actividad: _x000a__x000a_1: Nivel menor para actividades de corta duración, impacto bajo y caracter rutinario._x000a_ 2: Nivel intermedio para actividades rutinarias pero con impacto medio alto. _x000a_3: Valor más alto tiene mayor impacto en el área." sqref="G7:H7" xr:uid="{373D8A23-3F1A-4491-9C0C-7DC757BCEC2F}"/>
    <dataValidation allowBlank="1" showInputMessage="1" showErrorMessage="1" prompt="Establecer el indicador  en que se medirá el avance o la ejecución de la actividad. " sqref="I69:I597" xr:uid="{775CC894-5300-4C5A-A02B-1801DE19C7BF}"/>
    <dataValidation allowBlank="1" showInputMessage="1" showErrorMessage="1" prompt="Describir las principales tareas que el área tiene que realizar para lograr la actividad planificada. _x000a__x000a_Pueden ser varias subactividades, el número de subactividades dependerá del tipo de actividad/proyecto. " sqref="F105:F235 E8:E235" xr:uid="{30EA0862-C84C-4029-A29F-163CF8A0A3F2}"/>
    <dataValidation allowBlank="1" showInputMessage="1" showErrorMessage="1" prompt="Seleccione el valor de la actividad: _x000a_1: Nivel menor para actividades de corta duración, impacto bajo y caracter rutinario. 2: Nivel intermedio para actividades rutinarias pero con impacto medio alto. 3: Valor más alto tiene mayor impacto en el área._x000a__x000a_" sqref="G899:H2138" xr:uid="{7A333B59-C2CD-48A1-9224-7E5FB5AB4B95}"/>
    <dataValidation allowBlank="1" showInputMessage="1" showErrorMessage="1" prompt="Evalúe antes de seleccionar el tipo de actividad: _x000a__x000a_* Puntual: Debe realizarse únicamente en la fecha establecida._x000a_* Acumulada: Puede realizarse en cualquier momento. " sqref="L207:L482" xr:uid="{89D53BB4-FDCC-471C-897F-F8B1855DA4EB}"/>
  </dataValidations>
  <hyperlinks>
    <hyperlink ref="A1" location="INDICE!A1" display="◄INICIO" xr:uid="{3181FD23-AC83-4C31-A9C4-2B40EE0AFE76}"/>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2895B-0993-48A2-9975-24B2E75DF70A}">
  <sheetPr codeName="Hoja4"/>
  <dimension ref="A1:AT15"/>
  <sheetViews>
    <sheetView showGridLines="0" zoomScale="70" zoomScaleNormal="70" workbookViewId="0"/>
  </sheetViews>
  <sheetFormatPr baseColWidth="10" defaultColWidth="20" defaultRowHeight="15.75"/>
  <cols>
    <col min="1" max="4" width="20" style="356"/>
    <col min="5" max="5" width="33.125" style="356" customWidth="1"/>
    <col min="6" max="25" width="20" style="356"/>
    <col min="26" max="40" width="0" style="356" hidden="1" customWidth="1"/>
    <col min="41" max="16384" width="20" style="356"/>
  </cols>
  <sheetData>
    <row r="1" spans="1:46" s="344" customFormat="1" ht="22.5">
      <c r="A1" s="287" t="s">
        <v>3584</v>
      </c>
      <c r="B1" s="371"/>
      <c r="C1" s="372"/>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340" t="s">
        <v>1</v>
      </c>
      <c r="AR1" s="341"/>
      <c r="AS1" s="342">
        <v>2023</v>
      </c>
      <c r="AT1" s="343"/>
    </row>
    <row r="2" spans="1:46" s="344" customFormat="1" ht="21" thickBot="1">
      <c r="B2" s="373"/>
      <c r="C2" s="374"/>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c r="AI2" s="298"/>
      <c r="AJ2" s="298"/>
      <c r="AK2" s="298"/>
      <c r="AL2" s="298"/>
      <c r="AM2" s="298"/>
      <c r="AN2" s="298"/>
      <c r="AO2" s="298"/>
      <c r="AP2" s="298"/>
      <c r="AQ2" s="346"/>
      <c r="AR2" s="347"/>
      <c r="AS2" s="348"/>
      <c r="AT2" s="349"/>
    </row>
    <row r="3" spans="1:46" s="344" customFormat="1" ht="21" thickBot="1">
      <c r="B3" s="373"/>
      <c r="C3" s="374"/>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298"/>
      <c r="AJ3" s="298"/>
      <c r="AK3" s="298"/>
      <c r="AL3" s="298"/>
      <c r="AM3" s="298"/>
      <c r="AN3" s="298"/>
      <c r="AO3" s="298"/>
      <c r="AP3" s="298"/>
      <c r="AQ3" s="350" t="s">
        <v>2</v>
      </c>
      <c r="AR3" s="351"/>
      <c r="AS3" s="352"/>
      <c r="AT3" s="353"/>
    </row>
    <row r="4" spans="1:46" s="344" customFormat="1" ht="21" thickBot="1">
      <c r="B4" s="375"/>
      <c r="C4" s="376"/>
      <c r="D4" s="310"/>
      <c r="E4" s="310"/>
      <c r="F4" s="310"/>
      <c r="G4" s="310"/>
      <c r="H4" s="310"/>
      <c r="I4" s="310"/>
      <c r="J4" s="310"/>
      <c r="K4" s="310"/>
      <c r="L4" s="310"/>
      <c r="M4" s="310"/>
      <c r="N4" s="310"/>
      <c r="O4" s="310"/>
      <c r="P4" s="310"/>
      <c r="Q4" s="310"/>
      <c r="R4" s="310"/>
      <c r="S4" s="310"/>
      <c r="T4" s="310"/>
      <c r="U4" s="310"/>
      <c r="V4" s="310"/>
      <c r="W4" s="310"/>
      <c r="X4" s="310"/>
      <c r="Y4" s="310"/>
      <c r="Z4" s="310"/>
      <c r="AA4" s="310"/>
      <c r="AB4" s="310"/>
      <c r="AC4" s="310"/>
      <c r="AD4" s="310"/>
      <c r="AE4" s="310"/>
      <c r="AF4" s="310"/>
      <c r="AG4" s="310"/>
      <c r="AH4" s="310"/>
      <c r="AI4" s="310"/>
      <c r="AJ4" s="310"/>
      <c r="AK4" s="310"/>
      <c r="AL4" s="310"/>
      <c r="AM4" s="310"/>
      <c r="AN4" s="310"/>
      <c r="AO4" s="310"/>
      <c r="AP4" s="312"/>
      <c r="AQ4" s="350" t="s">
        <v>4</v>
      </c>
      <c r="AR4" s="351"/>
      <c r="AS4" s="355">
        <v>44949</v>
      </c>
      <c r="AT4" s="353"/>
    </row>
    <row r="6" spans="1:46" ht="16.5" thickBot="1">
      <c r="M6" s="315" t="s">
        <v>5</v>
      </c>
      <c r="N6" s="315"/>
      <c r="O6" s="315"/>
      <c r="P6" s="315"/>
      <c r="Q6" s="315"/>
      <c r="R6" s="315"/>
      <c r="S6" s="315"/>
      <c r="T6" s="315"/>
      <c r="U6" s="315"/>
      <c r="V6" s="315"/>
      <c r="W6" s="315"/>
      <c r="X6" s="315"/>
      <c r="Y6" s="357"/>
      <c r="Z6" s="315" t="s">
        <v>6</v>
      </c>
      <c r="AA6" s="315"/>
      <c r="AB6" s="315"/>
      <c r="AC6" s="315"/>
      <c r="AD6" s="315"/>
      <c r="AE6" s="315"/>
      <c r="AF6" s="315"/>
      <c r="AG6" s="315"/>
      <c r="AH6" s="315"/>
      <c r="AI6" s="315"/>
      <c r="AJ6" s="315"/>
      <c r="AK6" s="358"/>
    </row>
    <row r="7" spans="1:46" s="359" customFormat="1" ht="37.5">
      <c r="A7" s="319" t="s">
        <v>7</v>
      </c>
      <c r="B7" s="319" t="s">
        <v>8</v>
      </c>
      <c r="C7" s="319" t="s">
        <v>399</v>
      </c>
      <c r="D7" s="319" t="s">
        <v>400</v>
      </c>
      <c r="E7" s="319" t="s">
        <v>401</v>
      </c>
      <c r="F7" s="319" t="s">
        <v>402</v>
      </c>
      <c r="G7" s="319" t="s">
        <v>403</v>
      </c>
      <c r="H7" s="319" t="s">
        <v>404</v>
      </c>
      <c r="I7" s="319" t="s">
        <v>405</v>
      </c>
      <c r="J7" s="319" t="s">
        <v>406</v>
      </c>
      <c r="K7" s="319" t="s">
        <v>407</v>
      </c>
      <c r="L7" s="319" t="s">
        <v>408</v>
      </c>
      <c r="M7" s="319" t="s">
        <v>9</v>
      </c>
      <c r="N7" s="319" t="s">
        <v>10</v>
      </c>
      <c r="O7" s="319" t="s">
        <v>11</v>
      </c>
      <c r="P7" s="319" t="s">
        <v>12</v>
      </c>
      <c r="Q7" s="319" t="s">
        <v>13</v>
      </c>
      <c r="R7" s="319" t="s">
        <v>14</v>
      </c>
      <c r="S7" s="319" t="s">
        <v>15</v>
      </c>
      <c r="T7" s="319" t="s">
        <v>16</v>
      </c>
      <c r="U7" s="319" t="s">
        <v>17</v>
      </c>
      <c r="V7" s="319" t="s">
        <v>18</v>
      </c>
      <c r="W7" s="319" t="s">
        <v>19</v>
      </c>
      <c r="X7" s="319" t="s">
        <v>20</v>
      </c>
      <c r="Y7" s="320" t="s">
        <v>21</v>
      </c>
      <c r="Z7" s="321" t="s">
        <v>9</v>
      </c>
      <c r="AA7" s="319" t="s">
        <v>10</v>
      </c>
      <c r="AB7" s="319" t="s">
        <v>11</v>
      </c>
      <c r="AC7" s="319" t="s">
        <v>12</v>
      </c>
      <c r="AD7" s="319" t="s">
        <v>13</v>
      </c>
      <c r="AE7" s="319" t="s">
        <v>14</v>
      </c>
      <c r="AF7" s="319" t="s">
        <v>15</v>
      </c>
      <c r="AG7" s="319" t="s">
        <v>16</v>
      </c>
      <c r="AH7" s="319" t="s">
        <v>17</v>
      </c>
      <c r="AI7" s="319" t="s">
        <v>18</v>
      </c>
      <c r="AJ7" s="319" t="s">
        <v>19</v>
      </c>
      <c r="AK7" s="319" t="s">
        <v>20</v>
      </c>
      <c r="AL7" s="322" t="s">
        <v>22</v>
      </c>
      <c r="AM7" s="322" t="s">
        <v>23</v>
      </c>
      <c r="AN7" s="322" t="s">
        <v>24</v>
      </c>
      <c r="AO7" s="320" t="s">
        <v>409</v>
      </c>
      <c r="AP7" s="320" t="s">
        <v>410</v>
      </c>
      <c r="AQ7" s="320" t="s">
        <v>411</v>
      </c>
      <c r="AR7" s="320" t="s">
        <v>412</v>
      </c>
      <c r="AS7" s="320" t="s">
        <v>413</v>
      </c>
      <c r="AT7" s="320" t="s">
        <v>414</v>
      </c>
    </row>
    <row r="8" spans="1:46" ht="220.5">
      <c r="A8" s="377" t="s">
        <v>415</v>
      </c>
      <c r="B8" s="378" t="s">
        <v>236</v>
      </c>
      <c r="C8" s="378" t="s">
        <v>237</v>
      </c>
      <c r="D8" s="378" t="s">
        <v>416</v>
      </c>
      <c r="E8" s="379" t="s">
        <v>417</v>
      </c>
      <c r="F8" s="380">
        <v>3</v>
      </c>
      <c r="G8" s="380" t="s">
        <v>55</v>
      </c>
      <c r="H8" s="380" t="s">
        <v>418</v>
      </c>
      <c r="I8" s="380" t="s">
        <v>32</v>
      </c>
      <c r="J8" s="380" t="s">
        <v>33</v>
      </c>
      <c r="K8" s="379" t="s">
        <v>419</v>
      </c>
      <c r="L8" s="380" t="s">
        <v>420</v>
      </c>
      <c r="M8" s="381">
        <v>1</v>
      </c>
      <c r="N8" s="381">
        <v>1</v>
      </c>
      <c r="O8" s="381">
        <v>1</v>
      </c>
      <c r="P8" s="381">
        <v>1</v>
      </c>
      <c r="Q8" s="381">
        <v>1</v>
      </c>
      <c r="R8" s="381">
        <v>1</v>
      </c>
      <c r="S8" s="381">
        <v>1</v>
      </c>
      <c r="T8" s="381">
        <v>1</v>
      </c>
      <c r="U8" s="381">
        <v>1</v>
      </c>
      <c r="V8" s="381">
        <v>1</v>
      </c>
      <c r="W8" s="381">
        <v>1</v>
      </c>
      <c r="X8" s="381">
        <v>1</v>
      </c>
      <c r="Y8" s="382">
        <v>1</v>
      </c>
      <c r="Z8" s="383"/>
      <c r="AA8" s="383"/>
      <c r="AB8" s="383"/>
      <c r="AC8" s="383"/>
      <c r="AD8" s="383"/>
      <c r="AE8" s="383"/>
      <c r="AF8" s="383"/>
      <c r="AG8" s="383"/>
      <c r="AH8" s="383"/>
      <c r="AI8" s="383"/>
      <c r="AJ8" s="383"/>
      <c r="AK8" s="383"/>
      <c r="AL8" s="384"/>
      <c r="AM8" s="384"/>
      <c r="AN8" s="384"/>
      <c r="AO8" s="385" t="s">
        <v>421</v>
      </c>
      <c r="AP8" s="386" t="s">
        <v>422</v>
      </c>
      <c r="AQ8" s="386" t="s">
        <v>422</v>
      </c>
      <c r="AR8" s="386" t="s">
        <v>423</v>
      </c>
      <c r="AS8" s="384"/>
      <c r="AT8" s="384"/>
    </row>
    <row r="9" spans="1:46" ht="110.25">
      <c r="A9" s="377" t="s">
        <v>424</v>
      </c>
      <c r="B9" s="378" t="s">
        <v>250</v>
      </c>
      <c r="C9" s="378" t="s">
        <v>238</v>
      </c>
      <c r="D9" s="379" t="s">
        <v>425</v>
      </c>
      <c r="E9" s="387" t="s">
        <v>426</v>
      </c>
      <c r="F9" s="380">
        <v>2</v>
      </c>
      <c r="G9" s="380" t="s">
        <v>264</v>
      </c>
      <c r="H9" s="380" t="s">
        <v>427</v>
      </c>
      <c r="I9" s="380" t="s">
        <v>32</v>
      </c>
      <c r="J9" s="380" t="s">
        <v>33</v>
      </c>
      <c r="K9" s="379" t="s">
        <v>419</v>
      </c>
      <c r="L9" s="380" t="s">
        <v>420</v>
      </c>
      <c r="M9" s="381">
        <v>1</v>
      </c>
      <c r="N9" s="381">
        <v>1</v>
      </c>
      <c r="O9" s="381">
        <v>1</v>
      </c>
      <c r="P9" s="381">
        <v>1</v>
      </c>
      <c r="Q9" s="381">
        <v>1</v>
      </c>
      <c r="R9" s="381">
        <v>1</v>
      </c>
      <c r="S9" s="381">
        <v>1</v>
      </c>
      <c r="T9" s="381">
        <v>1</v>
      </c>
      <c r="U9" s="381">
        <v>1</v>
      </c>
      <c r="V9" s="381">
        <v>1</v>
      </c>
      <c r="W9" s="381">
        <v>1</v>
      </c>
      <c r="X9" s="381">
        <v>1</v>
      </c>
      <c r="Y9" s="388">
        <v>1</v>
      </c>
      <c r="Z9" s="389"/>
      <c r="AA9" s="389"/>
      <c r="AB9" s="389"/>
      <c r="AC9" s="389"/>
      <c r="AD9" s="389"/>
      <c r="AE9" s="389"/>
      <c r="AF9" s="389"/>
      <c r="AG9" s="389"/>
      <c r="AH9" s="389"/>
      <c r="AI9" s="389"/>
      <c r="AJ9" s="389"/>
      <c r="AK9" s="389"/>
      <c r="AL9" s="384"/>
      <c r="AM9" s="384"/>
      <c r="AN9" s="384"/>
      <c r="AO9" s="385" t="s">
        <v>421</v>
      </c>
      <c r="AP9" s="386" t="s">
        <v>428</v>
      </c>
      <c r="AQ9" s="386" t="s">
        <v>428</v>
      </c>
      <c r="AR9" s="386" t="s">
        <v>429</v>
      </c>
      <c r="AS9" s="384"/>
      <c r="AT9" s="384"/>
    </row>
    <row r="10" spans="1:46" ht="126">
      <c r="A10" s="377" t="s">
        <v>430</v>
      </c>
      <c r="B10" s="390" t="s">
        <v>26</v>
      </c>
      <c r="C10" s="390" t="s">
        <v>42</v>
      </c>
      <c r="D10" s="387" t="s">
        <v>431</v>
      </c>
      <c r="E10" s="384" t="s">
        <v>432</v>
      </c>
      <c r="F10" s="380">
        <v>2</v>
      </c>
      <c r="G10" s="380" t="s">
        <v>257</v>
      </c>
      <c r="H10" s="380" t="s">
        <v>433</v>
      </c>
      <c r="I10" s="380" t="s">
        <v>32</v>
      </c>
      <c r="J10" s="380" t="s">
        <v>33</v>
      </c>
      <c r="K10" s="379" t="s">
        <v>419</v>
      </c>
      <c r="L10" s="380" t="s">
        <v>420</v>
      </c>
      <c r="M10" s="381">
        <v>1</v>
      </c>
      <c r="N10" s="381">
        <v>1</v>
      </c>
      <c r="O10" s="381">
        <v>1</v>
      </c>
      <c r="P10" s="381">
        <v>1</v>
      </c>
      <c r="Q10" s="381">
        <v>1</v>
      </c>
      <c r="R10" s="381">
        <v>1</v>
      </c>
      <c r="S10" s="381">
        <v>1</v>
      </c>
      <c r="T10" s="381">
        <v>1</v>
      </c>
      <c r="U10" s="381">
        <v>1</v>
      </c>
      <c r="V10" s="381">
        <v>1</v>
      </c>
      <c r="W10" s="381">
        <v>1</v>
      </c>
      <c r="X10" s="381">
        <v>1</v>
      </c>
      <c r="Y10" s="388">
        <v>1</v>
      </c>
      <c r="Z10" s="391"/>
      <c r="AA10" s="391"/>
      <c r="AB10" s="391"/>
      <c r="AC10" s="391"/>
      <c r="AD10" s="391"/>
      <c r="AE10" s="391"/>
      <c r="AF10" s="391"/>
      <c r="AG10" s="391"/>
      <c r="AH10" s="391"/>
      <c r="AI10" s="391"/>
      <c r="AJ10" s="391"/>
      <c r="AK10" s="391"/>
      <c r="AL10" s="384"/>
      <c r="AM10" s="384"/>
      <c r="AN10" s="384"/>
      <c r="AO10" s="385" t="s">
        <v>434</v>
      </c>
      <c r="AP10" s="386" t="s">
        <v>435</v>
      </c>
      <c r="AQ10" s="386" t="s">
        <v>435</v>
      </c>
      <c r="AR10" s="386" t="s">
        <v>423</v>
      </c>
      <c r="AS10" s="384"/>
      <c r="AT10" s="384"/>
    </row>
    <row r="11" spans="1:46" ht="126">
      <c r="A11" s="377" t="s">
        <v>436</v>
      </c>
      <c r="B11" s="390" t="s">
        <v>26</v>
      </c>
      <c r="C11" s="390" t="s">
        <v>42</v>
      </c>
      <c r="D11" s="384" t="s">
        <v>437</v>
      </c>
      <c r="E11" s="384" t="s">
        <v>438</v>
      </c>
      <c r="F11" s="380">
        <v>3</v>
      </c>
      <c r="G11" s="387" t="s">
        <v>119</v>
      </c>
      <c r="H11" s="380" t="s">
        <v>433</v>
      </c>
      <c r="I11" s="380" t="s">
        <v>32</v>
      </c>
      <c r="J11" s="380" t="s">
        <v>33</v>
      </c>
      <c r="K11" s="379" t="s">
        <v>419</v>
      </c>
      <c r="L11" s="380" t="s">
        <v>420</v>
      </c>
      <c r="M11" s="381">
        <v>1</v>
      </c>
      <c r="N11" s="381">
        <v>1</v>
      </c>
      <c r="O11" s="381">
        <v>1</v>
      </c>
      <c r="P11" s="381">
        <v>1</v>
      </c>
      <c r="Q11" s="381">
        <v>1</v>
      </c>
      <c r="R11" s="381">
        <v>1</v>
      </c>
      <c r="S11" s="381">
        <v>1</v>
      </c>
      <c r="T11" s="381">
        <v>1</v>
      </c>
      <c r="U11" s="381">
        <v>1</v>
      </c>
      <c r="V11" s="381">
        <v>1</v>
      </c>
      <c r="W11" s="381">
        <v>1</v>
      </c>
      <c r="X11" s="381">
        <v>1</v>
      </c>
      <c r="Y11" s="388">
        <v>1</v>
      </c>
      <c r="Z11" s="391"/>
      <c r="AA11" s="391"/>
      <c r="AB11" s="391"/>
      <c r="AC11" s="391"/>
      <c r="AD11" s="391"/>
      <c r="AE11" s="391"/>
      <c r="AF11" s="391"/>
      <c r="AG11" s="391"/>
      <c r="AH11" s="391"/>
      <c r="AI11" s="391"/>
      <c r="AJ11" s="391"/>
      <c r="AK11" s="391"/>
      <c r="AL11" s="384"/>
      <c r="AM11" s="384"/>
      <c r="AN11" s="384"/>
      <c r="AO11" s="385" t="s">
        <v>421</v>
      </c>
      <c r="AP11" s="386" t="s">
        <v>435</v>
      </c>
      <c r="AQ11" s="386" t="s">
        <v>435</v>
      </c>
      <c r="AR11" s="386" t="s">
        <v>423</v>
      </c>
      <c r="AS11" s="384"/>
      <c r="AT11" s="384"/>
    </row>
    <row r="12" spans="1:46" ht="157.5">
      <c r="A12" s="377" t="s">
        <v>439</v>
      </c>
      <c r="B12" s="390" t="s">
        <v>278</v>
      </c>
      <c r="C12" s="390" t="s">
        <v>42</v>
      </c>
      <c r="D12" s="384" t="s">
        <v>440</v>
      </c>
      <c r="E12" s="384" t="s">
        <v>441</v>
      </c>
      <c r="F12" s="380">
        <v>3</v>
      </c>
      <c r="G12" s="387" t="s">
        <v>119</v>
      </c>
      <c r="H12" s="380" t="s">
        <v>442</v>
      </c>
      <c r="I12" s="380" t="s">
        <v>32</v>
      </c>
      <c r="J12" s="380" t="s">
        <v>33</v>
      </c>
      <c r="K12" s="379" t="s">
        <v>419</v>
      </c>
      <c r="L12" s="380" t="s">
        <v>420</v>
      </c>
      <c r="M12" s="381">
        <v>1</v>
      </c>
      <c r="N12" s="381">
        <v>1</v>
      </c>
      <c r="O12" s="381">
        <v>1</v>
      </c>
      <c r="P12" s="381">
        <v>1</v>
      </c>
      <c r="Q12" s="381">
        <v>1</v>
      </c>
      <c r="R12" s="381">
        <v>1</v>
      </c>
      <c r="S12" s="381">
        <v>1</v>
      </c>
      <c r="T12" s="381">
        <v>1</v>
      </c>
      <c r="U12" s="381">
        <v>1</v>
      </c>
      <c r="V12" s="381">
        <v>1</v>
      </c>
      <c r="W12" s="381">
        <v>1</v>
      </c>
      <c r="X12" s="381">
        <v>1</v>
      </c>
      <c r="Y12" s="388">
        <v>1</v>
      </c>
      <c r="Z12" s="391"/>
      <c r="AA12" s="391"/>
      <c r="AB12" s="391"/>
      <c r="AC12" s="391"/>
      <c r="AD12" s="391"/>
      <c r="AE12" s="391"/>
      <c r="AF12" s="391"/>
      <c r="AG12" s="391"/>
      <c r="AH12" s="391"/>
      <c r="AI12" s="391"/>
      <c r="AJ12" s="391"/>
      <c r="AK12" s="391"/>
      <c r="AL12" s="384"/>
      <c r="AM12" s="384"/>
      <c r="AN12" s="384"/>
      <c r="AO12" s="385" t="s">
        <v>421</v>
      </c>
      <c r="AP12" s="386" t="s">
        <v>428</v>
      </c>
      <c r="AQ12" s="386" t="s">
        <v>428</v>
      </c>
      <c r="AR12" s="386" t="s">
        <v>429</v>
      </c>
      <c r="AS12" s="384"/>
      <c r="AT12" s="384"/>
    </row>
    <row r="13" spans="1:46" ht="97.5">
      <c r="A13" s="377" t="s">
        <v>443</v>
      </c>
      <c r="B13" s="390" t="s">
        <v>26</v>
      </c>
      <c r="C13" s="390" t="s">
        <v>42</v>
      </c>
      <c r="D13" s="384" t="s">
        <v>444</v>
      </c>
      <c r="E13" s="379" t="s">
        <v>445</v>
      </c>
      <c r="F13" s="380">
        <v>2</v>
      </c>
      <c r="G13" s="387" t="s">
        <v>67</v>
      </c>
      <c r="H13" s="380" t="s">
        <v>446</v>
      </c>
      <c r="I13" s="380" t="s">
        <v>32</v>
      </c>
      <c r="J13" s="380" t="s">
        <v>33</v>
      </c>
      <c r="K13" s="379" t="s">
        <v>419</v>
      </c>
      <c r="L13" s="380" t="s">
        <v>447</v>
      </c>
      <c r="M13" s="381">
        <v>1</v>
      </c>
      <c r="N13" s="381">
        <v>1</v>
      </c>
      <c r="O13" s="381">
        <v>1</v>
      </c>
      <c r="P13" s="381">
        <v>1</v>
      </c>
      <c r="Q13" s="381">
        <v>1</v>
      </c>
      <c r="R13" s="381">
        <v>1</v>
      </c>
      <c r="S13" s="381">
        <v>1</v>
      </c>
      <c r="T13" s="381">
        <v>1</v>
      </c>
      <c r="U13" s="381">
        <v>1</v>
      </c>
      <c r="V13" s="381">
        <v>1</v>
      </c>
      <c r="W13" s="381">
        <v>1</v>
      </c>
      <c r="X13" s="381">
        <v>1</v>
      </c>
      <c r="Y13" s="388">
        <v>1</v>
      </c>
      <c r="Z13" s="391"/>
      <c r="AA13" s="391"/>
      <c r="AB13" s="391"/>
      <c r="AC13" s="391"/>
      <c r="AD13" s="391"/>
      <c r="AE13" s="391"/>
      <c r="AF13" s="391"/>
      <c r="AG13" s="391"/>
      <c r="AH13" s="391"/>
      <c r="AI13" s="391"/>
      <c r="AJ13" s="391"/>
      <c r="AK13" s="391"/>
      <c r="AL13" s="384"/>
      <c r="AM13" s="384"/>
      <c r="AN13" s="384"/>
      <c r="AO13" s="385" t="s">
        <v>421</v>
      </c>
      <c r="AP13" s="386" t="s">
        <v>428</v>
      </c>
      <c r="AQ13" s="386" t="s">
        <v>428</v>
      </c>
      <c r="AR13" s="386" t="s">
        <v>429</v>
      </c>
      <c r="AS13" s="384" t="s">
        <v>448</v>
      </c>
      <c r="AT13" s="385" t="s">
        <v>449</v>
      </c>
    </row>
    <row r="14" spans="1:46" s="338" customFormat="1" ht="110.25">
      <c r="A14" s="377" t="s">
        <v>450</v>
      </c>
      <c r="B14" s="390" t="s">
        <v>26</v>
      </c>
      <c r="C14" s="390" t="s">
        <v>42</v>
      </c>
      <c r="D14" s="384" t="s">
        <v>451</v>
      </c>
      <c r="E14" s="379" t="s">
        <v>452</v>
      </c>
      <c r="F14" s="380">
        <v>3</v>
      </c>
      <c r="G14" s="387" t="s">
        <v>268</v>
      </c>
      <c r="H14" s="380" t="s">
        <v>453</v>
      </c>
      <c r="I14" s="380" t="s">
        <v>32</v>
      </c>
      <c r="J14" s="380" t="s">
        <v>33</v>
      </c>
      <c r="K14" s="379" t="s">
        <v>34</v>
      </c>
      <c r="L14" s="380" t="s">
        <v>35</v>
      </c>
      <c r="M14" s="381">
        <v>1</v>
      </c>
      <c r="N14" s="381">
        <v>1</v>
      </c>
      <c r="O14" s="381">
        <v>1</v>
      </c>
      <c r="P14" s="381">
        <v>1</v>
      </c>
      <c r="Q14" s="381">
        <v>1</v>
      </c>
      <c r="R14" s="381">
        <v>1</v>
      </c>
      <c r="S14" s="381">
        <v>1</v>
      </c>
      <c r="T14" s="381">
        <v>1</v>
      </c>
      <c r="U14" s="381">
        <v>1</v>
      </c>
      <c r="V14" s="381">
        <v>1</v>
      </c>
      <c r="W14" s="381">
        <v>1</v>
      </c>
      <c r="X14" s="381">
        <v>1</v>
      </c>
      <c r="Y14" s="388">
        <v>1</v>
      </c>
      <c r="Z14" s="392"/>
      <c r="AA14" s="392"/>
      <c r="AB14" s="392"/>
      <c r="AC14" s="392"/>
      <c r="AD14" s="392"/>
      <c r="AE14" s="392"/>
      <c r="AF14" s="392"/>
      <c r="AG14" s="392"/>
      <c r="AH14" s="392"/>
      <c r="AI14" s="392"/>
      <c r="AJ14" s="392"/>
      <c r="AK14" s="392"/>
      <c r="AL14" s="393"/>
      <c r="AM14" s="393"/>
      <c r="AN14" s="393"/>
      <c r="AO14" s="385" t="s">
        <v>454</v>
      </c>
      <c r="AP14" s="386" t="s">
        <v>428</v>
      </c>
      <c r="AQ14" s="386" t="s">
        <v>428</v>
      </c>
      <c r="AR14" s="386" t="s">
        <v>429</v>
      </c>
      <c r="AS14" s="394"/>
      <c r="AT14" s="394"/>
    </row>
    <row r="15" spans="1:46" ht="63">
      <c r="A15" s="377" t="s">
        <v>455</v>
      </c>
      <c r="B15" s="390" t="s">
        <v>26</v>
      </c>
      <c r="C15" s="390" t="s">
        <v>42</v>
      </c>
      <c r="D15" s="384" t="s">
        <v>456</v>
      </c>
      <c r="E15" s="379" t="s">
        <v>457</v>
      </c>
      <c r="F15" s="380">
        <v>2</v>
      </c>
      <c r="G15" s="387" t="s">
        <v>268</v>
      </c>
      <c r="H15" s="380" t="s">
        <v>453</v>
      </c>
      <c r="I15" s="380" t="s">
        <v>357</v>
      </c>
      <c r="J15" s="380" t="s">
        <v>33</v>
      </c>
      <c r="K15" s="379" t="s">
        <v>34</v>
      </c>
      <c r="L15" s="380" t="s">
        <v>35</v>
      </c>
      <c r="M15" s="381">
        <v>1</v>
      </c>
      <c r="N15" s="381">
        <v>1</v>
      </c>
      <c r="O15" s="381">
        <v>1</v>
      </c>
      <c r="P15" s="381">
        <v>1</v>
      </c>
      <c r="Q15" s="381">
        <v>1</v>
      </c>
      <c r="R15" s="381">
        <v>1</v>
      </c>
      <c r="S15" s="381">
        <v>1</v>
      </c>
      <c r="T15" s="381">
        <v>1</v>
      </c>
      <c r="U15" s="381">
        <v>1</v>
      </c>
      <c r="V15" s="381">
        <v>1</v>
      </c>
      <c r="W15" s="381">
        <v>1</v>
      </c>
      <c r="X15" s="381">
        <v>1</v>
      </c>
      <c r="Y15" s="388">
        <v>1</v>
      </c>
      <c r="Z15" s="392"/>
      <c r="AA15" s="392"/>
      <c r="AB15" s="392"/>
      <c r="AC15" s="392"/>
      <c r="AD15" s="392"/>
      <c r="AE15" s="392"/>
      <c r="AF15" s="392"/>
      <c r="AG15" s="392"/>
      <c r="AH15" s="392"/>
      <c r="AI15" s="392"/>
      <c r="AJ15" s="392"/>
      <c r="AK15" s="392"/>
      <c r="AL15" s="393"/>
      <c r="AM15" s="393"/>
      <c r="AN15" s="393"/>
      <c r="AO15" s="385" t="s">
        <v>458</v>
      </c>
      <c r="AP15" s="386" t="s">
        <v>428</v>
      </c>
      <c r="AQ15" s="386" t="s">
        <v>428</v>
      </c>
      <c r="AR15" s="386" t="s">
        <v>429</v>
      </c>
      <c r="AS15" s="395"/>
      <c r="AT15" s="395"/>
    </row>
  </sheetData>
  <sheetProtection algorithmName="SHA-512" hashValue="u/RTldpbHzzfTWm0eTB3IMw5JoeUENv6VzXMPBb/ABRlDSFJHVm0Mmq7ljCTDSm5tnbmVBqIiawWh8Pp3Bn55w==" saltValue="nz64A8APh6TFk7j99toaXg==" spinCount="100000" sheet="1" objects="1" scenarios="1"/>
  <mergeCells count="11">
    <mergeCell ref="AS1:AT2"/>
    <mergeCell ref="AQ3:AR3"/>
    <mergeCell ref="AS3:AT3"/>
    <mergeCell ref="D4:AP4"/>
    <mergeCell ref="AQ4:AR4"/>
    <mergeCell ref="AS4:AT4"/>
    <mergeCell ref="M6:X6"/>
    <mergeCell ref="Z6:AK6"/>
    <mergeCell ref="B1:C4"/>
    <mergeCell ref="D1:AP3"/>
    <mergeCell ref="AQ1:AR2"/>
  </mergeCells>
  <dataValidations count="27">
    <dataValidation type="list" allowBlank="1" showInputMessage="1" showErrorMessage="1" prompt="Indicar si se requiere o no proceso de compra para realizar esta actividad. " sqref="L16:L526" xr:uid="{93F6B1D1-FA75-47A5-91FD-101866DA69DA}">
      <formula1>#REF!</formula1>
    </dataValidation>
    <dataValidation type="list" allowBlank="1" showErrorMessage="1" prompt="Indicar Sí: Cuando se requiere un proceso de compras para realizar la actividad. _x000a__x000a_Indicar No: Cuando no requiere proceso de compras para realizar la actividad." sqref="L8:L13" xr:uid="{32AFB98B-E496-4EFF-ACDF-0D2641EA0FE3}">
      <formula1>#REF!</formula1>
    </dataValidation>
    <dataValidation type="list" allowBlank="1" showInputMessage="1" showErrorMessage="1" prompt="Seleccione el valor de la actividad: _x000a__x000a_1: Nivel menor para actividades de corta duración, impacto bajo y caracter rutinario._x000a_ 2: Nivel intermedio para actividades rutinarias pero con impacto medio alto. _x000a_3: Valor más alto tiene mayor impacto en el área." sqref="G16:G224 F8:F224" xr:uid="{2F9EB7AA-13B3-4720-B334-A663DCD4206B}">
      <formula1>#REF!</formula1>
    </dataValidation>
    <dataValidation type="list" allowBlank="1" showInputMessage="1" showErrorMessage="1" sqref="F225:G896" xr:uid="{30264D49-5176-48E4-9B7D-9A4C83E02B5C}">
      <formula1>#REF!</formula1>
    </dataValidation>
    <dataValidation type="list" allowBlank="1" showInputMessage="1" showErrorMessage="1" prompt="Seleccionar según la naturaleza de la actividad:_x000a__x000a_Más es más: Puedes ejecutar más de lo planificado y es beneficioso para la empresa._x000a_Menos es más: Ejecutar solo la meta definida o una cantidad menor a lo planificado para lograr 100% de cumplimiento." sqref="J8:J9" xr:uid="{873E1682-46EA-4329-B92D-EE0B40BADF5C}">
      <formula1>#REF!</formula1>
    </dataValidation>
    <dataValidation type="list" allowBlank="1" showInputMessage="1" showErrorMessage="1" prompt="Seleccionar Línea base según la naturaleza actividad:_x000a__x000a_Más es más: Puedes ejecutar más de lo planificado y es beneficioso para la empresa._x000a_Menos es más: Ejecutar solo la meta definida o una cantidad menor a lo planificado para lograr 100% de cumplimiento." sqref="J10:J15" xr:uid="{D038C021-6A6E-4CD0-ACF9-CC37990773FC}">
      <formula1>#REF!</formula1>
    </dataValidation>
    <dataValidation type="list" allowBlank="1" showInputMessage="1" showErrorMessage="1" prompt="Evalúe antes de seleccionar el tipo de actividad: _x000a__x000a_* Puntual: Debe realizarse únicamente en la fecha establecida._x000a_* Acumulada: Puede realizarse en cualquier momento. " sqref="K8:K13 K16:K204" xr:uid="{4F9BECB7-3A07-47D5-9587-339F854973C0}">
      <formula1>#REF!</formula1>
    </dataValidation>
    <dataValidation type="list" allowBlank="1" showInputMessage="1" showErrorMessage="1" prompt="Seleccione una opción" sqref="L527:L549" xr:uid="{1260B6AC-1C7F-40D6-8711-53BEACB722FC}">
      <formula1>#REF!</formula1>
    </dataValidation>
    <dataValidation allowBlank="1" showErrorMessage="1" prompt="Agregar información puntual del proyecto/actividad que se va a desarrollar. Explicar de forma breve y precisa en qué consiste dicho proyecto/actividad. _x000a__x000a_Nota: La descripción es diferente a las subactividades. " sqref="E7 E16:E26" xr:uid="{5AED123B-1501-49D1-8614-4DFEDDAA75A8}"/>
    <dataValidation allowBlank="1" showInputMessage="1" showErrorMessage="1" prompt="Agregar información puntual de la actividad que se va a desarrollar. _x000a_Explicar de forma breve y precisa en qué consiste dicho actividad. _x000a_" sqref="D7" xr:uid="{598DE9CD-0260-40F3-A45A-0030C5C53DE7}"/>
    <dataValidation allowBlank="1" showInputMessage="1" showErrorMessage="1" prompt="Seleccionar la estrategia en base al objetivo estratégico y la actividad o el proyecto a realizar. " sqref="C7" xr:uid="{9E1FC25E-A897-40BF-BF19-1B3DFCEBB2B8}"/>
    <dataValidation allowBlank="1" showInputMessage="1" showErrorMessage="1" prompt="Seleccionar el objetivo en base a la actividad o el proyecto a realizar. " sqref="B7" xr:uid="{CFE2786F-82DB-43C3-8C8A-71B366C074DF}"/>
    <dataValidation allowBlank="1" showInputMessage="1" showErrorMessage="1" prompt="Pendiente investigar los ejes estratégicos que aplican para EDENORTE. " sqref="A7" xr:uid="{D76FB1B7-AE52-41CD-8959-F44B81C37020}"/>
    <dataValidation allowBlank="1" showInputMessage="1" showErrorMessage="1" prompt="Agregar información puntual del proyecto/actividad que se va a desarrollar. Explicar de forma breve y precisa en qué consiste dicho proyecto/actividad. _x000a__x000a_Nota: La descripción es diferente a las subactividades. " sqref="E27:E102" xr:uid="{64D5D4CD-8754-42D0-9676-9A894F4B8BC3}"/>
    <dataValidation allowBlank="1" showErrorMessage="1" prompt="Forma cuantitativa para medir el avance o logro de la actividad planificada. _x000a__x000a_Puede ser expresado en: _x000a__x000a_* Cantidad: (El límite lo determina el tipo de actividad)._x000a__x000a_* Tiempo: (días, horas, minutos,etc.)_x000a__x000a_* Porcentaje. _x000a__x000a_* Entre otros..." sqref="H5" xr:uid="{2F6330A1-A5A4-4EE4-B921-E3CE0440CAE0}"/>
    <dataValidation allowBlank="1" showInputMessage="1" showErrorMessage="1" prompt="Al final del proceso de planificación, luego de que se haya aprobado el presupuesto definitivo se coloca el monto total asignado a las actividades que lo requieran, siempre y cuando fueron contempladas en este. " sqref="AT7" xr:uid="{1375B83F-BAF6-476A-B4C3-4B7401D81732}"/>
    <dataValidation allowBlank="1" showInputMessage="1" showErrorMessage="1" prompt="Indicar Sí: Cuando se requiere un proceso de compras para realizar la actividad. _x000a__x000a_Indicar No: Cuando no requiere proceso de compras para realizar la actividad." sqref="L7" xr:uid="{5DF21C79-4328-4D57-8963-5C09B382F8D7}"/>
    <dataValidation allowBlank="1" showInputMessage="1" showErrorMessage="1" prompt="Evalúe antes de seleccionar el tipo de actividad: _x000a__x000a_* Puntual: Debe realizarse únicamente en la fecha establecida._x000a__x000a_* Acumulada: Puede realizarse en cualquier momento. " sqref="K7" xr:uid="{66A9884E-F694-4215-A0E9-CFE1E30DCBB8}"/>
    <dataValidation allowBlank="1" showInputMessage="1" showErrorMessage="1" prompt="Seleccionar según la naturaleza de la actividad:_x000a__x000a_Más es más: Puedes ejecutar más de lo planificado y es beneficioso para la empresa._x000a_Menos es más: Ejecutar solo la meta definida o una cantidad menor a lo planificado para lograr 100% de cumplimiento." sqref="J7" xr:uid="{1F7601EB-A0BC-49F5-A52C-F47D7D4A9D9D}"/>
    <dataValidation allowBlank="1" showInputMessage="1" showErrorMessage="1" prompt="Forma cuantitativa para medir el avance o logro de la actividad planificada. _x000a__x000a_Puede ser expresado en: _x000a__x000a_* Cantidad: (El límite lo determina el tipo de actividad)._x000a__x000a_* Tiempo: (días, horas, minutos,etc.)_x000a__x000a_* Porcentaje. _x000a__x000a_* Entre otros..." sqref="H7" xr:uid="{CA6917A6-3AF2-4937-947A-DE44B4E8F965}"/>
    <dataValidation allowBlank="1" showInputMessage="1" showErrorMessage="1" prompt="Seleccione el valor de la actividad: _x000a__x000a_1: Nivel menor para actividades de corta duración, impacto bajo y caracter rutinario._x000a_ 2: Nivel intermedio para actividades rutinarias pero con impacto medio alto. _x000a_3: Valor más alto tiene mayor impacto en el área." sqref="F7:G7" xr:uid="{F5973CFA-1733-4D01-ABE4-88D0FF57AFAF}"/>
    <dataValidation allowBlank="1" showInputMessage="1" showErrorMessage="1" prompt="Unidad en que se medirá la actividad, está relacionado al indicador de desempeño. _x000a__x000a_Por ejemplo: Cantidad, tiempo, porcentaje, Kilómetros, metros, etc." sqref="I7 I16:I577" xr:uid="{6AB68706-E655-4A28-8583-366B24AC2216}"/>
    <dataValidation allowBlank="1" showInputMessage="1" showErrorMessage="1" prompt="Forma cuantitativa para medir el avance o logro de la actividad planificada. Puede ser expresado en: _x000a_* Cantididad: (1,2,3,etc.,) El límite lo determina el tipo de actividad._x000a_* Tiempo: (días,horas,minutos,etc.)_x000a_* Porcentaje (5%,10%,50%,100%)_x000a_" sqref="H16:H66" xr:uid="{E45DA738-D098-4AFC-9522-9ED4E26B2E8E}"/>
    <dataValidation allowBlank="1" showInputMessage="1" showErrorMessage="1" prompt="Establecer el indicador  en que se medirá el avance o la ejecución de la actividad. " sqref="H67:H595" xr:uid="{C98CC399-BA3D-45F6-A9BD-CEE8613118AA}"/>
    <dataValidation allowBlank="1" showInputMessage="1" showErrorMessage="1" prompt="Describir las principales tareas que el área tiene que realizar para lograr la actividad planificada. _x000a__x000a_Pueden ser varias subactividades, el número de subactividades dependerá del tipo de actividad/proyecto. " sqref="E103:E233 D16:D233" xr:uid="{088B478B-33B4-4F57-A6C0-0AA16F890EC8}"/>
    <dataValidation allowBlank="1" showInputMessage="1" showErrorMessage="1" prompt="Seleccione el valor de la actividad: _x000a_1: Nivel menor para actividades de corta duración, impacto bajo y caracter rutinario. 2: Nivel intermedio para actividades rutinarias pero con impacto medio alto. 3: Valor más alto tiene mayor impacto en el área._x000a__x000a_" sqref="F897:G2136" xr:uid="{61F2EC5E-B338-4993-882F-7E38919CEAC0}"/>
    <dataValidation allowBlank="1" showInputMessage="1" showErrorMessage="1" prompt="Evalúe antes de seleccionar el tipo de actividad: _x000a__x000a_* Puntual: Debe realizarse únicamente en la fecha establecida._x000a_* Acumulada: Puede realizarse en cualquier momento. " sqref="K205:K480" xr:uid="{133DF5F8-7132-454F-B865-FF6E4D630BD3}"/>
  </dataValidations>
  <hyperlinks>
    <hyperlink ref="A1" location="INDICE!A1" display="◄INICIO" xr:uid="{A661E8A9-76C6-4FCA-9EDD-52354CF7BD55}"/>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514F8-3A13-4D80-8300-A80810BDF931}">
  <sheetPr codeName="Hoja5"/>
  <dimension ref="A1:AU44"/>
  <sheetViews>
    <sheetView showGridLines="0" zoomScale="85" zoomScaleNormal="85" workbookViewId="0"/>
  </sheetViews>
  <sheetFormatPr baseColWidth="10" defaultColWidth="19.125" defaultRowHeight="15.75"/>
  <cols>
    <col min="1" max="26" width="19.125" style="90"/>
    <col min="27" max="41" width="0" style="90" hidden="1" customWidth="1"/>
    <col min="42" max="42" width="19.125" style="156"/>
    <col min="43" max="16384" width="19.125" style="90"/>
  </cols>
  <sheetData>
    <row r="1" spans="1:47" s="163" customFormat="1" ht="22.5">
      <c r="A1" s="218" t="s">
        <v>3584</v>
      </c>
      <c r="B1" s="238"/>
      <c r="C1" s="239"/>
      <c r="D1" s="220" t="s">
        <v>459</v>
      </c>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c r="AM1" s="220"/>
      <c r="AN1" s="220"/>
      <c r="AO1" s="220"/>
      <c r="AP1" s="220"/>
      <c r="AQ1" s="220"/>
      <c r="AR1" s="225" t="s">
        <v>1</v>
      </c>
      <c r="AS1" s="226"/>
      <c r="AT1" s="229">
        <v>2023</v>
      </c>
      <c r="AU1" s="230"/>
    </row>
    <row r="2" spans="1:47" s="163" customFormat="1" ht="21" thickBot="1">
      <c r="B2" s="240"/>
      <c r="C2" s="241"/>
      <c r="D2" s="221"/>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21"/>
      <c r="AE2" s="221"/>
      <c r="AF2" s="221"/>
      <c r="AG2" s="221"/>
      <c r="AH2" s="221"/>
      <c r="AI2" s="221"/>
      <c r="AJ2" s="221"/>
      <c r="AK2" s="221"/>
      <c r="AL2" s="221"/>
      <c r="AM2" s="221"/>
      <c r="AN2" s="221"/>
      <c r="AO2" s="221"/>
      <c r="AP2" s="221"/>
      <c r="AQ2" s="221"/>
      <c r="AR2" s="227"/>
      <c r="AS2" s="228"/>
      <c r="AT2" s="231"/>
      <c r="AU2" s="232"/>
    </row>
    <row r="3" spans="1:47" s="163" customFormat="1" ht="21" thickBot="1">
      <c r="B3" s="240"/>
      <c r="C3" s="241"/>
      <c r="D3" s="221"/>
      <c r="E3" s="221"/>
      <c r="F3" s="221"/>
      <c r="G3" s="221"/>
      <c r="H3" s="221"/>
      <c r="I3" s="221"/>
      <c r="J3" s="221"/>
      <c r="K3" s="221"/>
      <c r="L3" s="221"/>
      <c r="M3" s="221"/>
      <c r="N3" s="221"/>
      <c r="O3" s="221"/>
      <c r="P3" s="221"/>
      <c r="Q3" s="221"/>
      <c r="R3" s="221"/>
      <c r="S3" s="221"/>
      <c r="T3" s="221"/>
      <c r="U3" s="221"/>
      <c r="V3" s="221"/>
      <c r="W3" s="221"/>
      <c r="X3" s="221"/>
      <c r="Y3" s="221"/>
      <c r="Z3" s="221"/>
      <c r="AA3" s="221"/>
      <c r="AB3" s="221"/>
      <c r="AC3" s="221"/>
      <c r="AD3" s="221"/>
      <c r="AE3" s="221"/>
      <c r="AF3" s="221"/>
      <c r="AG3" s="221"/>
      <c r="AH3" s="221"/>
      <c r="AI3" s="221"/>
      <c r="AJ3" s="221"/>
      <c r="AK3" s="221"/>
      <c r="AL3" s="221"/>
      <c r="AM3" s="221"/>
      <c r="AN3" s="221"/>
      <c r="AO3" s="221"/>
      <c r="AP3" s="221"/>
      <c r="AQ3" s="221"/>
      <c r="AR3" s="233" t="s">
        <v>2</v>
      </c>
      <c r="AS3" s="234"/>
      <c r="AT3" s="235"/>
      <c r="AU3" s="236"/>
    </row>
    <row r="4" spans="1:47" s="163" customFormat="1" ht="21" thickBot="1">
      <c r="B4" s="242"/>
      <c r="C4" s="243"/>
      <c r="D4" s="222" t="s">
        <v>460</v>
      </c>
      <c r="E4" s="222"/>
      <c r="F4" s="222"/>
      <c r="G4" s="222"/>
      <c r="H4" s="222"/>
      <c r="I4" s="222"/>
      <c r="J4" s="222"/>
      <c r="K4" s="222"/>
      <c r="L4" s="222"/>
      <c r="M4" s="222"/>
      <c r="N4" s="222"/>
      <c r="O4" s="222"/>
      <c r="P4" s="222"/>
      <c r="Q4" s="222"/>
      <c r="R4" s="222"/>
      <c r="S4" s="222"/>
      <c r="T4" s="222"/>
      <c r="U4" s="222"/>
      <c r="V4" s="222"/>
      <c r="W4" s="222"/>
      <c r="X4" s="222"/>
      <c r="Y4" s="222"/>
      <c r="Z4" s="222"/>
      <c r="AA4" s="222"/>
      <c r="AB4" s="222"/>
      <c r="AC4" s="222"/>
      <c r="AD4" s="222"/>
      <c r="AE4" s="222"/>
      <c r="AF4" s="222"/>
      <c r="AG4" s="222"/>
      <c r="AH4" s="222"/>
      <c r="AI4" s="222"/>
      <c r="AJ4" s="222"/>
      <c r="AK4" s="222"/>
      <c r="AL4" s="222"/>
      <c r="AM4" s="222"/>
      <c r="AN4" s="222"/>
      <c r="AO4" s="222"/>
      <c r="AP4" s="222"/>
      <c r="AQ4" s="223"/>
      <c r="AR4" s="233" t="s">
        <v>4</v>
      </c>
      <c r="AS4" s="234"/>
      <c r="AT4" s="237">
        <v>44927</v>
      </c>
      <c r="AU4" s="236"/>
    </row>
    <row r="6" spans="1:47" ht="16.5" thickBot="1">
      <c r="N6" s="219" t="s">
        <v>5</v>
      </c>
      <c r="O6" s="219"/>
      <c r="P6" s="219"/>
      <c r="Q6" s="219"/>
      <c r="R6" s="219"/>
      <c r="S6" s="219"/>
      <c r="T6" s="219"/>
      <c r="U6" s="219"/>
      <c r="V6" s="219"/>
      <c r="W6" s="219"/>
      <c r="X6" s="219"/>
      <c r="Y6" s="219"/>
      <c r="Z6" s="75"/>
      <c r="AA6" s="219" t="s">
        <v>6</v>
      </c>
      <c r="AB6" s="219"/>
      <c r="AC6" s="219"/>
      <c r="AD6" s="219"/>
      <c r="AE6" s="219"/>
      <c r="AF6" s="219"/>
      <c r="AG6" s="219"/>
      <c r="AH6" s="219"/>
      <c r="AI6" s="219"/>
      <c r="AJ6" s="219"/>
      <c r="AK6" s="219"/>
      <c r="AL6" s="224"/>
      <c r="AP6" s="90"/>
    </row>
    <row r="7" spans="1:47" s="144" customFormat="1" ht="56.25">
      <c r="A7" s="138" t="s">
        <v>7</v>
      </c>
      <c r="B7" s="138" t="s">
        <v>297</v>
      </c>
      <c r="C7" s="139" t="s">
        <v>298</v>
      </c>
      <c r="D7" s="139" t="s">
        <v>299</v>
      </c>
      <c r="E7" s="139" t="s">
        <v>300</v>
      </c>
      <c r="F7" s="139" t="s">
        <v>318</v>
      </c>
      <c r="G7" s="139" t="s">
        <v>302</v>
      </c>
      <c r="H7" s="139" t="s">
        <v>303</v>
      </c>
      <c r="I7" s="139" t="s">
        <v>304</v>
      </c>
      <c r="J7" s="139" t="s">
        <v>305</v>
      </c>
      <c r="K7" s="139" t="s">
        <v>306</v>
      </c>
      <c r="L7" s="139" t="s">
        <v>307</v>
      </c>
      <c r="M7" s="139" t="s">
        <v>308</v>
      </c>
      <c r="N7" s="139" t="s">
        <v>461</v>
      </c>
      <c r="O7" s="139" t="s">
        <v>10</v>
      </c>
      <c r="P7" s="139" t="s">
        <v>11</v>
      </c>
      <c r="Q7" s="139" t="s">
        <v>12</v>
      </c>
      <c r="R7" s="139" t="s">
        <v>13</v>
      </c>
      <c r="S7" s="139" t="s">
        <v>14</v>
      </c>
      <c r="T7" s="139" t="s">
        <v>15</v>
      </c>
      <c r="U7" s="139" t="s">
        <v>16</v>
      </c>
      <c r="V7" s="139" t="s">
        <v>17</v>
      </c>
      <c r="W7" s="139" t="s">
        <v>18</v>
      </c>
      <c r="X7" s="139" t="s">
        <v>19</v>
      </c>
      <c r="Y7" s="139" t="s">
        <v>20</v>
      </c>
      <c r="Z7" s="140" t="s">
        <v>21</v>
      </c>
      <c r="AA7" s="141" t="s">
        <v>9</v>
      </c>
      <c r="AB7" s="139" t="s">
        <v>10</v>
      </c>
      <c r="AC7" s="139" t="s">
        <v>11</v>
      </c>
      <c r="AD7" s="139" t="s">
        <v>12</v>
      </c>
      <c r="AE7" s="139" t="s">
        <v>13</v>
      </c>
      <c r="AF7" s="139" t="s">
        <v>14</v>
      </c>
      <c r="AG7" s="139" t="s">
        <v>15</v>
      </c>
      <c r="AH7" s="139" t="s">
        <v>16</v>
      </c>
      <c r="AI7" s="139" t="s">
        <v>17</v>
      </c>
      <c r="AJ7" s="139" t="s">
        <v>18</v>
      </c>
      <c r="AK7" s="139" t="s">
        <v>19</v>
      </c>
      <c r="AL7" s="139" t="s">
        <v>20</v>
      </c>
      <c r="AM7" s="142" t="s">
        <v>462</v>
      </c>
      <c r="AN7" s="142" t="s">
        <v>463</v>
      </c>
      <c r="AO7" s="142" t="s">
        <v>464</v>
      </c>
      <c r="AP7" s="140" t="s">
        <v>309</v>
      </c>
      <c r="AQ7" s="140" t="s">
        <v>310</v>
      </c>
      <c r="AR7" s="140" t="s">
        <v>311</v>
      </c>
      <c r="AS7" s="140" t="s">
        <v>312</v>
      </c>
      <c r="AT7" s="140" t="s">
        <v>313</v>
      </c>
      <c r="AU7" s="140" t="s">
        <v>314</v>
      </c>
    </row>
    <row r="8" spans="1:47" ht="110.25">
      <c r="A8" s="69" t="s">
        <v>465</v>
      </c>
      <c r="B8" s="50" t="s">
        <v>26</v>
      </c>
      <c r="C8" s="50" t="s">
        <v>127</v>
      </c>
      <c r="D8" s="50"/>
      <c r="E8" s="50" t="s">
        <v>466</v>
      </c>
      <c r="F8" s="50" t="s">
        <v>467</v>
      </c>
      <c r="G8" s="146">
        <v>2</v>
      </c>
      <c r="H8" s="122" t="s">
        <v>78</v>
      </c>
      <c r="I8" s="121" t="s">
        <v>468</v>
      </c>
      <c r="J8" s="50" t="s">
        <v>357</v>
      </c>
      <c r="K8" s="50" t="s">
        <v>33</v>
      </c>
      <c r="L8" s="50" t="s">
        <v>419</v>
      </c>
      <c r="M8" s="50" t="s">
        <v>420</v>
      </c>
      <c r="N8" s="164">
        <v>7</v>
      </c>
      <c r="O8" s="164">
        <v>7</v>
      </c>
      <c r="P8" s="164">
        <v>7</v>
      </c>
      <c r="Q8" s="164">
        <v>7</v>
      </c>
      <c r="R8" s="164">
        <v>7</v>
      </c>
      <c r="S8" s="164">
        <v>7</v>
      </c>
      <c r="T8" s="164">
        <v>7</v>
      </c>
      <c r="U8" s="164">
        <v>7</v>
      </c>
      <c r="V8" s="164">
        <v>7</v>
      </c>
      <c r="W8" s="164">
        <v>7</v>
      </c>
      <c r="X8" s="164">
        <v>7</v>
      </c>
      <c r="Y8" s="164">
        <v>7</v>
      </c>
      <c r="Z8" s="51">
        <f>SUM(N8:Y8)</f>
        <v>84</v>
      </c>
      <c r="AA8" s="164"/>
      <c r="AB8" s="164"/>
      <c r="AC8" s="164"/>
      <c r="AD8" s="164"/>
      <c r="AE8" s="164"/>
      <c r="AF8" s="164"/>
      <c r="AG8" s="164"/>
      <c r="AH8" s="164"/>
      <c r="AI8" s="164"/>
      <c r="AJ8" s="164"/>
      <c r="AK8" s="164"/>
      <c r="AL8" s="164"/>
      <c r="AM8" s="50"/>
      <c r="AN8" s="50"/>
      <c r="AO8" s="50"/>
      <c r="AP8" s="50" t="s">
        <v>469</v>
      </c>
      <c r="AQ8" s="50" t="s">
        <v>46</v>
      </c>
      <c r="AR8" s="50" t="s">
        <v>46</v>
      </c>
      <c r="AS8" s="50" t="s">
        <v>470</v>
      </c>
      <c r="AT8" s="50" t="s">
        <v>471</v>
      </c>
      <c r="AU8" s="50" t="s">
        <v>471</v>
      </c>
    </row>
    <row r="9" spans="1:47" ht="110.25">
      <c r="A9" s="69" t="s">
        <v>472</v>
      </c>
      <c r="B9" s="50" t="s">
        <v>26</v>
      </c>
      <c r="C9" s="50" t="s">
        <v>127</v>
      </c>
      <c r="D9" s="50"/>
      <c r="E9" s="50" t="s">
        <v>473</v>
      </c>
      <c r="F9" s="50" t="s">
        <v>474</v>
      </c>
      <c r="G9" s="146">
        <v>2</v>
      </c>
      <c r="H9" s="122" t="s">
        <v>78</v>
      </c>
      <c r="I9" s="120" t="s">
        <v>475</v>
      </c>
      <c r="J9" s="50" t="s">
        <v>476</v>
      </c>
      <c r="K9" s="50" t="s">
        <v>391</v>
      </c>
      <c r="L9" s="50" t="s">
        <v>180</v>
      </c>
      <c r="M9" s="50" t="s">
        <v>420</v>
      </c>
      <c r="N9" s="164">
        <v>60</v>
      </c>
      <c r="O9" s="164">
        <v>60</v>
      </c>
      <c r="P9" s="164">
        <v>60</v>
      </c>
      <c r="Q9" s="164">
        <v>60</v>
      </c>
      <c r="R9" s="164">
        <v>60</v>
      </c>
      <c r="S9" s="164">
        <v>60</v>
      </c>
      <c r="T9" s="164">
        <v>60</v>
      </c>
      <c r="U9" s="164">
        <v>60</v>
      </c>
      <c r="V9" s="164">
        <v>60</v>
      </c>
      <c r="W9" s="164">
        <v>60</v>
      </c>
      <c r="X9" s="164">
        <v>60</v>
      </c>
      <c r="Y9" s="164">
        <v>60</v>
      </c>
      <c r="Z9" s="51">
        <v>60</v>
      </c>
      <c r="AA9" s="47"/>
      <c r="AB9" s="47"/>
      <c r="AC9" s="47"/>
      <c r="AD9" s="47"/>
      <c r="AE9" s="47"/>
      <c r="AF9" s="47"/>
      <c r="AG9" s="47"/>
      <c r="AH9" s="47"/>
      <c r="AI9" s="47"/>
      <c r="AJ9" s="47"/>
      <c r="AK9" s="47"/>
      <c r="AL9" s="47"/>
      <c r="AM9" s="50"/>
      <c r="AN9" s="50"/>
      <c r="AO9" s="50"/>
      <c r="AP9" s="50" t="s">
        <v>477</v>
      </c>
      <c r="AQ9" s="50" t="s">
        <v>46</v>
      </c>
      <c r="AR9" s="50" t="s">
        <v>46</v>
      </c>
      <c r="AS9" s="50" t="s">
        <v>470</v>
      </c>
      <c r="AT9" s="50" t="s">
        <v>471</v>
      </c>
      <c r="AU9" s="50" t="s">
        <v>471</v>
      </c>
    </row>
    <row r="10" spans="1:47" ht="141.75">
      <c r="A10" s="69" t="s">
        <v>478</v>
      </c>
      <c r="B10" s="50" t="s">
        <v>26</v>
      </c>
      <c r="C10" s="50" t="s">
        <v>127</v>
      </c>
      <c r="D10" s="50"/>
      <c r="E10" s="50" t="s">
        <v>479</v>
      </c>
      <c r="F10" s="50" t="s">
        <v>480</v>
      </c>
      <c r="G10" s="146">
        <v>1</v>
      </c>
      <c r="H10" s="122" t="s">
        <v>135</v>
      </c>
      <c r="I10" s="123" t="s">
        <v>481</v>
      </c>
      <c r="J10" s="155" t="s">
        <v>357</v>
      </c>
      <c r="K10" s="50" t="s">
        <v>33</v>
      </c>
      <c r="L10" s="661" t="s">
        <v>180</v>
      </c>
      <c r="M10" s="50" t="s">
        <v>420</v>
      </c>
      <c r="N10" s="164">
        <v>1</v>
      </c>
      <c r="O10" s="164"/>
      <c r="P10" s="164"/>
      <c r="Q10" s="164"/>
      <c r="R10" s="164"/>
      <c r="S10" s="164"/>
      <c r="T10" s="164"/>
      <c r="U10" s="164"/>
      <c r="V10" s="164"/>
      <c r="W10" s="164"/>
      <c r="X10" s="164"/>
      <c r="Y10" s="164"/>
      <c r="Z10" s="51">
        <v>1</v>
      </c>
      <c r="AA10" s="48"/>
      <c r="AB10" s="48"/>
      <c r="AC10" s="48"/>
      <c r="AD10" s="48"/>
      <c r="AE10" s="48"/>
      <c r="AF10" s="48"/>
      <c r="AG10" s="48"/>
      <c r="AH10" s="48"/>
      <c r="AI10" s="48"/>
      <c r="AJ10" s="48"/>
      <c r="AK10" s="48"/>
      <c r="AL10" s="48"/>
      <c r="AM10" s="50"/>
      <c r="AN10" s="50"/>
      <c r="AO10" s="50"/>
      <c r="AP10" s="50" t="s">
        <v>482</v>
      </c>
      <c r="AQ10" s="50" t="s">
        <v>46</v>
      </c>
      <c r="AR10" s="50" t="s">
        <v>46</v>
      </c>
      <c r="AS10" s="50" t="s">
        <v>470</v>
      </c>
      <c r="AT10" s="50" t="s">
        <v>471</v>
      </c>
      <c r="AU10" s="50" t="s">
        <v>471</v>
      </c>
    </row>
    <row r="11" spans="1:47" ht="141.75">
      <c r="A11" s="69" t="s">
        <v>483</v>
      </c>
      <c r="B11" s="50" t="s">
        <v>26</v>
      </c>
      <c r="C11" s="50" t="s">
        <v>127</v>
      </c>
      <c r="D11" s="50"/>
      <c r="E11" s="50" t="s">
        <v>484</v>
      </c>
      <c r="F11" s="50" t="s">
        <v>485</v>
      </c>
      <c r="G11" s="146">
        <v>1</v>
      </c>
      <c r="H11" s="122" t="s">
        <v>135</v>
      </c>
      <c r="I11" s="123" t="s">
        <v>481</v>
      </c>
      <c r="J11" s="155" t="s">
        <v>357</v>
      </c>
      <c r="K11" s="50" t="s">
        <v>33</v>
      </c>
      <c r="L11" s="661" t="s">
        <v>180</v>
      </c>
      <c r="M11" s="50" t="s">
        <v>420</v>
      </c>
      <c r="N11" s="164">
        <v>1</v>
      </c>
      <c r="O11" s="164">
        <v>1</v>
      </c>
      <c r="P11" s="164">
        <v>1</v>
      </c>
      <c r="Q11" s="164">
        <v>1</v>
      </c>
      <c r="R11" s="164">
        <v>1</v>
      </c>
      <c r="S11" s="164">
        <v>1</v>
      </c>
      <c r="T11" s="164">
        <v>1</v>
      </c>
      <c r="U11" s="164">
        <v>1</v>
      </c>
      <c r="V11" s="164">
        <v>1</v>
      </c>
      <c r="W11" s="164">
        <v>1</v>
      </c>
      <c r="X11" s="164">
        <v>1</v>
      </c>
      <c r="Y11" s="164">
        <v>1</v>
      </c>
      <c r="Z11" s="51">
        <v>12</v>
      </c>
      <c r="AA11" s="164"/>
      <c r="AB11" s="164"/>
      <c r="AC11" s="164"/>
      <c r="AD11" s="164"/>
      <c r="AE11" s="164"/>
      <c r="AF11" s="164"/>
      <c r="AG11" s="164"/>
      <c r="AH11" s="164"/>
      <c r="AI11" s="164"/>
      <c r="AJ11" s="164"/>
      <c r="AK11" s="164"/>
      <c r="AL11" s="164"/>
      <c r="AM11" s="50"/>
      <c r="AN11" s="50"/>
      <c r="AO11" s="50"/>
      <c r="AP11" s="50" t="s">
        <v>486</v>
      </c>
      <c r="AQ11" s="50" t="s">
        <v>46</v>
      </c>
      <c r="AR11" s="50" t="s">
        <v>46</v>
      </c>
      <c r="AS11" s="50" t="s">
        <v>470</v>
      </c>
      <c r="AT11" s="50" t="s">
        <v>471</v>
      </c>
      <c r="AU11" s="50" t="s">
        <v>471</v>
      </c>
    </row>
    <row r="12" spans="1:47" ht="141.75">
      <c r="A12" s="69" t="s">
        <v>487</v>
      </c>
      <c r="B12" s="50" t="s">
        <v>26</v>
      </c>
      <c r="C12" s="50" t="s">
        <v>127</v>
      </c>
      <c r="D12" s="50"/>
      <c r="E12" s="50" t="s">
        <v>488</v>
      </c>
      <c r="F12" s="50" t="s">
        <v>489</v>
      </c>
      <c r="G12" s="146">
        <v>1</v>
      </c>
      <c r="H12" s="122" t="s">
        <v>135</v>
      </c>
      <c r="I12" s="123" t="s">
        <v>481</v>
      </c>
      <c r="J12" s="155" t="s">
        <v>357</v>
      </c>
      <c r="K12" s="50" t="s">
        <v>33</v>
      </c>
      <c r="L12" s="661" t="s">
        <v>180</v>
      </c>
      <c r="M12" s="50" t="s">
        <v>420</v>
      </c>
      <c r="N12" s="164">
        <v>1</v>
      </c>
      <c r="O12" s="164"/>
      <c r="P12" s="164"/>
      <c r="Q12" s="164"/>
      <c r="R12" s="164"/>
      <c r="S12" s="164"/>
      <c r="T12" s="164"/>
      <c r="U12" s="164"/>
      <c r="V12" s="164"/>
      <c r="W12" s="164"/>
      <c r="X12" s="164"/>
      <c r="Y12" s="164"/>
      <c r="Z12" s="51">
        <v>1</v>
      </c>
      <c r="AA12" s="164"/>
      <c r="AB12" s="164"/>
      <c r="AC12" s="164"/>
      <c r="AD12" s="164"/>
      <c r="AE12" s="164"/>
      <c r="AF12" s="164"/>
      <c r="AG12" s="164"/>
      <c r="AH12" s="164"/>
      <c r="AI12" s="164"/>
      <c r="AJ12" s="164"/>
      <c r="AK12" s="164"/>
      <c r="AL12" s="164"/>
      <c r="AM12" s="50"/>
      <c r="AN12" s="50"/>
      <c r="AO12" s="50"/>
      <c r="AP12" s="50" t="s">
        <v>490</v>
      </c>
      <c r="AQ12" s="50" t="s">
        <v>46</v>
      </c>
      <c r="AR12" s="50" t="s">
        <v>46</v>
      </c>
      <c r="AS12" s="50" t="s">
        <v>470</v>
      </c>
      <c r="AT12" s="50" t="s">
        <v>471</v>
      </c>
      <c r="AU12" s="50" t="s">
        <v>471</v>
      </c>
    </row>
    <row r="13" spans="1:47" ht="141.75">
      <c r="A13" s="69" t="s">
        <v>491</v>
      </c>
      <c r="B13" s="50"/>
      <c r="C13" s="50" t="s">
        <v>127</v>
      </c>
      <c r="D13" s="50"/>
      <c r="E13" s="50" t="s">
        <v>492</v>
      </c>
      <c r="F13" s="50" t="s">
        <v>493</v>
      </c>
      <c r="G13" s="146">
        <v>1</v>
      </c>
      <c r="H13" s="122" t="s">
        <v>135</v>
      </c>
      <c r="I13" s="123" t="s">
        <v>481</v>
      </c>
      <c r="J13" s="155" t="s">
        <v>357</v>
      </c>
      <c r="K13" s="50" t="s">
        <v>33</v>
      </c>
      <c r="L13" s="661" t="s">
        <v>180</v>
      </c>
      <c r="M13" s="50" t="s">
        <v>420</v>
      </c>
      <c r="N13" s="164">
        <v>1</v>
      </c>
      <c r="O13" s="164">
        <v>1</v>
      </c>
      <c r="P13" s="164">
        <v>1</v>
      </c>
      <c r="Q13" s="164">
        <v>1</v>
      </c>
      <c r="R13" s="164">
        <v>1</v>
      </c>
      <c r="S13" s="164">
        <v>1</v>
      </c>
      <c r="T13" s="164">
        <v>1</v>
      </c>
      <c r="U13" s="164">
        <v>1</v>
      </c>
      <c r="V13" s="164">
        <v>1</v>
      </c>
      <c r="W13" s="164">
        <v>1</v>
      </c>
      <c r="X13" s="164">
        <v>1</v>
      </c>
      <c r="Y13" s="164">
        <v>1</v>
      </c>
      <c r="Z13" s="51">
        <v>12</v>
      </c>
      <c r="AA13" s="164"/>
      <c r="AB13" s="164"/>
      <c r="AC13" s="164"/>
      <c r="AD13" s="164"/>
      <c r="AE13" s="164"/>
      <c r="AF13" s="164"/>
      <c r="AG13" s="164"/>
      <c r="AH13" s="164"/>
      <c r="AI13" s="164"/>
      <c r="AJ13" s="164"/>
      <c r="AK13" s="164"/>
      <c r="AL13" s="164"/>
      <c r="AM13" s="50"/>
      <c r="AN13" s="50"/>
      <c r="AO13" s="50"/>
      <c r="AP13" s="50" t="s">
        <v>494</v>
      </c>
      <c r="AQ13" s="50" t="s">
        <v>46</v>
      </c>
      <c r="AR13" s="50" t="s">
        <v>46</v>
      </c>
      <c r="AS13" s="50" t="s">
        <v>470</v>
      </c>
      <c r="AT13" s="50" t="s">
        <v>471</v>
      </c>
      <c r="AU13" s="50" t="s">
        <v>471</v>
      </c>
    </row>
    <row r="14" spans="1:47" ht="110.25">
      <c r="A14" s="69" t="s">
        <v>495</v>
      </c>
      <c r="B14" s="50" t="s">
        <v>26</v>
      </c>
      <c r="C14" s="50" t="s">
        <v>127</v>
      </c>
      <c r="D14" s="50"/>
      <c r="E14" s="50" t="s">
        <v>496</v>
      </c>
      <c r="F14" s="50" t="s">
        <v>497</v>
      </c>
      <c r="G14" s="146">
        <v>2</v>
      </c>
      <c r="H14" s="122" t="s">
        <v>253</v>
      </c>
      <c r="I14" s="123" t="s">
        <v>498</v>
      </c>
      <c r="J14" s="155" t="s">
        <v>357</v>
      </c>
      <c r="K14" s="50" t="s">
        <v>33</v>
      </c>
      <c r="L14" s="661" t="s">
        <v>180</v>
      </c>
      <c r="M14" s="50" t="s">
        <v>420</v>
      </c>
      <c r="N14" s="164">
        <v>1</v>
      </c>
      <c r="O14" s="164">
        <v>1</v>
      </c>
      <c r="P14" s="164">
        <v>1</v>
      </c>
      <c r="Q14" s="164">
        <v>1</v>
      </c>
      <c r="R14" s="164">
        <v>1</v>
      </c>
      <c r="S14" s="164">
        <v>1</v>
      </c>
      <c r="T14" s="164">
        <v>1</v>
      </c>
      <c r="U14" s="164">
        <v>1</v>
      </c>
      <c r="V14" s="164">
        <v>1</v>
      </c>
      <c r="W14" s="164">
        <v>1</v>
      </c>
      <c r="X14" s="164">
        <v>1</v>
      </c>
      <c r="Y14" s="164">
        <v>1</v>
      </c>
      <c r="Z14" s="51">
        <v>12</v>
      </c>
      <c r="AA14" s="164"/>
      <c r="AB14" s="164"/>
      <c r="AC14" s="164"/>
      <c r="AD14" s="164"/>
      <c r="AE14" s="164"/>
      <c r="AF14" s="164"/>
      <c r="AG14" s="164"/>
      <c r="AH14" s="164"/>
      <c r="AI14" s="164"/>
      <c r="AJ14" s="164"/>
      <c r="AK14" s="164"/>
      <c r="AL14" s="164"/>
      <c r="AM14" s="50"/>
      <c r="AN14" s="50"/>
      <c r="AO14" s="50"/>
      <c r="AP14" s="50" t="s">
        <v>499</v>
      </c>
      <c r="AQ14" s="50" t="s">
        <v>46</v>
      </c>
      <c r="AR14" s="50" t="s">
        <v>46</v>
      </c>
      <c r="AS14" s="50" t="s">
        <v>470</v>
      </c>
      <c r="AT14" s="50" t="s">
        <v>471</v>
      </c>
      <c r="AU14" s="50" t="s">
        <v>471</v>
      </c>
    </row>
    <row r="15" spans="1:47" ht="110.25">
      <c r="A15" s="69" t="s">
        <v>500</v>
      </c>
      <c r="B15" s="50" t="s">
        <v>26</v>
      </c>
      <c r="C15" s="50" t="s">
        <v>127</v>
      </c>
      <c r="D15" s="50"/>
      <c r="E15" s="50" t="s">
        <v>501</v>
      </c>
      <c r="F15" s="50" t="s">
        <v>502</v>
      </c>
      <c r="G15" s="146">
        <v>3</v>
      </c>
      <c r="H15" s="122" t="s">
        <v>78</v>
      </c>
      <c r="I15" s="121" t="s">
        <v>503</v>
      </c>
      <c r="J15" s="50" t="s">
        <v>504</v>
      </c>
      <c r="K15" s="50" t="s">
        <v>33</v>
      </c>
      <c r="L15" s="50" t="s">
        <v>419</v>
      </c>
      <c r="M15" s="50" t="s">
        <v>420</v>
      </c>
      <c r="N15" s="166">
        <v>7500000</v>
      </c>
      <c r="O15" s="166">
        <v>7500000</v>
      </c>
      <c r="P15" s="166">
        <v>7500000</v>
      </c>
      <c r="Q15" s="166">
        <v>7500000</v>
      </c>
      <c r="R15" s="166">
        <v>7500000</v>
      </c>
      <c r="S15" s="166">
        <v>7500000</v>
      </c>
      <c r="T15" s="166">
        <v>7500000</v>
      </c>
      <c r="U15" s="166">
        <v>7500000</v>
      </c>
      <c r="V15" s="166">
        <v>7500000</v>
      </c>
      <c r="W15" s="166">
        <v>7500000</v>
      </c>
      <c r="X15" s="166">
        <v>7500000</v>
      </c>
      <c r="Y15" s="166">
        <v>7500000</v>
      </c>
      <c r="Z15" s="52">
        <v>90000000</v>
      </c>
      <c r="AA15" s="164"/>
      <c r="AB15" s="164"/>
      <c r="AC15" s="164"/>
      <c r="AD15" s="164"/>
      <c r="AE15" s="164"/>
      <c r="AF15" s="164"/>
      <c r="AG15" s="164"/>
      <c r="AH15" s="164"/>
      <c r="AI15" s="164"/>
      <c r="AJ15" s="164"/>
      <c r="AK15" s="164"/>
      <c r="AL15" s="164"/>
      <c r="AM15" s="50"/>
      <c r="AN15" s="50"/>
      <c r="AO15" s="50"/>
      <c r="AP15" s="50" t="s">
        <v>505</v>
      </c>
      <c r="AQ15" s="50" t="s">
        <v>46</v>
      </c>
      <c r="AR15" s="50" t="s">
        <v>46</v>
      </c>
      <c r="AS15" s="50" t="s">
        <v>470</v>
      </c>
      <c r="AT15" s="50" t="s">
        <v>471</v>
      </c>
      <c r="AU15" s="50" t="s">
        <v>471</v>
      </c>
    </row>
    <row r="16" spans="1:47" ht="126">
      <c r="A16" s="69" t="s">
        <v>506</v>
      </c>
      <c r="B16" s="50" t="s">
        <v>26</v>
      </c>
      <c r="C16" s="50" t="s">
        <v>159</v>
      </c>
      <c r="D16" s="50"/>
      <c r="E16" s="50" t="s">
        <v>507</v>
      </c>
      <c r="F16" s="50" t="s">
        <v>508</v>
      </c>
      <c r="G16" s="145">
        <v>3</v>
      </c>
      <c r="H16" s="122" t="s">
        <v>78</v>
      </c>
      <c r="I16" s="122" t="s">
        <v>509</v>
      </c>
      <c r="J16" s="167" t="s">
        <v>357</v>
      </c>
      <c r="K16" s="50" t="s">
        <v>33</v>
      </c>
      <c r="L16" s="50" t="s">
        <v>419</v>
      </c>
      <c r="M16" s="50" t="s">
        <v>420</v>
      </c>
      <c r="N16" s="168">
        <v>1</v>
      </c>
      <c r="O16" s="168"/>
      <c r="P16" s="168"/>
      <c r="Q16" s="168"/>
      <c r="R16" s="168"/>
      <c r="S16" s="168"/>
      <c r="T16" s="168"/>
      <c r="U16" s="168"/>
      <c r="V16" s="168"/>
      <c r="W16" s="168"/>
      <c r="X16" s="168"/>
      <c r="Y16" s="168"/>
      <c r="Z16" s="51">
        <v>1</v>
      </c>
      <c r="AA16" s="164"/>
      <c r="AB16" s="164"/>
      <c r="AC16" s="164"/>
      <c r="AD16" s="164"/>
      <c r="AE16" s="164"/>
      <c r="AF16" s="164"/>
      <c r="AG16" s="164"/>
      <c r="AH16" s="164"/>
      <c r="AI16" s="164"/>
      <c r="AJ16" s="164"/>
      <c r="AK16" s="164"/>
      <c r="AL16" s="164"/>
      <c r="AM16" s="50"/>
      <c r="AN16" s="50"/>
      <c r="AO16" s="50"/>
      <c r="AP16" s="50" t="s">
        <v>510</v>
      </c>
      <c r="AQ16" s="50" t="s">
        <v>194</v>
      </c>
      <c r="AR16" s="50" t="s">
        <v>194</v>
      </c>
      <c r="AS16" s="50" t="s">
        <v>511</v>
      </c>
      <c r="AT16" s="50" t="s">
        <v>471</v>
      </c>
      <c r="AU16" s="50" t="s">
        <v>471</v>
      </c>
    </row>
    <row r="17" spans="1:47" ht="110.25">
      <c r="A17" s="69" t="s">
        <v>512</v>
      </c>
      <c r="B17" s="50" t="s">
        <v>26</v>
      </c>
      <c r="C17" s="50" t="s">
        <v>42</v>
      </c>
      <c r="D17" s="50"/>
      <c r="E17" s="50" t="s">
        <v>513</v>
      </c>
      <c r="F17" s="50" t="s">
        <v>514</v>
      </c>
      <c r="G17" s="145">
        <v>2</v>
      </c>
      <c r="H17" s="122" t="s">
        <v>78</v>
      </c>
      <c r="I17" s="120" t="s">
        <v>515</v>
      </c>
      <c r="J17" s="50" t="s">
        <v>32</v>
      </c>
      <c r="K17" s="50" t="s">
        <v>33</v>
      </c>
      <c r="L17" s="50" t="s">
        <v>180</v>
      </c>
      <c r="M17" s="50" t="s">
        <v>420</v>
      </c>
      <c r="N17" s="169">
        <v>1</v>
      </c>
      <c r="O17" s="169">
        <v>1</v>
      </c>
      <c r="P17" s="169">
        <v>1</v>
      </c>
      <c r="Q17" s="169">
        <v>1</v>
      </c>
      <c r="R17" s="169">
        <v>1</v>
      </c>
      <c r="S17" s="169">
        <v>1</v>
      </c>
      <c r="T17" s="169">
        <v>1</v>
      </c>
      <c r="U17" s="169">
        <v>1</v>
      </c>
      <c r="V17" s="169">
        <v>1</v>
      </c>
      <c r="W17" s="169">
        <v>1</v>
      </c>
      <c r="X17" s="169">
        <v>1</v>
      </c>
      <c r="Y17" s="169">
        <v>1</v>
      </c>
      <c r="Z17" s="53">
        <v>1</v>
      </c>
      <c r="AA17" s="164"/>
      <c r="AB17" s="164"/>
      <c r="AC17" s="164"/>
      <c r="AD17" s="164"/>
      <c r="AE17" s="164"/>
      <c r="AF17" s="164"/>
      <c r="AG17" s="164"/>
      <c r="AH17" s="164"/>
      <c r="AI17" s="164"/>
      <c r="AJ17" s="164"/>
      <c r="AK17" s="164"/>
      <c r="AL17" s="164"/>
      <c r="AM17" s="50"/>
      <c r="AN17" s="50"/>
      <c r="AO17" s="50"/>
      <c r="AP17" s="50" t="s">
        <v>516</v>
      </c>
      <c r="AQ17" s="50" t="s">
        <v>194</v>
      </c>
      <c r="AR17" s="50" t="s">
        <v>194</v>
      </c>
      <c r="AS17" s="50" t="s">
        <v>511</v>
      </c>
      <c r="AT17" s="50" t="s">
        <v>471</v>
      </c>
      <c r="AU17" s="50" t="s">
        <v>471</v>
      </c>
    </row>
    <row r="18" spans="1:47" ht="110.25">
      <c r="A18" s="69" t="s">
        <v>517</v>
      </c>
      <c r="B18" s="50" t="s">
        <v>26</v>
      </c>
      <c r="C18" s="50" t="s">
        <v>159</v>
      </c>
      <c r="D18" s="50"/>
      <c r="E18" s="50" t="s">
        <v>518</v>
      </c>
      <c r="F18" s="50" t="s">
        <v>519</v>
      </c>
      <c r="G18" s="145">
        <v>1</v>
      </c>
      <c r="H18" s="122" t="s">
        <v>78</v>
      </c>
      <c r="I18" s="121" t="s">
        <v>520</v>
      </c>
      <c r="J18" s="50" t="s">
        <v>32</v>
      </c>
      <c r="K18" s="50" t="s">
        <v>33</v>
      </c>
      <c r="L18" s="50" t="s">
        <v>180</v>
      </c>
      <c r="M18" s="50" t="s">
        <v>420</v>
      </c>
      <c r="N18" s="169">
        <v>1</v>
      </c>
      <c r="O18" s="169">
        <v>1</v>
      </c>
      <c r="P18" s="169">
        <v>1</v>
      </c>
      <c r="Q18" s="169">
        <v>1</v>
      </c>
      <c r="R18" s="169">
        <v>1</v>
      </c>
      <c r="S18" s="169">
        <v>1</v>
      </c>
      <c r="T18" s="169">
        <v>1</v>
      </c>
      <c r="U18" s="169">
        <v>1</v>
      </c>
      <c r="V18" s="169">
        <v>1</v>
      </c>
      <c r="W18" s="169">
        <v>1</v>
      </c>
      <c r="X18" s="169">
        <v>1</v>
      </c>
      <c r="Y18" s="169">
        <v>1</v>
      </c>
      <c r="Z18" s="53">
        <v>1</v>
      </c>
      <c r="AA18" s="164"/>
      <c r="AB18" s="164"/>
      <c r="AC18" s="164"/>
      <c r="AD18" s="164"/>
      <c r="AE18" s="164"/>
      <c r="AF18" s="164"/>
      <c r="AG18" s="164"/>
      <c r="AH18" s="164"/>
      <c r="AI18" s="164"/>
      <c r="AJ18" s="164"/>
      <c r="AK18" s="164"/>
      <c r="AL18" s="164"/>
      <c r="AM18" s="50"/>
      <c r="AN18" s="50"/>
      <c r="AO18" s="50"/>
      <c r="AP18" s="50" t="s">
        <v>521</v>
      </c>
      <c r="AQ18" s="50" t="s">
        <v>194</v>
      </c>
      <c r="AR18" s="50" t="s">
        <v>194</v>
      </c>
      <c r="AS18" s="50" t="s">
        <v>511</v>
      </c>
      <c r="AT18" s="50" t="s">
        <v>471</v>
      </c>
      <c r="AU18" s="50" t="s">
        <v>471</v>
      </c>
    </row>
    <row r="19" spans="1:47" ht="78.75">
      <c r="A19" s="69" t="s">
        <v>522</v>
      </c>
      <c r="B19" s="50" t="s">
        <v>26</v>
      </c>
      <c r="C19" s="50" t="s">
        <v>159</v>
      </c>
      <c r="D19" s="50"/>
      <c r="E19" s="50" t="s">
        <v>523</v>
      </c>
      <c r="F19" s="124" t="s">
        <v>524</v>
      </c>
      <c r="G19" s="145">
        <v>1</v>
      </c>
      <c r="H19" s="122" t="s">
        <v>78</v>
      </c>
      <c r="I19" s="121" t="s">
        <v>525</v>
      </c>
      <c r="J19" s="50" t="s">
        <v>32</v>
      </c>
      <c r="K19" s="50" t="s">
        <v>33</v>
      </c>
      <c r="L19" s="50" t="s">
        <v>180</v>
      </c>
      <c r="M19" s="50" t="s">
        <v>420</v>
      </c>
      <c r="N19" s="169">
        <v>0.8</v>
      </c>
      <c r="O19" s="169">
        <v>0.8</v>
      </c>
      <c r="P19" s="169">
        <v>0.8</v>
      </c>
      <c r="Q19" s="169">
        <v>0.8</v>
      </c>
      <c r="R19" s="169">
        <v>0.8</v>
      </c>
      <c r="S19" s="169">
        <v>0.8</v>
      </c>
      <c r="T19" s="169">
        <v>0.8</v>
      </c>
      <c r="U19" s="169">
        <v>0.8</v>
      </c>
      <c r="V19" s="169">
        <v>0.8</v>
      </c>
      <c r="W19" s="169">
        <v>0.8</v>
      </c>
      <c r="X19" s="169">
        <v>0.8</v>
      </c>
      <c r="Y19" s="169">
        <v>0.8</v>
      </c>
      <c r="Z19" s="53">
        <v>0.8</v>
      </c>
      <c r="AA19" s="164"/>
      <c r="AB19" s="164"/>
      <c r="AC19" s="164"/>
      <c r="AD19" s="164"/>
      <c r="AE19" s="164"/>
      <c r="AF19" s="164"/>
      <c r="AG19" s="164"/>
      <c r="AH19" s="164"/>
      <c r="AI19" s="164"/>
      <c r="AJ19" s="164"/>
      <c r="AK19" s="164"/>
      <c r="AL19" s="164"/>
      <c r="AM19" s="50"/>
      <c r="AN19" s="50"/>
      <c r="AO19" s="50"/>
      <c r="AP19" s="50" t="s">
        <v>526</v>
      </c>
      <c r="AQ19" s="50" t="s">
        <v>194</v>
      </c>
      <c r="AR19" s="50" t="s">
        <v>194</v>
      </c>
      <c r="AS19" s="50" t="s">
        <v>511</v>
      </c>
      <c r="AT19" s="50" t="s">
        <v>471</v>
      </c>
      <c r="AU19" s="50" t="s">
        <v>471</v>
      </c>
    </row>
    <row r="20" spans="1:47" ht="110.25">
      <c r="A20" s="69" t="s">
        <v>527</v>
      </c>
      <c r="B20" s="50" t="s">
        <v>26</v>
      </c>
      <c r="C20" s="50" t="s">
        <v>159</v>
      </c>
      <c r="D20" s="50"/>
      <c r="E20" s="50" t="s">
        <v>528</v>
      </c>
      <c r="F20" s="50" t="s">
        <v>529</v>
      </c>
      <c r="G20" s="145">
        <v>2</v>
      </c>
      <c r="H20" s="122" t="s">
        <v>78</v>
      </c>
      <c r="I20" s="121" t="s">
        <v>530</v>
      </c>
      <c r="J20" s="50" t="s">
        <v>32</v>
      </c>
      <c r="K20" s="50" t="s">
        <v>33</v>
      </c>
      <c r="L20" s="50" t="s">
        <v>180</v>
      </c>
      <c r="M20" s="50" t="s">
        <v>420</v>
      </c>
      <c r="N20" s="169">
        <v>1</v>
      </c>
      <c r="O20" s="169">
        <v>1</v>
      </c>
      <c r="P20" s="169">
        <v>1</v>
      </c>
      <c r="Q20" s="169">
        <v>1</v>
      </c>
      <c r="R20" s="169">
        <v>1</v>
      </c>
      <c r="S20" s="169">
        <v>1</v>
      </c>
      <c r="T20" s="169">
        <v>1</v>
      </c>
      <c r="U20" s="169">
        <v>1</v>
      </c>
      <c r="V20" s="169">
        <v>1</v>
      </c>
      <c r="W20" s="169">
        <v>1</v>
      </c>
      <c r="X20" s="169">
        <v>1</v>
      </c>
      <c r="Y20" s="169">
        <v>1</v>
      </c>
      <c r="Z20" s="53">
        <v>1</v>
      </c>
      <c r="AA20" s="164"/>
      <c r="AB20" s="164"/>
      <c r="AC20" s="164"/>
      <c r="AD20" s="164"/>
      <c r="AE20" s="164"/>
      <c r="AF20" s="164"/>
      <c r="AG20" s="164"/>
      <c r="AH20" s="164"/>
      <c r="AI20" s="164"/>
      <c r="AJ20" s="164"/>
      <c r="AK20" s="164"/>
      <c r="AL20" s="164"/>
      <c r="AM20" s="50"/>
      <c r="AN20" s="50"/>
      <c r="AO20" s="50"/>
      <c r="AP20" s="50" t="s">
        <v>531</v>
      </c>
      <c r="AQ20" s="50" t="s">
        <v>194</v>
      </c>
      <c r="AR20" s="50" t="s">
        <v>194</v>
      </c>
      <c r="AS20" s="50" t="s">
        <v>511</v>
      </c>
      <c r="AT20" s="50" t="s">
        <v>471</v>
      </c>
      <c r="AU20" s="50" t="s">
        <v>471</v>
      </c>
    </row>
    <row r="21" spans="1:47" ht="78.75">
      <c r="A21" s="69" t="s">
        <v>532</v>
      </c>
      <c r="B21" s="50" t="s">
        <v>26</v>
      </c>
      <c r="C21" s="50" t="s">
        <v>159</v>
      </c>
      <c r="D21" s="50"/>
      <c r="E21" s="50" t="s">
        <v>533</v>
      </c>
      <c r="F21" s="50" t="s">
        <v>534</v>
      </c>
      <c r="G21" s="145">
        <v>1</v>
      </c>
      <c r="H21" s="122" t="s">
        <v>78</v>
      </c>
      <c r="I21" s="121" t="s">
        <v>535</v>
      </c>
      <c r="J21" s="50" t="s">
        <v>357</v>
      </c>
      <c r="K21" s="50" t="s">
        <v>33</v>
      </c>
      <c r="L21" s="50" t="s">
        <v>419</v>
      </c>
      <c r="M21" s="50" t="s">
        <v>420</v>
      </c>
      <c r="N21" s="168"/>
      <c r="O21" s="168"/>
      <c r="P21" s="168"/>
      <c r="Q21" s="168"/>
      <c r="R21" s="168"/>
      <c r="S21" s="168"/>
      <c r="T21" s="168"/>
      <c r="U21" s="168"/>
      <c r="V21" s="168"/>
      <c r="W21" s="168"/>
      <c r="X21" s="168"/>
      <c r="Y21" s="168"/>
      <c r="Z21" s="51"/>
      <c r="AA21" s="164"/>
      <c r="AB21" s="164"/>
      <c r="AC21" s="164"/>
      <c r="AD21" s="164"/>
      <c r="AE21" s="164"/>
      <c r="AF21" s="164"/>
      <c r="AG21" s="164"/>
      <c r="AH21" s="164"/>
      <c r="AI21" s="164"/>
      <c r="AJ21" s="164"/>
      <c r="AK21" s="164"/>
      <c r="AL21" s="164"/>
      <c r="AM21" s="50"/>
      <c r="AN21" s="50"/>
      <c r="AO21" s="50"/>
      <c r="AP21" s="50" t="s">
        <v>536</v>
      </c>
      <c r="AQ21" s="50" t="s">
        <v>194</v>
      </c>
      <c r="AR21" s="50" t="s">
        <v>194</v>
      </c>
      <c r="AS21" s="50" t="s">
        <v>511</v>
      </c>
      <c r="AT21" s="50" t="s">
        <v>471</v>
      </c>
      <c r="AU21" s="50" t="s">
        <v>471</v>
      </c>
    </row>
    <row r="22" spans="1:47" ht="78.75">
      <c r="A22" s="69" t="s">
        <v>537</v>
      </c>
      <c r="B22" s="50" t="s">
        <v>26</v>
      </c>
      <c r="C22" s="50" t="s">
        <v>159</v>
      </c>
      <c r="D22" s="50"/>
      <c r="E22" s="50" t="s">
        <v>538</v>
      </c>
      <c r="F22" s="50" t="s">
        <v>534</v>
      </c>
      <c r="G22" s="145">
        <v>2</v>
      </c>
      <c r="H22" s="122" t="s">
        <v>78</v>
      </c>
      <c r="I22" s="121" t="s">
        <v>539</v>
      </c>
      <c r="J22" s="50" t="s">
        <v>357</v>
      </c>
      <c r="K22" s="50" t="s">
        <v>33</v>
      </c>
      <c r="L22" s="50" t="s">
        <v>419</v>
      </c>
      <c r="M22" s="50" t="s">
        <v>420</v>
      </c>
      <c r="N22" s="168"/>
      <c r="O22" s="168"/>
      <c r="P22" s="168"/>
      <c r="Q22" s="168"/>
      <c r="R22" s="168"/>
      <c r="S22" s="168"/>
      <c r="T22" s="168"/>
      <c r="U22" s="168"/>
      <c r="V22" s="168"/>
      <c r="W22" s="168"/>
      <c r="X22" s="168"/>
      <c r="Y22" s="168"/>
      <c r="Z22" s="51"/>
      <c r="AA22" s="164"/>
      <c r="AB22" s="164"/>
      <c r="AC22" s="164"/>
      <c r="AD22" s="164"/>
      <c r="AE22" s="164"/>
      <c r="AF22" s="164"/>
      <c r="AG22" s="164"/>
      <c r="AH22" s="164"/>
      <c r="AI22" s="164"/>
      <c r="AJ22" s="164"/>
      <c r="AK22" s="164"/>
      <c r="AL22" s="164"/>
      <c r="AM22" s="50"/>
      <c r="AN22" s="50"/>
      <c r="AO22" s="50"/>
      <c r="AP22" s="50" t="s">
        <v>540</v>
      </c>
      <c r="AQ22" s="50" t="s">
        <v>194</v>
      </c>
      <c r="AR22" s="50" t="s">
        <v>194</v>
      </c>
      <c r="AS22" s="50" t="s">
        <v>511</v>
      </c>
      <c r="AT22" s="50" t="s">
        <v>471</v>
      </c>
      <c r="AU22" s="50" t="s">
        <v>471</v>
      </c>
    </row>
    <row r="23" spans="1:47" ht="78.75">
      <c r="A23" s="69" t="s">
        <v>541</v>
      </c>
      <c r="B23" s="50" t="s">
        <v>26</v>
      </c>
      <c r="C23" s="50" t="s">
        <v>159</v>
      </c>
      <c r="D23" s="50"/>
      <c r="E23" s="50" t="s">
        <v>542</v>
      </c>
      <c r="F23" s="50" t="s">
        <v>534</v>
      </c>
      <c r="G23" s="145">
        <v>3</v>
      </c>
      <c r="H23" s="122" t="s">
        <v>78</v>
      </c>
      <c r="I23" s="121" t="s">
        <v>543</v>
      </c>
      <c r="J23" s="50" t="s">
        <v>357</v>
      </c>
      <c r="K23" s="50" t="s">
        <v>33</v>
      </c>
      <c r="L23" s="50" t="s">
        <v>419</v>
      </c>
      <c r="M23" s="50" t="s">
        <v>420</v>
      </c>
      <c r="N23" s="168"/>
      <c r="O23" s="168"/>
      <c r="P23" s="168"/>
      <c r="Q23" s="168"/>
      <c r="R23" s="168"/>
      <c r="S23" s="168"/>
      <c r="T23" s="168"/>
      <c r="U23" s="168"/>
      <c r="V23" s="168"/>
      <c r="W23" s="168"/>
      <c r="X23" s="168"/>
      <c r="Y23" s="168"/>
      <c r="Z23" s="51"/>
      <c r="AA23" s="164"/>
      <c r="AB23" s="164"/>
      <c r="AC23" s="164"/>
      <c r="AD23" s="164"/>
      <c r="AE23" s="164"/>
      <c r="AF23" s="164"/>
      <c r="AG23" s="164"/>
      <c r="AH23" s="164"/>
      <c r="AI23" s="164"/>
      <c r="AJ23" s="164"/>
      <c r="AK23" s="164"/>
      <c r="AL23" s="129"/>
      <c r="AM23" s="50"/>
      <c r="AN23" s="50"/>
      <c r="AO23" s="50"/>
      <c r="AP23" s="50" t="s">
        <v>544</v>
      </c>
      <c r="AQ23" s="50" t="s">
        <v>194</v>
      </c>
      <c r="AR23" s="50" t="s">
        <v>194</v>
      </c>
      <c r="AS23" s="50" t="s">
        <v>511</v>
      </c>
      <c r="AT23" s="50" t="s">
        <v>471</v>
      </c>
      <c r="AU23" s="50" t="s">
        <v>471</v>
      </c>
    </row>
    <row r="24" spans="1:47" ht="78.75">
      <c r="A24" s="69" t="s">
        <v>545</v>
      </c>
      <c r="B24" s="50" t="s">
        <v>26</v>
      </c>
      <c r="C24" s="50" t="s">
        <v>159</v>
      </c>
      <c r="D24" s="50"/>
      <c r="E24" s="50" t="s">
        <v>546</v>
      </c>
      <c r="F24" s="50" t="s">
        <v>534</v>
      </c>
      <c r="G24" s="145">
        <v>2</v>
      </c>
      <c r="H24" s="122" t="s">
        <v>78</v>
      </c>
      <c r="I24" s="121" t="s">
        <v>539</v>
      </c>
      <c r="J24" s="50" t="s">
        <v>357</v>
      </c>
      <c r="K24" s="50" t="s">
        <v>33</v>
      </c>
      <c r="L24" s="50" t="s">
        <v>419</v>
      </c>
      <c r="M24" s="50" t="s">
        <v>420</v>
      </c>
      <c r="N24" s="168"/>
      <c r="O24" s="168"/>
      <c r="P24" s="168"/>
      <c r="Q24" s="168"/>
      <c r="R24" s="168"/>
      <c r="S24" s="168"/>
      <c r="T24" s="168"/>
      <c r="U24" s="168"/>
      <c r="V24" s="168"/>
      <c r="W24" s="168"/>
      <c r="X24" s="168"/>
      <c r="Y24" s="168"/>
      <c r="Z24" s="51"/>
      <c r="AA24" s="164"/>
      <c r="AB24" s="164"/>
      <c r="AC24" s="164"/>
      <c r="AD24" s="164"/>
      <c r="AE24" s="164"/>
      <c r="AF24" s="164"/>
      <c r="AG24" s="164"/>
      <c r="AH24" s="164"/>
      <c r="AI24" s="164"/>
      <c r="AJ24" s="164"/>
      <c r="AK24" s="164"/>
      <c r="AL24" s="129"/>
      <c r="AM24" s="50"/>
      <c r="AN24" s="50"/>
      <c r="AO24" s="50"/>
      <c r="AP24" s="50" t="s">
        <v>540</v>
      </c>
      <c r="AQ24" s="50" t="s">
        <v>194</v>
      </c>
      <c r="AR24" s="50" t="s">
        <v>194</v>
      </c>
      <c r="AS24" s="50" t="s">
        <v>511</v>
      </c>
      <c r="AT24" s="50" t="s">
        <v>471</v>
      </c>
      <c r="AU24" s="50" t="s">
        <v>471</v>
      </c>
    </row>
    <row r="25" spans="1:47" ht="78.75">
      <c r="A25" s="69" t="s">
        <v>547</v>
      </c>
      <c r="B25" s="50" t="s">
        <v>26</v>
      </c>
      <c r="C25" s="50" t="s">
        <v>159</v>
      </c>
      <c r="D25" s="50"/>
      <c r="E25" s="50" t="s">
        <v>548</v>
      </c>
      <c r="F25" s="50" t="s">
        <v>534</v>
      </c>
      <c r="G25" s="145">
        <v>3</v>
      </c>
      <c r="H25" s="122" t="s">
        <v>78</v>
      </c>
      <c r="I25" s="121" t="s">
        <v>543</v>
      </c>
      <c r="J25" s="50" t="s">
        <v>357</v>
      </c>
      <c r="K25" s="50" t="s">
        <v>33</v>
      </c>
      <c r="L25" s="50" t="s">
        <v>419</v>
      </c>
      <c r="M25" s="50" t="s">
        <v>420</v>
      </c>
      <c r="N25" s="168"/>
      <c r="O25" s="168"/>
      <c r="P25" s="168"/>
      <c r="Q25" s="168"/>
      <c r="R25" s="168"/>
      <c r="S25" s="168"/>
      <c r="T25" s="168"/>
      <c r="U25" s="168"/>
      <c r="V25" s="168"/>
      <c r="W25" s="168"/>
      <c r="X25" s="168"/>
      <c r="Y25" s="168"/>
      <c r="Z25" s="51"/>
      <c r="AA25" s="164"/>
      <c r="AB25" s="164"/>
      <c r="AC25" s="164"/>
      <c r="AD25" s="164"/>
      <c r="AE25" s="164"/>
      <c r="AF25" s="164"/>
      <c r="AG25" s="164"/>
      <c r="AH25" s="164"/>
      <c r="AI25" s="164"/>
      <c r="AJ25" s="164"/>
      <c r="AK25" s="164"/>
      <c r="AL25" s="129"/>
      <c r="AM25" s="50"/>
      <c r="AN25" s="50"/>
      <c r="AO25" s="50"/>
      <c r="AP25" s="50" t="s">
        <v>544</v>
      </c>
      <c r="AQ25" s="50" t="s">
        <v>194</v>
      </c>
      <c r="AR25" s="50" t="s">
        <v>194</v>
      </c>
      <c r="AS25" s="50" t="s">
        <v>511</v>
      </c>
      <c r="AT25" s="50" t="s">
        <v>471</v>
      </c>
      <c r="AU25" s="50" t="s">
        <v>471</v>
      </c>
    </row>
    <row r="26" spans="1:47" ht="94.5">
      <c r="A26" s="69" t="s">
        <v>549</v>
      </c>
      <c r="B26" s="50" t="s">
        <v>26</v>
      </c>
      <c r="C26" s="50" t="s">
        <v>159</v>
      </c>
      <c r="D26" s="50"/>
      <c r="E26" s="50" t="s">
        <v>550</v>
      </c>
      <c r="F26" s="124" t="s">
        <v>534</v>
      </c>
      <c r="G26" s="145">
        <v>1</v>
      </c>
      <c r="H26" s="122" t="s">
        <v>155</v>
      </c>
      <c r="I26" s="121" t="s">
        <v>543</v>
      </c>
      <c r="J26" s="50" t="s">
        <v>357</v>
      </c>
      <c r="K26" s="50" t="s">
        <v>33</v>
      </c>
      <c r="L26" s="50" t="s">
        <v>419</v>
      </c>
      <c r="M26" s="50" t="s">
        <v>420</v>
      </c>
      <c r="N26" s="168"/>
      <c r="O26" s="168"/>
      <c r="P26" s="168"/>
      <c r="Q26" s="168"/>
      <c r="R26" s="168"/>
      <c r="S26" s="168"/>
      <c r="T26" s="168"/>
      <c r="U26" s="168"/>
      <c r="V26" s="168"/>
      <c r="W26" s="168"/>
      <c r="X26" s="168"/>
      <c r="Y26" s="168"/>
      <c r="Z26" s="51"/>
      <c r="AA26" s="164"/>
      <c r="AB26" s="164"/>
      <c r="AC26" s="164"/>
      <c r="AD26" s="164"/>
      <c r="AE26" s="164"/>
      <c r="AF26" s="164"/>
      <c r="AG26" s="164"/>
      <c r="AH26" s="164"/>
      <c r="AI26" s="164"/>
      <c r="AJ26" s="164"/>
      <c r="AK26" s="164"/>
      <c r="AL26" s="129"/>
      <c r="AM26" s="50"/>
      <c r="AN26" s="50"/>
      <c r="AO26" s="50"/>
      <c r="AP26" s="50" t="s">
        <v>551</v>
      </c>
      <c r="AQ26" s="50" t="s">
        <v>194</v>
      </c>
      <c r="AR26" s="50" t="s">
        <v>194</v>
      </c>
      <c r="AS26" s="50" t="s">
        <v>511</v>
      </c>
      <c r="AT26" s="50" t="s">
        <v>471</v>
      </c>
      <c r="AU26" s="50" t="s">
        <v>471</v>
      </c>
    </row>
    <row r="27" spans="1:47" ht="94.5">
      <c r="A27" s="69" t="s">
        <v>552</v>
      </c>
      <c r="B27" s="50" t="s">
        <v>26</v>
      </c>
      <c r="C27" s="50" t="s">
        <v>159</v>
      </c>
      <c r="D27" s="50"/>
      <c r="E27" s="50" t="s">
        <v>553</v>
      </c>
      <c r="F27" s="50" t="s">
        <v>534</v>
      </c>
      <c r="G27" s="145">
        <v>2</v>
      </c>
      <c r="H27" s="122" t="s">
        <v>155</v>
      </c>
      <c r="I27" s="121" t="s">
        <v>539</v>
      </c>
      <c r="J27" s="50" t="s">
        <v>357</v>
      </c>
      <c r="K27" s="50" t="s">
        <v>33</v>
      </c>
      <c r="L27" s="50" t="s">
        <v>419</v>
      </c>
      <c r="M27" s="50" t="s">
        <v>420</v>
      </c>
      <c r="N27" s="168"/>
      <c r="O27" s="168"/>
      <c r="P27" s="168"/>
      <c r="Q27" s="168"/>
      <c r="R27" s="168"/>
      <c r="S27" s="168"/>
      <c r="T27" s="168"/>
      <c r="U27" s="168"/>
      <c r="V27" s="168"/>
      <c r="W27" s="168"/>
      <c r="X27" s="168"/>
      <c r="Y27" s="168"/>
      <c r="Z27" s="51"/>
      <c r="AA27" s="164"/>
      <c r="AB27" s="164"/>
      <c r="AC27" s="164"/>
      <c r="AD27" s="164"/>
      <c r="AE27" s="164"/>
      <c r="AF27" s="164"/>
      <c r="AG27" s="164"/>
      <c r="AH27" s="164"/>
      <c r="AI27" s="164"/>
      <c r="AJ27" s="164"/>
      <c r="AK27" s="164"/>
      <c r="AL27" s="129"/>
      <c r="AM27" s="50"/>
      <c r="AN27" s="50"/>
      <c r="AO27" s="50"/>
      <c r="AP27" s="50" t="s">
        <v>540</v>
      </c>
      <c r="AQ27" s="50" t="s">
        <v>194</v>
      </c>
      <c r="AR27" s="50" t="s">
        <v>194</v>
      </c>
      <c r="AS27" s="50" t="s">
        <v>511</v>
      </c>
      <c r="AT27" s="50" t="s">
        <v>471</v>
      </c>
      <c r="AU27" s="50" t="s">
        <v>471</v>
      </c>
    </row>
    <row r="28" spans="1:47" ht="94.5">
      <c r="A28" s="69" t="s">
        <v>554</v>
      </c>
      <c r="B28" s="50" t="s">
        <v>26</v>
      </c>
      <c r="C28" s="50" t="s">
        <v>159</v>
      </c>
      <c r="D28" s="50"/>
      <c r="E28" s="50" t="s">
        <v>555</v>
      </c>
      <c r="F28" s="50" t="s">
        <v>534</v>
      </c>
      <c r="G28" s="145">
        <v>3</v>
      </c>
      <c r="H28" s="122" t="s">
        <v>155</v>
      </c>
      <c r="I28" s="121" t="s">
        <v>543</v>
      </c>
      <c r="J28" s="50" t="s">
        <v>357</v>
      </c>
      <c r="K28" s="50" t="s">
        <v>33</v>
      </c>
      <c r="L28" s="50" t="s">
        <v>419</v>
      </c>
      <c r="M28" s="50" t="s">
        <v>420</v>
      </c>
      <c r="N28" s="168"/>
      <c r="O28" s="168"/>
      <c r="P28" s="168"/>
      <c r="Q28" s="168"/>
      <c r="R28" s="168"/>
      <c r="S28" s="168"/>
      <c r="T28" s="168"/>
      <c r="U28" s="168"/>
      <c r="V28" s="168"/>
      <c r="W28" s="168"/>
      <c r="X28" s="168"/>
      <c r="Y28" s="168"/>
      <c r="Z28" s="51"/>
      <c r="AA28" s="164"/>
      <c r="AB28" s="164"/>
      <c r="AC28" s="164"/>
      <c r="AD28" s="164"/>
      <c r="AE28" s="164"/>
      <c r="AF28" s="164"/>
      <c r="AG28" s="164"/>
      <c r="AH28" s="164"/>
      <c r="AI28" s="164"/>
      <c r="AJ28" s="164"/>
      <c r="AK28" s="164"/>
      <c r="AL28" s="129"/>
      <c r="AM28" s="50"/>
      <c r="AN28" s="50"/>
      <c r="AO28" s="50"/>
      <c r="AP28" s="50" t="s">
        <v>544</v>
      </c>
      <c r="AQ28" s="50" t="s">
        <v>194</v>
      </c>
      <c r="AR28" s="50" t="s">
        <v>194</v>
      </c>
      <c r="AS28" s="50" t="s">
        <v>511</v>
      </c>
      <c r="AT28" s="50" t="s">
        <v>471</v>
      </c>
      <c r="AU28" s="50" t="s">
        <v>471</v>
      </c>
    </row>
    <row r="29" spans="1:47" ht="94.5">
      <c r="A29" s="69" t="s">
        <v>556</v>
      </c>
      <c r="B29" s="50" t="s">
        <v>26</v>
      </c>
      <c r="C29" s="50" t="s">
        <v>159</v>
      </c>
      <c r="D29" s="50"/>
      <c r="E29" s="50" t="s">
        <v>557</v>
      </c>
      <c r="F29" s="124" t="s">
        <v>534</v>
      </c>
      <c r="G29" s="145">
        <v>2</v>
      </c>
      <c r="H29" s="122" t="s">
        <v>155</v>
      </c>
      <c r="I29" s="121" t="s">
        <v>558</v>
      </c>
      <c r="J29" s="50" t="s">
        <v>357</v>
      </c>
      <c r="K29" s="50" t="s">
        <v>33</v>
      </c>
      <c r="L29" s="50" t="s">
        <v>419</v>
      </c>
      <c r="M29" s="50" t="s">
        <v>420</v>
      </c>
      <c r="N29" s="168"/>
      <c r="O29" s="168"/>
      <c r="P29" s="168"/>
      <c r="Q29" s="168"/>
      <c r="R29" s="168"/>
      <c r="S29" s="168"/>
      <c r="T29" s="168"/>
      <c r="U29" s="168"/>
      <c r="V29" s="168"/>
      <c r="W29" s="168"/>
      <c r="X29" s="168"/>
      <c r="Y29" s="168"/>
      <c r="Z29" s="51"/>
      <c r="AA29" s="164"/>
      <c r="AB29" s="164"/>
      <c r="AC29" s="164"/>
      <c r="AD29" s="164"/>
      <c r="AE29" s="164"/>
      <c r="AF29" s="164"/>
      <c r="AG29" s="164"/>
      <c r="AH29" s="164"/>
      <c r="AI29" s="164"/>
      <c r="AJ29" s="164"/>
      <c r="AK29" s="164"/>
      <c r="AL29" s="129"/>
      <c r="AM29" s="50"/>
      <c r="AN29" s="50"/>
      <c r="AO29" s="50"/>
      <c r="AP29" s="50" t="s">
        <v>559</v>
      </c>
      <c r="AQ29" s="50" t="s">
        <v>194</v>
      </c>
      <c r="AR29" s="50" t="s">
        <v>194</v>
      </c>
      <c r="AS29" s="50" t="s">
        <v>511</v>
      </c>
      <c r="AT29" s="50" t="s">
        <v>471</v>
      </c>
      <c r="AU29" s="50" t="s">
        <v>471</v>
      </c>
    </row>
    <row r="30" spans="1:47" ht="94.5">
      <c r="A30" s="69" t="s">
        <v>560</v>
      </c>
      <c r="B30" s="50" t="s">
        <v>26</v>
      </c>
      <c r="C30" s="50" t="s">
        <v>159</v>
      </c>
      <c r="D30" s="50"/>
      <c r="E30" s="50" t="s">
        <v>561</v>
      </c>
      <c r="F30" s="50" t="s">
        <v>534</v>
      </c>
      <c r="G30" s="145">
        <v>1</v>
      </c>
      <c r="H30" s="122" t="s">
        <v>155</v>
      </c>
      <c r="I30" s="121" t="s">
        <v>562</v>
      </c>
      <c r="J30" s="50" t="s">
        <v>32</v>
      </c>
      <c r="K30" s="50" t="s">
        <v>33</v>
      </c>
      <c r="L30" s="50" t="s">
        <v>180</v>
      </c>
      <c r="M30" s="50" t="s">
        <v>420</v>
      </c>
      <c r="N30" s="168"/>
      <c r="O30" s="169">
        <v>1</v>
      </c>
      <c r="P30" s="169">
        <v>1</v>
      </c>
      <c r="Q30" s="169">
        <v>1</v>
      </c>
      <c r="R30" s="169">
        <v>1</v>
      </c>
      <c r="S30" s="169">
        <v>1</v>
      </c>
      <c r="T30" s="169">
        <v>1</v>
      </c>
      <c r="U30" s="169">
        <v>1</v>
      </c>
      <c r="V30" s="169">
        <v>1</v>
      </c>
      <c r="W30" s="169">
        <v>1</v>
      </c>
      <c r="X30" s="169">
        <v>1</v>
      </c>
      <c r="Y30" s="169">
        <v>1</v>
      </c>
      <c r="Z30" s="53">
        <v>1</v>
      </c>
      <c r="AA30" s="164"/>
      <c r="AB30" s="164"/>
      <c r="AC30" s="164"/>
      <c r="AD30" s="164"/>
      <c r="AE30" s="164"/>
      <c r="AF30" s="164"/>
      <c r="AG30" s="164"/>
      <c r="AH30" s="164"/>
      <c r="AI30" s="164"/>
      <c r="AJ30" s="164"/>
      <c r="AK30" s="164"/>
      <c r="AL30" s="129"/>
      <c r="AM30" s="50"/>
      <c r="AN30" s="50"/>
      <c r="AO30" s="50"/>
      <c r="AP30" s="50" t="s">
        <v>563</v>
      </c>
      <c r="AQ30" s="50" t="s">
        <v>194</v>
      </c>
      <c r="AR30" s="50" t="s">
        <v>194</v>
      </c>
      <c r="AS30" s="50" t="s">
        <v>511</v>
      </c>
      <c r="AT30" s="50" t="s">
        <v>471</v>
      </c>
      <c r="AU30" s="50" t="s">
        <v>471</v>
      </c>
    </row>
    <row r="31" spans="1:47" ht="94.5">
      <c r="A31" s="69" t="s">
        <v>564</v>
      </c>
      <c r="B31" s="125" t="s">
        <v>122</v>
      </c>
      <c r="C31" s="125" t="s">
        <v>275</v>
      </c>
      <c r="D31" s="50"/>
      <c r="E31" s="50" t="s">
        <v>565</v>
      </c>
      <c r="F31" s="50" t="s">
        <v>566</v>
      </c>
      <c r="G31" s="145">
        <v>2</v>
      </c>
      <c r="H31" s="122" t="s">
        <v>155</v>
      </c>
      <c r="I31" s="121" t="s">
        <v>567</v>
      </c>
      <c r="J31" s="50" t="s">
        <v>357</v>
      </c>
      <c r="K31" s="50" t="s">
        <v>33</v>
      </c>
      <c r="L31" s="50" t="s">
        <v>180</v>
      </c>
      <c r="M31" s="50" t="s">
        <v>420</v>
      </c>
      <c r="N31" s="168">
        <v>1</v>
      </c>
      <c r="O31" s="168">
        <v>1</v>
      </c>
      <c r="P31" s="168">
        <v>1</v>
      </c>
      <c r="Q31" s="168">
        <v>1</v>
      </c>
      <c r="R31" s="168">
        <v>1</v>
      </c>
      <c r="S31" s="168">
        <v>1</v>
      </c>
      <c r="T31" s="168">
        <v>1</v>
      </c>
      <c r="U31" s="168">
        <v>1</v>
      </c>
      <c r="V31" s="168">
        <v>1</v>
      </c>
      <c r="W31" s="168">
        <v>1</v>
      </c>
      <c r="X31" s="168">
        <v>1</v>
      </c>
      <c r="Y31" s="168">
        <v>1</v>
      </c>
      <c r="Z31" s="51">
        <v>12</v>
      </c>
      <c r="AA31" s="164"/>
      <c r="AB31" s="164"/>
      <c r="AC31" s="164"/>
      <c r="AD31" s="164"/>
      <c r="AE31" s="164"/>
      <c r="AF31" s="164"/>
      <c r="AG31" s="164"/>
      <c r="AH31" s="164"/>
      <c r="AI31" s="164"/>
      <c r="AJ31" s="164"/>
      <c r="AK31" s="164"/>
      <c r="AL31" s="129"/>
      <c r="AM31" s="50"/>
      <c r="AN31" s="50"/>
      <c r="AO31" s="50"/>
      <c r="AP31" s="50" t="s">
        <v>568</v>
      </c>
      <c r="AQ31" s="50" t="s">
        <v>194</v>
      </c>
      <c r="AR31" s="50" t="s">
        <v>194</v>
      </c>
      <c r="AS31" s="50" t="s">
        <v>511</v>
      </c>
      <c r="AT31" s="50" t="s">
        <v>471</v>
      </c>
      <c r="AU31" s="50" t="s">
        <v>471</v>
      </c>
    </row>
    <row r="32" spans="1:47" ht="94.5">
      <c r="A32" s="69" t="s">
        <v>569</v>
      </c>
      <c r="B32" s="125" t="s">
        <v>122</v>
      </c>
      <c r="C32" s="125" t="s">
        <v>275</v>
      </c>
      <c r="D32" s="50"/>
      <c r="E32" s="50" t="s">
        <v>570</v>
      </c>
      <c r="F32" s="50" t="s">
        <v>571</v>
      </c>
      <c r="G32" s="145">
        <v>1</v>
      </c>
      <c r="H32" s="122" t="s">
        <v>155</v>
      </c>
      <c r="I32" s="121" t="s">
        <v>572</v>
      </c>
      <c r="J32" s="50" t="s">
        <v>32</v>
      </c>
      <c r="K32" s="50" t="s">
        <v>33</v>
      </c>
      <c r="L32" s="50" t="s">
        <v>180</v>
      </c>
      <c r="M32" s="50" t="s">
        <v>420</v>
      </c>
      <c r="N32" s="169">
        <v>0.9</v>
      </c>
      <c r="O32" s="169">
        <v>0.9</v>
      </c>
      <c r="P32" s="169">
        <v>0.9</v>
      </c>
      <c r="Q32" s="169">
        <v>0.9</v>
      </c>
      <c r="R32" s="169">
        <v>0.9</v>
      </c>
      <c r="S32" s="169">
        <v>0.9</v>
      </c>
      <c r="T32" s="169">
        <v>0.9</v>
      </c>
      <c r="U32" s="169">
        <v>0.9</v>
      </c>
      <c r="V32" s="169">
        <v>0.9</v>
      </c>
      <c r="W32" s="169">
        <v>0.9</v>
      </c>
      <c r="X32" s="169">
        <v>0.9</v>
      </c>
      <c r="Y32" s="169">
        <v>0.9</v>
      </c>
      <c r="Z32" s="53">
        <v>0.9</v>
      </c>
      <c r="AA32" s="164"/>
      <c r="AB32" s="164"/>
      <c r="AC32" s="164"/>
      <c r="AD32" s="164"/>
      <c r="AE32" s="164"/>
      <c r="AF32" s="164"/>
      <c r="AG32" s="164"/>
      <c r="AH32" s="164"/>
      <c r="AI32" s="164"/>
      <c r="AJ32" s="164"/>
      <c r="AK32" s="164"/>
      <c r="AL32" s="129"/>
      <c r="AM32" s="50"/>
      <c r="AN32" s="50"/>
      <c r="AO32" s="50"/>
      <c r="AP32" s="50" t="s">
        <v>368</v>
      </c>
      <c r="AQ32" s="50" t="s">
        <v>194</v>
      </c>
      <c r="AR32" s="50" t="s">
        <v>194</v>
      </c>
      <c r="AS32" s="50" t="s">
        <v>511</v>
      </c>
      <c r="AT32" s="50" t="s">
        <v>471</v>
      </c>
      <c r="AU32" s="50" t="s">
        <v>471</v>
      </c>
    </row>
    <row r="33" spans="1:47" ht="78.75">
      <c r="A33" s="69" t="s">
        <v>573</v>
      </c>
      <c r="B33" s="50" t="s">
        <v>26</v>
      </c>
      <c r="C33" s="50" t="s">
        <v>159</v>
      </c>
      <c r="D33" s="50"/>
      <c r="E33" s="50" t="s">
        <v>574</v>
      </c>
      <c r="F33" s="50" t="s">
        <v>575</v>
      </c>
      <c r="G33" s="145">
        <v>3</v>
      </c>
      <c r="H33" s="126" t="s">
        <v>78</v>
      </c>
      <c r="I33" s="123" t="s">
        <v>576</v>
      </c>
      <c r="J33" s="155" t="s">
        <v>32</v>
      </c>
      <c r="K33" s="50" t="s">
        <v>33</v>
      </c>
      <c r="L33" s="50" t="s">
        <v>180</v>
      </c>
      <c r="M33" s="50" t="s">
        <v>420</v>
      </c>
      <c r="N33" s="165">
        <v>1</v>
      </c>
      <c r="O33" s="165">
        <v>1</v>
      </c>
      <c r="P33" s="165">
        <v>1</v>
      </c>
      <c r="Q33" s="165">
        <v>1</v>
      </c>
      <c r="R33" s="165">
        <v>1</v>
      </c>
      <c r="S33" s="165">
        <v>1</v>
      </c>
      <c r="T33" s="165">
        <v>1</v>
      </c>
      <c r="U33" s="165">
        <v>1</v>
      </c>
      <c r="V33" s="165">
        <v>1</v>
      </c>
      <c r="W33" s="165">
        <v>1</v>
      </c>
      <c r="X33" s="165">
        <v>1</v>
      </c>
      <c r="Y33" s="165">
        <v>1</v>
      </c>
      <c r="Z33" s="53">
        <v>1</v>
      </c>
      <c r="AA33" s="164"/>
      <c r="AB33" s="164"/>
      <c r="AC33" s="164"/>
      <c r="AD33" s="164"/>
      <c r="AE33" s="164"/>
      <c r="AF33" s="164"/>
      <c r="AG33" s="164"/>
      <c r="AH33" s="164"/>
      <c r="AI33" s="164"/>
      <c r="AJ33" s="164"/>
      <c r="AK33" s="164"/>
      <c r="AL33" s="129"/>
      <c r="AM33" s="50"/>
      <c r="AN33" s="50"/>
      <c r="AO33" s="50"/>
      <c r="AP33" s="120" t="s">
        <v>577</v>
      </c>
      <c r="AQ33" s="50" t="s">
        <v>173</v>
      </c>
      <c r="AR33" s="50" t="s">
        <v>173</v>
      </c>
      <c r="AS33" s="50" t="s">
        <v>578</v>
      </c>
      <c r="AT33" s="50" t="s">
        <v>471</v>
      </c>
      <c r="AU33" s="50" t="s">
        <v>471</v>
      </c>
    </row>
    <row r="34" spans="1:47" ht="78.75">
      <c r="A34" s="69" t="s">
        <v>579</v>
      </c>
      <c r="B34" s="50" t="s">
        <v>26</v>
      </c>
      <c r="C34" s="64" t="s">
        <v>159</v>
      </c>
      <c r="D34" s="50"/>
      <c r="E34" s="50" t="s">
        <v>580</v>
      </c>
      <c r="F34" s="50" t="s">
        <v>581</v>
      </c>
      <c r="G34" s="145">
        <v>1</v>
      </c>
      <c r="H34" s="126" t="s">
        <v>78</v>
      </c>
      <c r="I34" s="123" t="s">
        <v>481</v>
      </c>
      <c r="J34" s="155" t="s">
        <v>357</v>
      </c>
      <c r="K34" s="50" t="s">
        <v>33</v>
      </c>
      <c r="L34" s="50" t="s">
        <v>180</v>
      </c>
      <c r="M34" s="50" t="s">
        <v>420</v>
      </c>
      <c r="N34" s="164">
        <v>1</v>
      </c>
      <c r="O34" s="164">
        <v>1</v>
      </c>
      <c r="P34" s="164">
        <v>1</v>
      </c>
      <c r="Q34" s="164">
        <v>1</v>
      </c>
      <c r="R34" s="164">
        <v>1</v>
      </c>
      <c r="S34" s="164">
        <v>1</v>
      </c>
      <c r="T34" s="164">
        <v>1</v>
      </c>
      <c r="U34" s="164">
        <v>1</v>
      </c>
      <c r="V34" s="164">
        <v>1</v>
      </c>
      <c r="W34" s="164">
        <v>1</v>
      </c>
      <c r="X34" s="164">
        <v>1</v>
      </c>
      <c r="Y34" s="164">
        <v>1</v>
      </c>
      <c r="Z34" s="51">
        <v>12</v>
      </c>
      <c r="AA34" s="164"/>
      <c r="AB34" s="164"/>
      <c r="AC34" s="164"/>
      <c r="AD34" s="164"/>
      <c r="AE34" s="164"/>
      <c r="AF34" s="164"/>
      <c r="AG34" s="164"/>
      <c r="AH34" s="164"/>
      <c r="AI34" s="164"/>
      <c r="AJ34" s="164"/>
      <c r="AK34" s="164"/>
      <c r="AL34" s="129"/>
      <c r="AM34" s="50"/>
      <c r="AN34" s="50"/>
      <c r="AO34" s="50"/>
      <c r="AP34" s="120" t="s">
        <v>582</v>
      </c>
      <c r="AQ34" s="50" t="s">
        <v>173</v>
      </c>
      <c r="AR34" s="50" t="s">
        <v>173</v>
      </c>
      <c r="AS34" s="50" t="s">
        <v>578</v>
      </c>
      <c r="AT34" s="50" t="s">
        <v>471</v>
      </c>
      <c r="AU34" s="50" t="s">
        <v>471</v>
      </c>
    </row>
    <row r="35" spans="1:47" ht="78.75">
      <c r="A35" s="69" t="s">
        <v>583</v>
      </c>
      <c r="B35" s="50" t="s">
        <v>26</v>
      </c>
      <c r="C35" s="64" t="s">
        <v>159</v>
      </c>
      <c r="D35" s="50"/>
      <c r="E35" s="50" t="s">
        <v>584</v>
      </c>
      <c r="F35" s="50" t="s">
        <v>585</v>
      </c>
      <c r="G35" s="145">
        <v>2</v>
      </c>
      <c r="H35" s="126" t="s">
        <v>78</v>
      </c>
      <c r="I35" s="121" t="s">
        <v>586</v>
      </c>
      <c r="J35" s="50" t="s">
        <v>587</v>
      </c>
      <c r="K35" s="50" t="s">
        <v>391</v>
      </c>
      <c r="L35" s="50" t="s">
        <v>180</v>
      </c>
      <c r="M35" s="50" t="s">
        <v>420</v>
      </c>
      <c r="N35" s="164">
        <v>10</v>
      </c>
      <c r="O35" s="164">
        <v>10</v>
      </c>
      <c r="P35" s="164">
        <v>10</v>
      </c>
      <c r="Q35" s="164">
        <v>10</v>
      </c>
      <c r="R35" s="164">
        <v>10</v>
      </c>
      <c r="S35" s="164">
        <v>10</v>
      </c>
      <c r="T35" s="164">
        <v>10</v>
      </c>
      <c r="U35" s="164">
        <v>10</v>
      </c>
      <c r="V35" s="164">
        <v>10</v>
      </c>
      <c r="W35" s="164">
        <v>10</v>
      </c>
      <c r="X35" s="164">
        <v>10</v>
      </c>
      <c r="Y35" s="164">
        <v>10</v>
      </c>
      <c r="Z35" s="51">
        <v>10</v>
      </c>
      <c r="AA35" s="164"/>
      <c r="AB35" s="164"/>
      <c r="AC35" s="164"/>
      <c r="AD35" s="164"/>
      <c r="AE35" s="164"/>
      <c r="AF35" s="164"/>
      <c r="AG35" s="164"/>
      <c r="AH35" s="164"/>
      <c r="AI35" s="164"/>
      <c r="AJ35" s="164"/>
      <c r="AK35" s="164"/>
      <c r="AL35" s="129"/>
      <c r="AM35" s="50"/>
      <c r="AN35" s="50"/>
      <c r="AO35" s="50"/>
      <c r="AP35" s="120" t="s">
        <v>588</v>
      </c>
      <c r="AQ35" s="50" t="s">
        <v>173</v>
      </c>
      <c r="AR35" s="50" t="s">
        <v>173</v>
      </c>
      <c r="AS35" s="50" t="s">
        <v>578</v>
      </c>
      <c r="AT35" s="50" t="s">
        <v>471</v>
      </c>
      <c r="AU35" s="50" t="s">
        <v>471</v>
      </c>
    </row>
    <row r="36" spans="1:47" ht="126">
      <c r="A36" s="69" t="s">
        <v>589</v>
      </c>
      <c r="B36" s="50" t="s">
        <v>26</v>
      </c>
      <c r="C36" s="50" t="s">
        <v>159</v>
      </c>
      <c r="D36" s="50"/>
      <c r="E36" s="50" t="s">
        <v>590</v>
      </c>
      <c r="F36" s="50" t="s">
        <v>591</v>
      </c>
      <c r="G36" s="145">
        <v>3</v>
      </c>
      <c r="H36" s="126" t="s">
        <v>78</v>
      </c>
      <c r="I36" s="120" t="s">
        <v>592</v>
      </c>
      <c r="J36" s="50" t="s">
        <v>32</v>
      </c>
      <c r="K36" s="50" t="s">
        <v>33</v>
      </c>
      <c r="L36" s="50" t="s">
        <v>180</v>
      </c>
      <c r="M36" s="50" t="s">
        <v>420</v>
      </c>
      <c r="N36" s="165">
        <v>1</v>
      </c>
      <c r="O36" s="165">
        <v>1</v>
      </c>
      <c r="P36" s="165">
        <v>1</v>
      </c>
      <c r="Q36" s="165">
        <v>1</v>
      </c>
      <c r="R36" s="165">
        <v>1</v>
      </c>
      <c r="S36" s="165">
        <v>1</v>
      </c>
      <c r="T36" s="165">
        <v>1</v>
      </c>
      <c r="U36" s="165">
        <v>1</v>
      </c>
      <c r="V36" s="165">
        <v>1</v>
      </c>
      <c r="W36" s="165">
        <v>1</v>
      </c>
      <c r="X36" s="165">
        <v>1</v>
      </c>
      <c r="Y36" s="165">
        <v>1</v>
      </c>
      <c r="Z36" s="53">
        <v>1</v>
      </c>
      <c r="AA36" s="164"/>
      <c r="AB36" s="164"/>
      <c r="AC36" s="164"/>
      <c r="AD36" s="164"/>
      <c r="AE36" s="164"/>
      <c r="AF36" s="164"/>
      <c r="AG36" s="164"/>
      <c r="AH36" s="164"/>
      <c r="AI36" s="164"/>
      <c r="AJ36" s="164"/>
      <c r="AK36" s="164"/>
      <c r="AL36" s="129"/>
      <c r="AM36" s="50"/>
      <c r="AN36" s="50"/>
      <c r="AO36" s="50"/>
      <c r="AP36" s="120" t="s">
        <v>593</v>
      </c>
      <c r="AQ36" s="50" t="s">
        <v>173</v>
      </c>
      <c r="AR36" s="50" t="s">
        <v>173</v>
      </c>
      <c r="AS36" s="50" t="s">
        <v>594</v>
      </c>
      <c r="AT36" s="50" t="s">
        <v>471</v>
      </c>
      <c r="AU36" s="50" t="s">
        <v>471</v>
      </c>
    </row>
    <row r="37" spans="1:47" ht="94.5">
      <c r="A37" s="69" t="s">
        <v>595</v>
      </c>
      <c r="B37" s="50" t="s">
        <v>26</v>
      </c>
      <c r="C37" s="50" t="s">
        <v>42</v>
      </c>
      <c r="D37" s="50"/>
      <c r="E37" s="50" t="s">
        <v>596</v>
      </c>
      <c r="F37" s="50" t="s">
        <v>597</v>
      </c>
      <c r="G37" s="145">
        <v>1</v>
      </c>
      <c r="H37" s="126" t="s">
        <v>78</v>
      </c>
      <c r="I37" s="123" t="s">
        <v>481</v>
      </c>
      <c r="J37" s="155" t="s">
        <v>357</v>
      </c>
      <c r="K37" s="50" t="s">
        <v>33</v>
      </c>
      <c r="L37" s="50" t="s">
        <v>180</v>
      </c>
      <c r="M37" s="50" t="s">
        <v>420</v>
      </c>
      <c r="N37" s="164">
        <v>1</v>
      </c>
      <c r="O37" s="164">
        <v>1</v>
      </c>
      <c r="P37" s="164">
        <v>1</v>
      </c>
      <c r="Q37" s="164">
        <v>1</v>
      </c>
      <c r="R37" s="164">
        <v>1</v>
      </c>
      <c r="S37" s="164">
        <v>1</v>
      </c>
      <c r="T37" s="164">
        <v>1</v>
      </c>
      <c r="U37" s="164">
        <v>1</v>
      </c>
      <c r="V37" s="164">
        <v>1</v>
      </c>
      <c r="W37" s="164">
        <v>1</v>
      </c>
      <c r="X37" s="164">
        <v>1</v>
      </c>
      <c r="Y37" s="164">
        <v>1</v>
      </c>
      <c r="Z37" s="51">
        <v>12</v>
      </c>
      <c r="AA37" s="164"/>
      <c r="AB37" s="164"/>
      <c r="AC37" s="164"/>
      <c r="AD37" s="164"/>
      <c r="AE37" s="164"/>
      <c r="AF37" s="164"/>
      <c r="AG37" s="164"/>
      <c r="AH37" s="164"/>
      <c r="AI37" s="164"/>
      <c r="AJ37" s="164"/>
      <c r="AK37" s="164"/>
      <c r="AL37" s="129"/>
      <c r="AM37" s="50"/>
      <c r="AN37" s="50"/>
      <c r="AO37" s="50"/>
      <c r="AP37" s="120" t="s">
        <v>598</v>
      </c>
      <c r="AQ37" s="50" t="s">
        <v>173</v>
      </c>
      <c r="AR37" s="50" t="s">
        <v>173</v>
      </c>
      <c r="AS37" s="50" t="s">
        <v>594</v>
      </c>
      <c r="AT37" s="50" t="s">
        <v>471</v>
      </c>
      <c r="AU37" s="50" t="s">
        <v>471</v>
      </c>
    </row>
    <row r="38" spans="1:47" ht="141.75">
      <c r="A38" s="69" t="s">
        <v>599</v>
      </c>
      <c r="B38" s="50" t="s">
        <v>26</v>
      </c>
      <c r="C38" s="50" t="s">
        <v>279</v>
      </c>
      <c r="D38" s="50"/>
      <c r="E38" s="50" t="s">
        <v>600</v>
      </c>
      <c r="F38" s="50" t="s">
        <v>601</v>
      </c>
      <c r="G38" s="145">
        <v>1</v>
      </c>
      <c r="H38" s="121" t="s">
        <v>135</v>
      </c>
      <c r="I38" s="127" t="s">
        <v>602</v>
      </c>
      <c r="J38" s="155" t="s">
        <v>357</v>
      </c>
      <c r="K38" s="50" t="s">
        <v>33</v>
      </c>
      <c r="L38" s="50" t="s">
        <v>180</v>
      </c>
      <c r="M38" s="50" t="s">
        <v>420</v>
      </c>
      <c r="N38" s="164"/>
      <c r="O38" s="164">
        <v>1</v>
      </c>
      <c r="P38" s="164">
        <v>1</v>
      </c>
      <c r="Q38" s="164">
        <v>1</v>
      </c>
      <c r="R38" s="164">
        <v>1</v>
      </c>
      <c r="S38" s="164">
        <v>1</v>
      </c>
      <c r="T38" s="164">
        <v>1</v>
      </c>
      <c r="U38" s="164">
        <v>1</v>
      </c>
      <c r="V38" s="164">
        <v>1</v>
      </c>
      <c r="W38" s="164">
        <v>1</v>
      </c>
      <c r="X38" s="164">
        <v>1</v>
      </c>
      <c r="Y38" s="164">
        <v>1</v>
      </c>
      <c r="Z38" s="51">
        <v>11</v>
      </c>
      <c r="AA38" s="164"/>
      <c r="AB38" s="164"/>
      <c r="AC38" s="164"/>
      <c r="AD38" s="164"/>
      <c r="AE38" s="164"/>
      <c r="AF38" s="164"/>
      <c r="AG38" s="164"/>
      <c r="AH38" s="164"/>
      <c r="AI38" s="164"/>
      <c r="AJ38" s="164"/>
      <c r="AK38" s="164"/>
      <c r="AL38" s="129"/>
      <c r="AM38" s="50"/>
      <c r="AN38" s="50"/>
      <c r="AO38" s="50"/>
      <c r="AP38" s="120" t="s">
        <v>603</v>
      </c>
      <c r="AQ38" s="50" t="s">
        <v>173</v>
      </c>
      <c r="AR38" s="50" t="s">
        <v>173</v>
      </c>
      <c r="AS38" s="50" t="s">
        <v>604</v>
      </c>
      <c r="AT38" s="50" t="s">
        <v>471</v>
      </c>
      <c r="AU38" s="50" t="s">
        <v>471</v>
      </c>
    </row>
    <row r="39" spans="1:47" ht="173.25">
      <c r="A39" s="69" t="s">
        <v>605</v>
      </c>
      <c r="B39" s="50" t="s">
        <v>26</v>
      </c>
      <c r="C39" s="50" t="s">
        <v>279</v>
      </c>
      <c r="D39" s="50"/>
      <c r="E39" s="50" t="s">
        <v>606</v>
      </c>
      <c r="F39" s="128" t="s">
        <v>607</v>
      </c>
      <c r="G39" s="145">
        <v>1</v>
      </c>
      <c r="H39" s="121" t="s">
        <v>78</v>
      </c>
      <c r="I39" s="122" t="s">
        <v>608</v>
      </c>
      <c r="J39" s="50" t="s">
        <v>32</v>
      </c>
      <c r="K39" s="50" t="s">
        <v>33</v>
      </c>
      <c r="L39" s="50" t="s">
        <v>419</v>
      </c>
      <c r="M39" s="50" t="s">
        <v>420</v>
      </c>
      <c r="N39" s="165">
        <v>0.15</v>
      </c>
      <c r="O39" s="165">
        <v>0.15</v>
      </c>
      <c r="P39" s="165">
        <v>0.12</v>
      </c>
      <c r="Q39" s="165">
        <v>0.1</v>
      </c>
      <c r="R39" s="165">
        <v>0.1</v>
      </c>
      <c r="S39" s="165">
        <v>0.2</v>
      </c>
      <c r="T39" s="165">
        <v>0.18</v>
      </c>
      <c r="U39" s="164"/>
      <c r="V39" s="164"/>
      <c r="W39" s="164"/>
      <c r="X39" s="164"/>
      <c r="Y39" s="164"/>
      <c r="Z39" s="53">
        <v>1</v>
      </c>
      <c r="AA39" s="164"/>
      <c r="AB39" s="164"/>
      <c r="AC39" s="164"/>
      <c r="AD39" s="164"/>
      <c r="AE39" s="164"/>
      <c r="AF39" s="164"/>
      <c r="AG39" s="164"/>
      <c r="AH39" s="164"/>
      <c r="AI39" s="164"/>
      <c r="AJ39" s="164"/>
      <c r="AK39" s="164"/>
      <c r="AL39" s="129"/>
      <c r="AM39" s="50"/>
      <c r="AN39" s="50"/>
      <c r="AO39" s="50"/>
      <c r="AP39" s="120" t="s">
        <v>609</v>
      </c>
      <c r="AQ39" s="50" t="s">
        <v>173</v>
      </c>
      <c r="AR39" s="50" t="s">
        <v>173</v>
      </c>
      <c r="AS39" s="50" t="s">
        <v>604</v>
      </c>
      <c r="AT39" s="50" t="s">
        <v>610</v>
      </c>
      <c r="AU39" s="50" t="s">
        <v>471</v>
      </c>
    </row>
    <row r="40" spans="1:47" ht="141.75">
      <c r="A40" s="69" t="s">
        <v>611</v>
      </c>
      <c r="B40" s="50" t="s">
        <v>26</v>
      </c>
      <c r="C40" s="50" t="s">
        <v>279</v>
      </c>
      <c r="D40" s="50"/>
      <c r="E40" s="50" t="s">
        <v>612</v>
      </c>
      <c r="F40" s="128" t="s">
        <v>613</v>
      </c>
      <c r="G40" s="145">
        <v>1</v>
      </c>
      <c r="H40" s="121" t="s">
        <v>135</v>
      </c>
      <c r="I40" s="122" t="s">
        <v>614</v>
      </c>
      <c r="J40" s="50" t="s">
        <v>32</v>
      </c>
      <c r="K40" s="50" t="s">
        <v>33</v>
      </c>
      <c r="L40" s="50" t="s">
        <v>180</v>
      </c>
      <c r="M40" s="50" t="s">
        <v>420</v>
      </c>
      <c r="N40" s="164"/>
      <c r="O40" s="164"/>
      <c r="P40" s="164"/>
      <c r="Q40" s="164"/>
      <c r="R40" s="164"/>
      <c r="S40" s="165"/>
      <c r="T40" s="165"/>
      <c r="U40" s="165">
        <v>0.2</v>
      </c>
      <c r="V40" s="165">
        <v>0.4</v>
      </c>
      <c r="W40" s="165">
        <v>0.6</v>
      </c>
      <c r="X40" s="165">
        <v>0.8</v>
      </c>
      <c r="Y40" s="165">
        <v>1</v>
      </c>
      <c r="Z40" s="53">
        <v>1</v>
      </c>
      <c r="AA40" s="164"/>
      <c r="AB40" s="164"/>
      <c r="AC40" s="164"/>
      <c r="AD40" s="164"/>
      <c r="AE40" s="164"/>
      <c r="AF40" s="164"/>
      <c r="AG40" s="164"/>
      <c r="AH40" s="164"/>
      <c r="AI40" s="164"/>
      <c r="AJ40" s="164"/>
      <c r="AK40" s="164"/>
      <c r="AL40" s="129"/>
      <c r="AM40" s="50"/>
      <c r="AN40" s="50"/>
      <c r="AO40" s="50"/>
      <c r="AP40" s="120" t="s">
        <v>615</v>
      </c>
      <c r="AQ40" s="50" t="s">
        <v>173</v>
      </c>
      <c r="AR40" s="50" t="s">
        <v>173</v>
      </c>
      <c r="AS40" s="50" t="s">
        <v>604</v>
      </c>
      <c r="AT40" s="50" t="s">
        <v>610</v>
      </c>
      <c r="AU40" s="50" t="s">
        <v>471</v>
      </c>
    </row>
    <row r="41" spans="1:47" ht="110.25">
      <c r="A41" s="69" t="s">
        <v>616</v>
      </c>
      <c r="B41" s="50" t="s">
        <v>26</v>
      </c>
      <c r="C41" s="50" t="s">
        <v>267</v>
      </c>
      <c r="D41" s="50"/>
      <c r="E41" s="50" t="s">
        <v>617</v>
      </c>
      <c r="F41" s="50" t="s">
        <v>618</v>
      </c>
      <c r="G41" s="145">
        <v>3</v>
      </c>
      <c r="H41" s="121" t="s">
        <v>247</v>
      </c>
      <c r="I41" s="122" t="s">
        <v>619</v>
      </c>
      <c r="J41" s="50" t="s">
        <v>32</v>
      </c>
      <c r="K41" s="50" t="s">
        <v>33</v>
      </c>
      <c r="L41" s="50" t="s">
        <v>419</v>
      </c>
      <c r="M41" s="50" t="s">
        <v>447</v>
      </c>
      <c r="N41" s="164"/>
      <c r="O41" s="164"/>
      <c r="P41" s="164"/>
      <c r="Q41" s="164"/>
      <c r="R41" s="164"/>
      <c r="S41" s="164"/>
      <c r="T41" s="165"/>
      <c r="U41" s="165">
        <v>1</v>
      </c>
      <c r="V41" s="164"/>
      <c r="W41" s="164"/>
      <c r="X41" s="164"/>
      <c r="Y41" s="164"/>
      <c r="Z41" s="53">
        <v>1</v>
      </c>
      <c r="AA41" s="164"/>
      <c r="AB41" s="164"/>
      <c r="AC41" s="164"/>
      <c r="AD41" s="164"/>
      <c r="AE41" s="164"/>
      <c r="AF41" s="164"/>
      <c r="AG41" s="164"/>
      <c r="AH41" s="164"/>
      <c r="AI41" s="164"/>
      <c r="AJ41" s="164"/>
      <c r="AK41" s="164"/>
      <c r="AL41" s="129"/>
      <c r="AM41" s="50"/>
      <c r="AN41" s="50"/>
      <c r="AO41" s="50"/>
      <c r="AP41" s="120" t="s">
        <v>620</v>
      </c>
      <c r="AQ41" s="50" t="s">
        <v>173</v>
      </c>
      <c r="AR41" s="50" t="s">
        <v>173</v>
      </c>
      <c r="AS41" s="50" t="s">
        <v>621</v>
      </c>
      <c r="AT41" s="50" t="s">
        <v>194</v>
      </c>
      <c r="AU41" s="170">
        <v>306575795.25</v>
      </c>
    </row>
    <row r="42" spans="1:47" ht="110.25">
      <c r="A42" s="69" t="s">
        <v>622</v>
      </c>
      <c r="B42" s="50" t="s">
        <v>26</v>
      </c>
      <c r="C42" s="50" t="s">
        <v>267</v>
      </c>
      <c r="D42" s="50"/>
      <c r="E42" s="50" t="s">
        <v>623</v>
      </c>
      <c r="F42" s="50" t="s">
        <v>618</v>
      </c>
      <c r="G42" s="145">
        <v>3</v>
      </c>
      <c r="H42" s="121" t="s">
        <v>247</v>
      </c>
      <c r="I42" s="122" t="s">
        <v>619</v>
      </c>
      <c r="J42" s="50" t="s">
        <v>32</v>
      </c>
      <c r="K42" s="50" t="s">
        <v>33</v>
      </c>
      <c r="L42" s="50" t="s">
        <v>419</v>
      </c>
      <c r="M42" s="50" t="s">
        <v>447</v>
      </c>
      <c r="N42" s="164"/>
      <c r="O42" s="164"/>
      <c r="P42" s="164"/>
      <c r="Q42" s="164"/>
      <c r="R42" s="164"/>
      <c r="S42" s="164"/>
      <c r="T42" s="164"/>
      <c r="U42" s="165"/>
      <c r="V42" s="165">
        <v>1</v>
      </c>
      <c r="W42" s="164"/>
      <c r="X42" s="164"/>
      <c r="Y42" s="164"/>
      <c r="Z42" s="53">
        <v>1</v>
      </c>
      <c r="AA42" s="164"/>
      <c r="AB42" s="164"/>
      <c r="AC42" s="164"/>
      <c r="AD42" s="164"/>
      <c r="AE42" s="164"/>
      <c r="AF42" s="164"/>
      <c r="AG42" s="164"/>
      <c r="AH42" s="164"/>
      <c r="AI42" s="164"/>
      <c r="AJ42" s="164"/>
      <c r="AK42" s="164"/>
      <c r="AL42" s="129"/>
      <c r="AM42" s="50"/>
      <c r="AN42" s="50"/>
      <c r="AO42" s="50"/>
      <c r="AP42" s="120" t="s">
        <v>620</v>
      </c>
      <c r="AQ42" s="50" t="s">
        <v>173</v>
      </c>
      <c r="AR42" s="50" t="s">
        <v>173</v>
      </c>
      <c r="AS42" s="50" t="s">
        <v>621</v>
      </c>
      <c r="AT42" s="50" t="s">
        <v>194</v>
      </c>
      <c r="AU42" s="171">
        <v>55364170.68</v>
      </c>
    </row>
    <row r="43" spans="1:47" ht="110.25">
      <c r="A43" s="69" t="s">
        <v>624</v>
      </c>
      <c r="B43" s="50" t="s">
        <v>26</v>
      </c>
      <c r="C43" s="50" t="s">
        <v>267</v>
      </c>
      <c r="D43" s="50"/>
      <c r="E43" s="50" t="s">
        <v>625</v>
      </c>
      <c r="F43" s="50" t="s">
        <v>618</v>
      </c>
      <c r="G43" s="145">
        <v>3</v>
      </c>
      <c r="H43" s="121" t="s">
        <v>247</v>
      </c>
      <c r="I43" s="122" t="s">
        <v>619</v>
      </c>
      <c r="J43" s="50" t="s">
        <v>32</v>
      </c>
      <c r="K43" s="50" t="s">
        <v>33</v>
      </c>
      <c r="L43" s="50" t="s">
        <v>419</v>
      </c>
      <c r="M43" s="50" t="s">
        <v>447</v>
      </c>
      <c r="N43" s="164"/>
      <c r="O43" s="164"/>
      <c r="P43" s="164"/>
      <c r="Q43" s="164"/>
      <c r="R43" s="164"/>
      <c r="S43" s="164"/>
      <c r="T43" s="165">
        <v>1</v>
      </c>
      <c r="U43" s="165"/>
      <c r="V43" s="164"/>
      <c r="W43" s="164"/>
      <c r="X43" s="164"/>
      <c r="Y43" s="164"/>
      <c r="Z43" s="53">
        <v>1</v>
      </c>
      <c r="AA43" s="164"/>
      <c r="AB43" s="164"/>
      <c r="AC43" s="164"/>
      <c r="AD43" s="164"/>
      <c r="AE43" s="164"/>
      <c r="AF43" s="164"/>
      <c r="AG43" s="164"/>
      <c r="AH43" s="164"/>
      <c r="AI43" s="164"/>
      <c r="AJ43" s="164"/>
      <c r="AK43" s="164"/>
      <c r="AL43" s="164"/>
      <c r="AM43" s="50"/>
      <c r="AN43" s="50"/>
      <c r="AO43" s="50"/>
      <c r="AP43" s="120" t="s">
        <v>620</v>
      </c>
      <c r="AQ43" s="50" t="s">
        <v>173</v>
      </c>
      <c r="AR43" s="50" t="s">
        <v>173</v>
      </c>
      <c r="AS43" s="50" t="s">
        <v>621</v>
      </c>
      <c r="AT43" s="50" t="s">
        <v>194</v>
      </c>
      <c r="AU43" s="170">
        <v>131862187.26646872</v>
      </c>
    </row>
    <row r="44" spans="1:47" ht="110.25">
      <c r="A44" s="69" t="s">
        <v>626</v>
      </c>
      <c r="B44" s="50" t="s">
        <v>26</v>
      </c>
      <c r="C44" s="50" t="s">
        <v>267</v>
      </c>
      <c r="D44" s="50"/>
      <c r="E44" s="50" t="s">
        <v>627</v>
      </c>
      <c r="F44" s="50" t="s">
        <v>618</v>
      </c>
      <c r="G44" s="145">
        <v>2</v>
      </c>
      <c r="H44" s="121" t="s">
        <v>247</v>
      </c>
      <c r="I44" s="122" t="s">
        <v>619</v>
      </c>
      <c r="J44" s="50" t="s">
        <v>32</v>
      </c>
      <c r="K44" s="50" t="s">
        <v>33</v>
      </c>
      <c r="L44" s="50" t="s">
        <v>419</v>
      </c>
      <c r="M44" s="50" t="s">
        <v>447</v>
      </c>
      <c r="N44" s="164"/>
      <c r="O44" s="164"/>
      <c r="P44" s="164"/>
      <c r="Q44" s="164"/>
      <c r="R44" s="164"/>
      <c r="S44" s="165">
        <v>1</v>
      </c>
      <c r="T44" s="164"/>
      <c r="U44" s="165"/>
      <c r="V44" s="164"/>
      <c r="W44" s="164"/>
      <c r="X44" s="164"/>
      <c r="Y44" s="164"/>
      <c r="Z44" s="53">
        <v>1</v>
      </c>
      <c r="AA44" s="164"/>
      <c r="AB44" s="164"/>
      <c r="AC44" s="164"/>
      <c r="AD44" s="164"/>
      <c r="AE44" s="164"/>
      <c r="AF44" s="164"/>
      <c r="AG44" s="164"/>
      <c r="AH44" s="164"/>
      <c r="AI44" s="164"/>
      <c r="AJ44" s="164"/>
      <c r="AK44" s="164"/>
      <c r="AL44" s="164"/>
      <c r="AM44" s="50"/>
      <c r="AN44" s="50"/>
      <c r="AO44" s="50"/>
      <c r="AP44" s="120" t="s">
        <v>620</v>
      </c>
      <c r="AQ44" s="50" t="s">
        <v>173</v>
      </c>
      <c r="AR44" s="50" t="s">
        <v>173</v>
      </c>
      <c r="AS44" s="50" t="s">
        <v>621</v>
      </c>
      <c r="AT44" s="50" t="s">
        <v>194</v>
      </c>
      <c r="AU44" s="170">
        <f>154000*12</f>
        <v>1848000</v>
      </c>
    </row>
  </sheetData>
  <sheetProtection algorithmName="SHA-512" hashValue="g2Re5kGOlZ1EboDJByVufQJQ7GpYkZ/WvyxkgveqLbIEpnGLzZan55kmXdW5iECJ7om/9ZIvI1gP7m9AxMeIFA==" saltValue="gbujg7WZibFCAjtaBWd+4A==" spinCount="100000" sheet="1" objects="1" scenarios="1"/>
  <mergeCells count="11">
    <mergeCell ref="N6:Y6"/>
    <mergeCell ref="AA6:AL6"/>
    <mergeCell ref="B1:C4"/>
    <mergeCell ref="D1:AQ3"/>
    <mergeCell ref="AR1:AS2"/>
    <mergeCell ref="AT1:AU2"/>
    <mergeCell ref="AR3:AS3"/>
    <mergeCell ref="AT3:AU3"/>
    <mergeCell ref="D4:AQ4"/>
    <mergeCell ref="AR4:AS4"/>
    <mergeCell ref="AT4:AU4"/>
  </mergeCells>
  <dataValidations count="28">
    <dataValidation allowBlank="1" showInputMessage="1" showErrorMessage="1" prompt="Unidad en que se medirá la actividad, está relacionado al indicador de desempeño. _x000a__x000a_Por ejemplo: Cantidad, tiempo, porcentaje, Kilómetros, metros, etc." sqref="J8:J605 I7" xr:uid="{73D27BE1-96F7-40B7-9A9F-6AB43DA44457}"/>
    <dataValidation allowBlank="1" showInputMessage="1" showErrorMessage="1" prompt="Forma cuantitativa para medir el avance o logro de la actividad planificada. Puede ser expresado en: _x000a_* Cantididad: (1,2,3,etc.,) El límite lo determina el tipo de actividad._x000a_* Tiempo: (días,horas,minutos,etc.)_x000a_* Porcentaje (5%,10%,50%,100%)_x000a_" sqref="I45:I94" xr:uid="{71729609-0D39-47F9-91BC-5927BAD9D147}"/>
    <dataValidation allowBlank="1" showErrorMessage="1" prompt="Agregar información puntual del proyecto/actividad que se va a desarrollar. Explicar de forma breve y precisa en qué consiste dicho proyecto/actividad. _x000a__x000a_Nota: La descripción es diferente a las subactividades. " sqref="E19 F20:F54 E7 F8:F18" xr:uid="{4F9EA2EF-8998-4013-A7A3-8F17A6E8E398}"/>
    <dataValidation allowBlank="1" showInputMessage="1" showErrorMessage="1" prompt="Agregar información puntual de la actividad que se va a desarrollar. _x000a_Explicar de forma breve y precisa en qué consiste dicho actividad. _x000a_" sqref="D7" xr:uid="{CA569A2D-367A-4289-AAED-289D71C88EEE}"/>
    <dataValidation allowBlank="1" showInputMessage="1" showErrorMessage="1" prompt="Seleccionar la estrategia en base al objetivo estratégico y la actividad o el proyecto a realizar. " sqref="B7" xr:uid="{2E26953E-0A70-4BC0-878F-A01ED7AE591C}"/>
    <dataValidation allowBlank="1" showInputMessage="1" showErrorMessage="1" prompt="Seleccionar el objetivo en base a la actividad o el proyecto a realizar. " sqref="A7" xr:uid="{8442B352-07FC-41BF-8A33-EDAF4D0F02C2}"/>
    <dataValidation allowBlank="1" showInputMessage="1" showErrorMessage="1" prompt="Agregar información puntual del proyecto/actividad que se va a desarrollar. Explicar de forma breve y precisa en qué consiste dicho proyecto/actividad. _x000a__x000a_Nota: La descripción es diferente a las subactividades. " sqref="F55:F130" xr:uid="{0C9873EF-861D-4B58-830B-3FE15A834225}"/>
    <dataValidation allowBlank="1" showErrorMessage="1" prompt="Forma cuantitativa para medir el avance o logro de la actividad planificada. _x000a__x000a_Puede ser expresado en: _x000a__x000a_* Cantidad: (El límite lo determina el tipo de actividad)._x000a__x000a_* Tiempo: (días, horas, minutos,etc.)_x000a__x000a_* Porcentaje. _x000a__x000a_* Entre otros..." sqref="I5" xr:uid="{60752059-09F0-4239-9EBF-FC3A2D7F8D1D}"/>
    <dataValidation allowBlank="1" showInputMessage="1" showErrorMessage="1" prompt="Forma cuantitativa para medir el avance o logro de la actividad planificada. _x000a_Puede ser expresado en: _x000a__x000a_* Cantidad: (El límite lo determina el tipo de actividad)._x000a_* Tiempo: (días, horas, minutos,etc.)_x000a_* Porcentaje. _x000a_* Entre otros..._x000a_" sqref="I8:I44" xr:uid="{0ACDAC30-ADC2-49A2-9BB9-2BA748FCC6E4}"/>
    <dataValidation allowBlank="1" showInputMessage="1" showErrorMessage="1" prompt="Al final del proceso de planificación, luego de que se haya aprobado el presupuesto definitivo se coloca el monto total asignado a las actividades que lo requieran, siempre y cuando fueron contempladas en este. " sqref="AU7" xr:uid="{4505B78F-2984-4A4F-B8EF-2DA5D46311EF}"/>
    <dataValidation allowBlank="1" showInputMessage="1" showErrorMessage="1" prompt="Indicar Sí: Cuando se requiere un proceso de compras para realizar la actividad. _x000a__x000a_Indicar No: Cuando no requiere proceso de compras para realizar la actividad." sqref="L7" xr:uid="{E5AE18A4-9C0B-449E-86A4-8F4E8069D269}"/>
    <dataValidation allowBlank="1" showInputMessage="1" showErrorMessage="1" prompt="Evalúe antes de seleccionar el tipo de actividad: _x000a__x000a_* Puntual: Debe realizarse únicamente en la fecha establecida._x000a__x000a_* Acumulada: Puede realizarse en cualquier momento. " sqref="K7" xr:uid="{279EA2E5-DDCC-46BE-B752-9791C0ED3A42}"/>
    <dataValidation allowBlank="1" showInputMessage="1" showErrorMessage="1" prompt="Seleccionar según la naturaleza de la actividad:_x000a__x000a_Más es más: Puedes ejecutar más de lo planificado y es beneficioso para la empresa._x000a_Menos es más: Ejecutar solo la meta definida o una cantidad menor a lo planificado para lograr 100% de cumplimiento." sqref="J7" xr:uid="{05EFB554-9B8E-462B-8409-9777348F0F61}"/>
    <dataValidation allowBlank="1" showInputMessage="1" showErrorMessage="1" prompt="Forma cuantitativa para medir el avance o logro de la actividad planificada. _x000a__x000a_Puede ser expresado en: _x000a__x000a_* Cantidad: (El límite lo determina el tipo de actividad)._x000a__x000a_* Tiempo: (días, horas, minutos,etc.)_x000a__x000a_* Porcentaje. _x000a__x000a_* Entre otros..." sqref="H7" xr:uid="{1C87B27D-530E-4031-B3A8-053626176458}"/>
    <dataValidation allowBlank="1" showInputMessage="1" showErrorMessage="1" prompt="Seleccione el valor de la actividad: _x000a__x000a_1: Nivel menor para actividades de corta duración, impacto bajo y caracter rutinario._x000a_ 2: Nivel intermedio para actividades rutinarias pero con impacto medio alto. _x000a_3: Valor más alto tiene mayor impacto en el área." sqref="F7" xr:uid="{B8C536E7-9C4B-465E-B0FA-7A23F5CD28FF}"/>
    <dataValidation allowBlank="1" showInputMessage="1" showErrorMessage="1" prompt="Establecer el indicador  en que se medirá el avance o la ejecución de la actividad. " sqref="I95:I623" xr:uid="{282E1AE8-3E4B-4336-99CD-2BC31336B678}"/>
    <dataValidation allowBlank="1" showInputMessage="1" showErrorMessage="1" prompt="Describir las principales tareas que el área tiene que realizar para lograr la actividad planificada. _x000a__x000a_Pueden ser varias subactividades, el número de subactividades dependerá del tipo de actividad/proyecto. " sqref="F131:F261 E8:E18 F19 E21:E261" xr:uid="{ACBE5B35-F744-4D59-AF44-7F7B853C42F4}"/>
    <dataValidation allowBlank="1" showInputMessage="1" showErrorMessage="1" prompt="Seleccione el valor de la actividad: _x000a_1: Nivel menor para actividades de corta duración, impacto bajo y caracter rutinario. 2: Nivel intermedio para actividades rutinarias pero con impacto medio alto. 3: Valor más alto tiene mayor impacto en el área._x000a__x000a_" sqref="G925:H2164" xr:uid="{CBA7E6C1-C41C-47C0-A3A5-BA539334A111}"/>
    <dataValidation allowBlank="1" showInputMessage="1" showErrorMessage="1" prompt="Evalúe antes de seleccionar el tipo de actividad: _x000a__x000a_* Puntual: Debe realizarse únicamente en la fecha establecida._x000a_* Acumulada: Puede realizarse en cualquier momento. " sqref="L233:L508" xr:uid="{969CB2F4-EFEA-4054-A295-F2CBB57C4024}"/>
    <dataValidation type="list" allowBlank="1" showInputMessage="1" showErrorMessage="1" prompt="Seleccione el valor de la actividad: _x000a__x000a_1: Nivel menor para actividades de corta duración, impacto bajo y caracter rutinario._x000a_ 2: Nivel intermedio para actividades rutinarias pero con impacto medio alto. _x000a_3: Valor más alto tiene mayor impacto en el área." sqref="G8:G44 G45:H252" xr:uid="{BD530319-2163-43F2-8C6F-3EC738D3B8F4}">
      <formula1>#REF!</formula1>
    </dataValidation>
    <dataValidation type="list" allowBlank="1" showInputMessage="1" showErrorMessage="1" prompt="Indicar si se requiere o no proceso de compra para realizar esta actividad. " sqref="M45:M554" xr:uid="{45705DF9-E96B-41D6-8396-5FA34B147A0D}">
      <formula1>#REF!</formula1>
    </dataValidation>
    <dataValidation type="list" allowBlank="1" showInputMessage="1" showErrorMessage="1" prompt="Evalúe antes de seleccionar el tipo de actividad: _x000a__x000a_* Puntual: Debe realizarse únicamente en la fecha establecida._x000a_* Acumulada: Puede realizarse en cualquier momento. " sqref="L9:L232" xr:uid="{A8BE8552-AFAC-4873-B023-C6C0D40BAB74}">
      <formula1>#REF!</formula1>
    </dataValidation>
    <dataValidation type="list" allowBlank="1" showInputMessage="1" showErrorMessage="1" sqref="G253:H924" xr:uid="{F211801B-2A42-4D02-B83F-CBEF83718A76}">
      <formula1>#REF!</formula1>
    </dataValidation>
    <dataValidation type="list" allowBlank="1" showErrorMessage="1" prompt="Indicar Sí: Cuando se requiere un proceso de compras para realizar la actividad. _x000a__x000a_Indicar No: Cuando no requiere proceso de compras para realizar la actividad." sqref="M8:M44" xr:uid="{6C45E8E4-99C7-4F07-B44C-7CDB53CBF48A}">
      <formula1>#REF!</formula1>
    </dataValidation>
    <dataValidation type="list" allowBlank="1" showInputMessage="1" showErrorMessage="1" prompt="Evalúe antes de seleccionar el tipo de actividad: _x000a__x000a_* Puntual: Debe realizarse únicamente en la fecha establecida._x000a__x000a_* Acumulada: Puede realizarse en cualquier momento. " sqref="L8" xr:uid="{B552141F-DF32-4441-A260-D03C606F61AC}">
      <formula1>#REF!</formula1>
    </dataValidation>
    <dataValidation type="list" allowBlank="1" showInputMessage="1" showErrorMessage="1" prompt="Seleccionar según la naturaleza de la actividad:_x000a__x000a_Más es más: Puedes ejecutar más de lo planificado y es beneficioso para la empresa._x000a_Menos es más: Ejecutar solo la meta definida o una cantidad menor a lo planificado para lograr 100% de cumplimiento." sqref="K9" xr:uid="{B05A56AF-ADA3-4B21-A14E-52A5B5A657F0}">
      <formula1>#REF!</formula1>
    </dataValidation>
    <dataValidation type="list" allowBlank="1" showInputMessage="1" showErrorMessage="1" prompt="Seleccionar Línea base según la naturaleza actividad:_x000a__x000a_Más es más: Puedes ejecutar más de lo planificado y es beneficioso para la empresa._x000a_Menos es más: Ejecutar solo la meta definida o una cantidad menor a lo planificado para lograr 100% de cumplimiento." sqref="K8 K10:K44" xr:uid="{89DB0A50-A4A4-49B1-9D10-66CBCB8C089A}">
      <formula1>#REF!</formula1>
    </dataValidation>
    <dataValidation type="list" allowBlank="1" showInputMessage="1" showErrorMessage="1" prompt="Seleccione una opción" sqref="M555:M577" xr:uid="{244B229D-EE57-49E7-869A-B9844D140405}">
      <formula1>#REF!</formula1>
    </dataValidation>
  </dataValidations>
  <hyperlinks>
    <hyperlink ref="A1" location="INDICE!A1" display="◄INICIO" xr:uid="{D2440652-ACD8-46B0-B8A7-05FA2208A3E5}"/>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EBAE0-8A7F-41F6-9E2F-128C8F8BE810}">
  <sheetPr codeName="Hoja6"/>
  <dimension ref="A1:AV29"/>
  <sheetViews>
    <sheetView showGridLines="0" zoomScale="85" zoomScaleNormal="85" workbookViewId="0"/>
  </sheetViews>
  <sheetFormatPr baseColWidth="10" defaultColWidth="19.25" defaultRowHeight="15.75"/>
  <cols>
    <col min="1" max="9" width="19.25" style="90"/>
    <col min="10" max="10" width="19.25" style="86"/>
    <col min="11" max="13" width="19.25" style="90"/>
    <col min="14" max="14" width="19.25" style="162"/>
    <col min="15" max="25" width="19.25" style="90"/>
    <col min="26" max="26" width="19.25" style="162"/>
    <col min="27" max="41" width="0" style="90" hidden="1" customWidth="1"/>
    <col min="42" max="42" width="19.25" style="156"/>
    <col min="43" max="43" width="19.25" style="90"/>
    <col min="44" max="44" width="19.25" style="156"/>
    <col min="45" max="16384" width="19.25" style="90"/>
  </cols>
  <sheetData>
    <row r="1" spans="1:48" s="163" customFormat="1" ht="22.5">
      <c r="A1" s="218" t="s">
        <v>3584</v>
      </c>
      <c r="B1" s="238"/>
      <c r="C1" s="239"/>
      <c r="D1" s="220" t="s">
        <v>0</v>
      </c>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c r="AM1" s="220"/>
      <c r="AN1" s="220"/>
      <c r="AO1" s="220"/>
      <c r="AP1" s="220"/>
      <c r="AQ1" s="220"/>
      <c r="AR1" s="225" t="s">
        <v>1</v>
      </c>
      <c r="AS1" s="226"/>
      <c r="AT1" s="229">
        <v>2023</v>
      </c>
      <c r="AU1" s="230"/>
    </row>
    <row r="2" spans="1:48" s="163" customFormat="1" ht="21" thickBot="1">
      <c r="B2" s="240"/>
      <c r="C2" s="241"/>
      <c r="D2" s="221"/>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21"/>
      <c r="AE2" s="221"/>
      <c r="AF2" s="221"/>
      <c r="AG2" s="221"/>
      <c r="AH2" s="221"/>
      <c r="AI2" s="221"/>
      <c r="AJ2" s="221"/>
      <c r="AK2" s="221"/>
      <c r="AL2" s="221"/>
      <c r="AM2" s="221"/>
      <c r="AN2" s="221"/>
      <c r="AO2" s="221"/>
      <c r="AP2" s="221"/>
      <c r="AQ2" s="221"/>
      <c r="AR2" s="227"/>
      <c r="AS2" s="228"/>
      <c r="AT2" s="231"/>
      <c r="AU2" s="232"/>
    </row>
    <row r="3" spans="1:48" s="163" customFormat="1" ht="21" thickBot="1">
      <c r="B3" s="240"/>
      <c r="C3" s="241"/>
      <c r="D3" s="221"/>
      <c r="E3" s="221"/>
      <c r="F3" s="221"/>
      <c r="G3" s="221"/>
      <c r="H3" s="221"/>
      <c r="I3" s="221"/>
      <c r="J3" s="221"/>
      <c r="K3" s="221"/>
      <c r="L3" s="221"/>
      <c r="M3" s="221"/>
      <c r="N3" s="221"/>
      <c r="O3" s="221"/>
      <c r="P3" s="221"/>
      <c r="Q3" s="221"/>
      <c r="R3" s="221"/>
      <c r="S3" s="221"/>
      <c r="T3" s="221"/>
      <c r="U3" s="221"/>
      <c r="V3" s="221"/>
      <c r="W3" s="221"/>
      <c r="X3" s="221"/>
      <c r="Y3" s="221"/>
      <c r="Z3" s="221"/>
      <c r="AA3" s="221"/>
      <c r="AB3" s="221"/>
      <c r="AC3" s="221"/>
      <c r="AD3" s="221"/>
      <c r="AE3" s="221"/>
      <c r="AF3" s="221"/>
      <c r="AG3" s="221"/>
      <c r="AH3" s="221"/>
      <c r="AI3" s="221"/>
      <c r="AJ3" s="221"/>
      <c r="AK3" s="221"/>
      <c r="AL3" s="221"/>
      <c r="AM3" s="221"/>
      <c r="AN3" s="221"/>
      <c r="AO3" s="221"/>
      <c r="AP3" s="221"/>
      <c r="AQ3" s="221"/>
      <c r="AR3" s="233" t="s">
        <v>2</v>
      </c>
      <c r="AS3" s="234"/>
      <c r="AT3" s="235"/>
      <c r="AU3" s="236"/>
    </row>
    <row r="4" spans="1:48" s="163" customFormat="1" ht="21" thickBot="1">
      <c r="B4" s="242"/>
      <c r="C4" s="243"/>
      <c r="D4" s="222" t="s">
        <v>628</v>
      </c>
      <c r="E4" s="222"/>
      <c r="F4" s="222"/>
      <c r="G4" s="222"/>
      <c r="H4" s="222"/>
      <c r="I4" s="222"/>
      <c r="J4" s="222"/>
      <c r="K4" s="222"/>
      <c r="L4" s="222"/>
      <c r="M4" s="222"/>
      <c r="N4" s="222"/>
      <c r="O4" s="222"/>
      <c r="P4" s="222"/>
      <c r="Q4" s="222"/>
      <c r="R4" s="222"/>
      <c r="S4" s="222"/>
      <c r="T4" s="222"/>
      <c r="U4" s="222"/>
      <c r="V4" s="222"/>
      <c r="W4" s="222"/>
      <c r="X4" s="222"/>
      <c r="Y4" s="222"/>
      <c r="Z4" s="222"/>
      <c r="AA4" s="222"/>
      <c r="AB4" s="222"/>
      <c r="AC4" s="222"/>
      <c r="AD4" s="222"/>
      <c r="AE4" s="222"/>
      <c r="AF4" s="222"/>
      <c r="AG4" s="222"/>
      <c r="AH4" s="222"/>
      <c r="AI4" s="222"/>
      <c r="AJ4" s="222"/>
      <c r="AK4" s="222"/>
      <c r="AL4" s="222"/>
      <c r="AM4" s="222"/>
      <c r="AN4" s="222"/>
      <c r="AO4" s="222"/>
      <c r="AP4" s="222"/>
      <c r="AQ4" s="223"/>
      <c r="AR4" s="233" t="s">
        <v>4</v>
      </c>
      <c r="AS4" s="234"/>
      <c r="AT4" s="237">
        <v>44949</v>
      </c>
      <c r="AU4" s="236"/>
    </row>
    <row r="6" spans="1:48" ht="16.5" thickBot="1">
      <c r="N6" s="219" t="s">
        <v>5</v>
      </c>
      <c r="O6" s="219"/>
      <c r="P6" s="219"/>
      <c r="Q6" s="219"/>
      <c r="R6" s="219"/>
      <c r="S6" s="219"/>
      <c r="T6" s="219"/>
      <c r="U6" s="219"/>
      <c r="V6" s="219"/>
      <c r="W6" s="219"/>
      <c r="X6" s="219"/>
      <c r="Y6" s="219"/>
      <c r="Z6" s="75"/>
      <c r="AA6" s="219" t="s">
        <v>6</v>
      </c>
      <c r="AB6" s="219"/>
      <c r="AC6" s="219"/>
      <c r="AD6" s="219"/>
      <c r="AE6" s="219"/>
      <c r="AF6" s="219"/>
      <c r="AG6" s="219"/>
      <c r="AH6" s="219"/>
      <c r="AI6" s="219"/>
      <c r="AJ6" s="219"/>
      <c r="AK6" s="219"/>
      <c r="AL6" s="224"/>
    </row>
    <row r="7" spans="1:48" s="144" customFormat="1" ht="56.25">
      <c r="A7" s="153" t="s">
        <v>7</v>
      </c>
      <c r="B7" s="138" t="s">
        <v>8</v>
      </c>
      <c r="C7" s="138" t="s">
        <v>399</v>
      </c>
      <c r="D7" s="139" t="s">
        <v>629</v>
      </c>
      <c r="E7" s="139" t="s">
        <v>400</v>
      </c>
      <c r="F7" s="139" t="s">
        <v>630</v>
      </c>
      <c r="G7" s="139" t="s">
        <v>402</v>
      </c>
      <c r="H7" s="139" t="s">
        <v>403</v>
      </c>
      <c r="I7" s="139" t="s">
        <v>404</v>
      </c>
      <c r="J7" s="174" t="s">
        <v>405</v>
      </c>
      <c r="K7" s="139" t="s">
        <v>406</v>
      </c>
      <c r="L7" s="139" t="s">
        <v>407</v>
      </c>
      <c r="M7" s="139" t="s">
        <v>408</v>
      </c>
      <c r="N7" s="139" t="s">
        <v>9</v>
      </c>
      <c r="O7" s="139" t="s">
        <v>10</v>
      </c>
      <c r="P7" s="139" t="s">
        <v>11</v>
      </c>
      <c r="Q7" s="139" t="s">
        <v>12</v>
      </c>
      <c r="R7" s="139" t="s">
        <v>13</v>
      </c>
      <c r="S7" s="139" t="s">
        <v>14</v>
      </c>
      <c r="T7" s="139" t="s">
        <v>15</v>
      </c>
      <c r="U7" s="139" t="s">
        <v>16</v>
      </c>
      <c r="V7" s="139" t="s">
        <v>17</v>
      </c>
      <c r="W7" s="139" t="s">
        <v>18</v>
      </c>
      <c r="X7" s="139" t="s">
        <v>19</v>
      </c>
      <c r="Y7" s="139" t="s">
        <v>20</v>
      </c>
      <c r="Z7" s="140" t="s">
        <v>21</v>
      </c>
      <c r="AA7" s="141" t="s">
        <v>9</v>
      </c>
      <c r="AB7" s="139" t="s">
        <v>10</v>
      </c>
      <c r="AC7" s="139" t="s">
        <v>11</v>
      </c>
      <c r="AD7" s="139" t="s">
        <v>12</v>
      </c>
      <c r="AE7" s="139" t="s">
        <v>13</v>
      </c>
      <c r="AF7" s="139" t="s">
        <v>14</v>
      </c>
      <c r="AG7" s="139" t="s">
        <v>15</v>
      </c>
      <c r="AH7" s="139" t="s">
        <v>16</v>
      </c>
      <c r="AI7" s="139" t="s">
        <v>17</v>
      </c>
      <c r="AJ7" s="139" t="s">
        <v>18</v>
      </c>
      <c r="AK7" s="139" t="s">
        <v>19</v>
      </c>
      <c r="AL7" s="139" t="s">
        <v>20</v>
      </c>
      <c r="AM7" s="142" t="s">
        <v>22</v>
      </c>
      <c r="AN7" s="142" t="s">
        <v>23</v>
      </c>
      <c r="AO7" s="142" t="s">
        <v>24</v>
      </c>
      <c r="AP7" s="140" t="s">
        <v>409</v>
      </c>
      <c r="AQ7" s="140" t="s">
        <v>410</v>
      </c>
      <c r="AR7" s="140" t="s">
        <v>411</v>
      </c>
      <c r="AS7" s="140" t="s">
        <v>412</v>
      </c>
      <c r="AT7" s="140" t="s">
        <v>413</v>
      </c>
      <c r="AU7" s="140" t="s">
        <v>414</v>
      </c>
      <c r="AV7" s="175"/>
    </row>
    <row r="8" spans="1:48" ht="126">
      <c r="A8" s="60" t="s">
        <v>631</v>
      </c>
      <c r="B8" s="60" t="s">
        <v>278</v>
      </c>
      <c r="C8" s="60" t="s">
        <v>282</v>
      </c>
      <c r="D8" s="49"/>
      <c r="E8" s="61" t="s">
        <v>632</v>
      </c>
      <c r="F8" s="60" t="s">
        <v>633</v>
      </c>
      <c r="G8" s="81">
        <v>3</v>
      </c>
      <c r="H8" s="60" t="s">
        <v>67</v>
      </c>
      <c r="I8" s="60" t="s">
        <v>634</v>
      </c>
      <c r="J8" s="59" t="s">
        <v>32</v>
      </c>
      <c r="K8" s="60" t="s">
        <v>33</v>
      </c>
      <c r="L8" s="81" t="s">
        <v>180</v>
      </c>
      <c r="M8" s="81" t="s">
        <v>35</v>
      </c>
      <c r="N8" s="172">
        <v>0.9</v>
      </c>
      <c r="O8" s="172">
        <v>0.9</v>
      </c>
      <c r="P8" s="172">
        <v>0.9</v>
      </c>
      <c r="Q8" s="172">
        <v>0.9</v>
      </c>
      <c r="R8" s="172">
        <v>0.9</v>
      </c>
      <c r="S8" s="172">
        <v>0.9</v>
      </c>
      <c r="T8" s="172">
        <v>0.9</v>
      </c>
      <c r="U8" s="172">
        <v>0.9</v>
      </c>
      <c r="V8" s="172">
        <v>0.9</v>
      </c>
      <c r="W8" s="172">
        <v>0.9</v>
      </c>
      <c r="X8" s="172">
        <v>0.9</v>
      </c>
      <c r="Y8" s="172">
        <v>0.9</v>
      </c>
      <c r="Z8" s="54">
        <v>0.9</v>
      </c>
      <c r="AA8" s="147"/>
      <c r="AB8" s="147"/>
      <c r="AC8" s="147"/>
      <c r="AD8" s="147"/>
      <c r="AE8" s="147"/>
      <c r="AF8" s="147"/>
      <c r="AG8" s="147"/>
      <c r="AH8" s="147"/>
      <c r="AI8" s="147"/>
      <c r="AJ8" s="147"/>
      <c r="AK8" s="147"/>
      <c r="AL8" s="147"/>
      <c r="AM8" s="49"/>
      <c r="AN8" s="49"/>
      <c r="AO8" s="49"/>
      <c r="AP8" s="81" t="s">
        <v>635</v>
      </c>
      <c r="AQ8" s="60" t="s">
        <v>636</v>
      </c>
      <c r="AR8" s="81" t="s">
        <v>636</v>
      </c>
      <c r="AS8" s="60" t="s">
        <v>637</v>
      </c>
      <c r="AT8" s="60" t="s">
        <v>638</v>
      </c>
      <c r="AU8" s="60" t="s">
        <v>639</v>
      </c>
    </row>
    <row r="9" spans="1:48" ht="141.75">
      <c r="A9" s="60" t="s">
        <v>640</v>
      </c>
      <c r="B9" s="57" t="s">
        <v>278</v>
      </c>
      <c r="C9" s="57" t="s">
        <v>282</v>
      </c>
      <c r="D9" s="49"/>
      <c r="E9" s="61" t="s">
        <v>641</v>
      </c>
      <c r="F9" s="60" t="s">
        <v>642</v>
      </c>
      <c r="G9" s="81">
        <v>1</v>
      </c>
      <c r="H9" s="60" t="s">
        <v>67</v>
      </c>
      <c r="I9" s="130" t="s">
        <v>643</v>
      </c>
      <c r="J9" s="131" t="s">
        <v>357</v>
      </c>
      <c r="K9" s="60" t="s">
        <v>33</v>
      </c>
      <c r="L9" s="81" t="s">
        <v>180</v>
      </c>
      <c r="M9" s="81" t="s">
        <v>35</v>
      </c>
      <c r="N9" s="150">
        <v>1</v>
      </c>
      <c r="O9" s="150">
        <v>1</v>
      </c>
      <c r="P9" s="150">
        <v>1</v>
      </c>
      <c r="Q9" s="150">
        <v>1</v>
      </c>
      <c r="R9" s="150">
        <v>1</v>
      </c>
      <c r="S9" s="150">
        <v>1</v>
      </c>
      <c r="T9" s="150">
        <v>1</v>
      </c>
      <c r="U9" s="150">
        <v>1</v>
      </c>
      <c r="V9" s="150">
        <v>1</v>
      </c>
      <c r="W9" s="150">
        <v>1</v>
      </c>
      <c r="X9" s="150">
        <v>1</v>
      </c>
      <c r="Y9" s="150">
        <v>1</v>
      </c>
      <c r="Z9" s="46">
        <v>12</v>
      </c>
      <c r="AA9" s="55"/>
      <c r="AB9" s="55"/>
      <c r="AC9" s="55"/>
      <c r="AD9" s="55"/>
      <c r="AE9" s="55"/>
      <c r="AF9" s="55"/>
      <c r="AG9" s="55"/>
      <c r="AH9" s="55"/>
      <c r="AI9" s="55"/>
      <c r="AJ9" s="55"/>
      <c r="AK9" s="55"/>
      <c r="AL9" s="55"/>
      <c r="AM9" s="49"/>
      <c r="AN9" s="49"/>
      <c r="AO9" s="49"/>
      <c r="AP9" s="81" t="s">
        <v>644</v>
      </c>
      <c r="AQ9" s="60" t="s">
        <v>636</v>
      </c>
      <c r="AR9" s="81" t="s">
        <v>636</v>
      </c>
      <c r="AS9" s="60" t="s">
        <v>637</v>
      </c>
      <c r="AT9" s="60"/>
      <c r="AU9" s="60" t="s">
        <v>639</v>
      </c>
    </row>
    <row r="10" spans="1:48" ht="126">
      <c r="A10" s="60" t="s">
        <v>645</v>
      </c>
      <c r="B10" s="57" t="s">
        <v>278</v>
      </c>
      <c r="C10" s="57" t="s">
        <v>282</v>
      </c>
      <c r="D10" s="49"/>
      <c r="E10" s="61" t="s">
        <v>646</v>
      </c>
      <c r="F10" s="60" t="s">
        <v>647</v>
      </c>
      <c r="G10" s="81">
        <v>2</v>
      </c>
      <c r="H10" s="60" t="s">
        <v>67</v>
      </c>
      <c r="I10" s="60" t="s">
        <v>648</v>
      </c>
      <c r="J10" s="59" t="s">
        <v>649</v>
      </c>
      <c r="K10" s="60" t="s">
        <v>391</v>
      </c>
      <c r="L10" s="81" t="s">
        <v>180</v>
      </c>
      <c r="M10" s="81" t="s">
        <v>35</v>
      </c>
      <c r="N10" s="150">
        <v>15</v>
      </c>
      <c r="O10" s="150">
        <v>15</v>
      </c>
      <c r="P10" s="150">
        <v>15</v>
      </c>
      <c r="Q10" s="150">
        <v>15</v>
      </c>
      <c r="R10" s="150">
        <v>15</v>
      </c>
      <c r="S10" s="150">
        <v>15</v>
      </c>
      <c r="T10" s="150">
        <v>15</v>
      </c>
      <c r="U10" s="150">
        <v>15</v>
      </c>
      <c r="V10" s="150">
        <v>15</v>
      </c>
      <c r="W10" s="150">
        <v>15</v>
      </c>
      <c r="X10" s="150">
        <v>15</v>
      </c>
      <c r="Y10" s="150">
        <v>15</v>
      </c>
      <c r="Z10" s="46">
        <v>15</v>
      </c>
      <c r="AA10" s="56"/>
      <c r="AB10" s="56"/>
      <c r="AC10" s="56"/>
      <c r="AD10" s="56"/>
      <c r="AE10" s="56"/>
      <c r="AF10" s="56"/>
      <c r="AG10" s="56"/>
      <c r="AH10" s="56"/>
      <c r="AI10" s="56"/>
      <c r="AJ10" s="56"/>
      <c r="AK10" s="56"/>
      <c r="AL10" s="56"/>
      <c r="AM10" s="49"/>
      <c r="AN10" s="49"/>
      <c r="AO10" s="49"/>
      <c r="AP10" s="81" t="s">
        <v>650</v>
      </c>
      <c r="AQ10" s="60" t="s">
        <v>636</v>
      </c>
      <c r="AR10" s="81" t="s">
        <v>636</v>
      </c>
      <c r="AS10" s="60" t="s">
        <v>637</v>
      </c>
      <c r="AT10" s="60"/>
      <c r="AU10" s="60" t="s">
        <v>639</v>
      </c>
    </row>
    <row r="11" spans="1:48" ht="220.5">
      <c r="A11" s="60" t="s">
        <v>651</v>
      </c>
      <c r="B11" s="57" t="s">
        <v>278</v>
      </c>
      <c r="C11" s="57" t="s">
        <v>282</v>
      </c>
      <c r="D11" s="49"/>
      <c r="E11" s="61" t="s">
        <v>652</v>
      </c>
      <c r="F11" s="60" t="s">
        <v>653</v>
      </c>
      <c r="G11" s="81">
        <v>2</v>
      </c>
      <c r="H11" s="60" t="s">
        <v>67</v>
      </c>
      <c r="I11" s="60" t="s">
        <v>654</v>
      </c>
      <c r="J11" s="59" t="s">
        <v>649</v>
      </c>
      <c r="K11" s="60" t="s">
        <v>391</v>
      </c>
      <c r="L11" s="81" t="s">
        <v>180</v>
      </c>
      <c r="M11" s="81" t="s">
        <v>35</v>
      </c>
      <c r="N11" s="150">
        <v>25</v>
      </c>
      <c r="O11" s="150">
        <v>25</v>
      </c>
      <c r="P11" s="150">
        <v>25</v>
      </c>
      <c r="Q11" s="150">
        <v>25</v>
      </c>
      <c r="R11" s="150">
        <v>25</v>
      </c>
      <c r="S11" s="150">
        <v>25</v>
      </c>
      <c r="T11" s="150">
        <v>25</v>
      </c>
      <c r="U11" s="150">
        <v>25</v>
      </c>
      <c r="V11" s="150">
        <v>25</v>
      </c>
      <c r="W11" s="150">
        <v>25</v>
      </c>
      <c r="X11" s="150">
        <v>25</v>
      </c>
      <c r="Y11" s="150">
        <v>25</v>
      </c>
      <c r="Z11" s="46">
        <v>25</v>
      </c>
      <c r="AA11" s="147"/>
      <c r="AB11" s="147"/>
      <c r="AC11" s="147"/>
      <c r="AD11" s="147"/>
      <c r="AE11" s="147"/>
      <c r="AF11" s="147"/>
      <c r="AG11" s="147"/>
      <c r="AH11" s="147"/>
      <c r="AI11" s="147"/>
      <c r="AJ11" s="147"/>
      <c r="AK11" s="147"/>
      <c r="AL11" s="147"/>
      <c r="AM11" s="49"/>
      <c r="AN11" s="49"/>
      <c r="AO11" s="49"/>
      <c r="AP11" s="81" t="s">
        <v>650</v>
      </c>
      <c r="AQ11" s="60" t="s">
        <v>636</v>
      </c>
      <c r="AR11" s="81" t="s">
        <v>636</v>
      </c>
      <c r="AS11" s="60" t="s">
        <v>637</v>
      </c>
      <c r="AT11" s="60"/>
      <c r="AU11" s="60" t="s">
        <v>639</v>
      </c>
    </row>
    <row r="12" spans="1:48" ht="204.75">
      <c r="A12" s="60" t="s">
        <v>655</v>
      </c>
      <c r="B12" s="57" t="s">
        <v>278</v>
      </c>
      <c r="C12" s="57" t="s">
        <v>282</v>
      </c>
      <c r="D12" s="49"/>
      <c r="E12" s="61" t="s">
        <v>656</v>
      </c>
      <c r="F12" s="60" t="s">
        <v>657</v>
      </c>
      <c r="G12" s="81">
        <v>2</v>
      </c>
      <c r="H12" s="60" t="s">
        <v>67</v>
      </c>
      <c r="I12" s="60" t="s">
        <v>648</v>
      </c>
      <c r="J12" s="59" t="s">
        <v>649</v>
      </c>
      <c r="K12" s="60" t="s">
        <v>391</v>
      </c>
      <c r="L12" s="81" t="s">
        <v>180</v>
      </c>
      <c r="M12" s="81" t="s">
        <v>35</v>
      </c>
      <c r="N12" s="150">
        <v>15</v>
      </c>
      <c r="O12" s="150">
        <v>15</v>
      </c>
      <c r="P12" s="150">
        <v>15</v>
      </c>
      <c r="Q12" s="150">
        <v>15</v>
      </c>
      <c r="R12" s="150">
        <v>15</v>
      </c>
      <c r="S12" s="150">
        <v>15</v>
      </c>
      <c r="T12" s="150">
        <v>15</v>
      </c>
      <c r="U12" s="150">
        <v>15</v>
      </c>
      <c r="V12" s="150">
        <v>15</v>
      </c>
      <c r="W12" s="150">
        <v>15</v>
      </c>
      <c r="X12" s="150">
        <v>15</v>
      </c>
      <c r="Y12" s="150">
        <v>15</v>
      </c>
      <c r="Z12" s="46">
        <v>15</v>
      </c>
      <c r="AA12" s="147"/>
      <c r="AB12" s="147"/>
      <c r="AC12" s="147"/>
      <c r="AD12" s="147"/>
      <c r="AE12" s="147"/>
      <c r="AF12" s="147"/>
      <c r="AG12" s="147"/>
      <c r="AH12" s="147"/>
      <c r="AI12" s="147"/>
      <c r="AJ12" s="147"/>
      <c r="AK12" s="147"/>
      <c r="AL12" s="147"/>
      <c r="AM12" s="49"/>
      <c r="AN12" s="49"/>
      <c r="AO12" s="49"/>
      <c r="AP12" s="81" t="s">
        <v>650</v>
      </c>
      <c r="AQ12" s="60" t="s">
        <v>636</v>
      </c>
      <c r="AR12" s="81" t="s">
        <v>636</v>
      </c>
      <c r="AS12" s="60" t="s">
        <v>637</v>
      </c>
      <c r="AT12" s="60"/>
      <c r="AU12" s="60" t="s">
        <v>639</v>
      </c>
    </row>
    <row r="13" spans="1:48" ht="252">
      <c r="A13" s="60" t="s">
        <v>658</v>
      </c>
      <c r="B13" s="57" t="s">
        <v>278</v>
      </c>
      <c r="C13" s="57" t="s">
        <v>282</v>
      </c>
      <c r="D13" s="49"/>
      <c r="E13" s="61" t="s">
        <v>659</v>
      </c>
      <c r="F13" s="60" t="s">
        <v>660</v>
      </c>
      <c r="G13" s="81">
        <v>2</v>
      </c>
      <c r="H13" s="60" t="s">
        <v>67</v>
      </c>
      <c r="I13" s="60" t="s">
        <v>654</v>
      </c>
      <c r="J13" s="59" t="s">
        <v>649</v>
      </c>
      <c r="K13" s="60" t="s">
        <v>391</v>
      </c>
      <c r="L13" s="81" t="s">
        <v>180</v>
      </c>
      <c r="M13" s="81" t="s">
        <v>35</v>
      </c>
      <c r="N13" s="150">
        <v>15</v>
      </c>
      <c r="O13" s="150">
        <v>15</v>
      </c>
      <c r="P13" s="150">
        <v>15</v>
      </c>
      <c r="Q13" s="150">
        <v>15</v>
      </c>
      <c r="R13" s="150">
        <v>15</v>
      </c>
      <c r="S13" s="150">
        <v>15</v>
      </c>
      <c r="T13" s="150">
        <v>15</v>
      </c>
      <c r="U13" s="150">
        <v>15</v>
      </c>
      <c r="V13" s="150">
        <v>15</v>
      </c>
      <c r="W13" s="150">
        <v>15</v>
      </c>
      <c r="X13" s="150">
        <v>15</v>
      </c>
      <c r="Y13" s="150">
        <v>15</v>
      </c>
      <c r="Z13" s="46">
        <v>15</v>
      </c>
      <c r="AA13" s="147"/>
      <c r="AB13" s="147"/>
      <c r="AC13" s="147"/>
      <c r="AD13" s="147"/>
      <c r="AE13" s="147"/>
      <c r="AF13" s="147"/>
      <c r="AG13" s="147"/>
      <c r="AH13" s="147"/>
      <c r="AI13" s="147"/>
      <c r="AJ13" s="147"/>
      <c r="AK13" s="147"/>
      <c r="AL13" s="147"/>
      <c r="AM13" s="49"/>
      <c r="AN13" s="49"/>
      <c r="AO13" s="49"/>
      <c r="AP13" s="81" t="s">
        <v>650</v>
      </c>
      <c r="AQ13" s="60" t="s">
        <v>636</v>
      </c>
      <c r="AR13" s="81" t="s">
        <v>636</v>
      </c>
      <c r="AS13" s="60" t="s">
        <v>637</v>
      </c>
      <c r="AT13" s="60"/>
      <c r="AU13" s="60" t="s">
        <v>639</v>
      </c>
    </row>
    <row r="14" spans="1:48" ht="173.25">
      <c r="A14" s="60" t="s">
        <v>661</v>
      </c>
      <c r="B14" s="57" t="s">
        <v>278</v>
      </c>
      <c r="C14" s="57" t="s">
        <v>282</v>
      </c>
      <c r="D14" s="49"/>
      <c r="E14" s="61" t="s">
        <v>662</v>
      </c>
      <c r="F14" s="60" t="s">
        <v>663</v>
      </c>
      <c r="G14" s="81">
        <v>2</v>
      </c>
      <c r="H14" s="60" t="s">
        <v>67</v>
      </c>
      <c r="I14" s="60" t="s">
        <v>664</v>
      </c>
      <c r="J14" s="59" t="s">
        <v>32</v>
      </c>
      <c r="K14" s="60" t="s">
        <v>33</v>
      </c>
      <c r="L14" s="81" t="s">
        <v>180</v>
      </c>
      <c r="M14" s="81" t="s">
        <v>35</v>
      </c>
      <c r="N14" s="150"/>
      <c r="O14" s="150"/>
      <c r="P14" s="172">
        <v>1</v>
      </c>
      <c r="Q14" s="150"/>
      <c r="R14" s="150"/>
      <c r="S14" s="172">
        <v>1</v>
      </c>
      <c r="T14" s="150"/>
      <c r="U14" s="150"/>
      <c r="V14" s="172">
        <v>1</v>
      </c>
      <c r="W14" s="150"/>
      <c r="X14" s="150"/>
      <c r="Y14" s="172">
        <v>1</v>
      </c>
      <c r="Z14" s="54">
        <v>1</v>
      </c>
      <c r="AA14" s="147"/>
      <c r="AB14" s="147"/>
      <c r="AC14" s="147"/>
      <c r="AD14" s="147"/>
      <c r="AE14" s="147"/>
      <c r="AF14" s="147"/>
      <c r="AG14" s="147"/>
      <c r="AH14" s="147"/>
      <c r="AI14" s="147"/>
      <c r="AJ14" s="147"/>
      <c r="AK14" s="147"/>
      <c r="AL14" s="147"/>
      <c r="AM14" s="49"/>
      <c r="AN14" s="49"/>
      <c r="AO14" s="49"/>
      <c r="AP14" s="81" t="s">
        <v>644</v>
      </c>
      <c r="AQ14" s="60" t="s">
        <v>636</v>
      </c>
      <c r="AR14" s="81" t="s">
        <v>636</v>
      </c>
      <c r="AS14" s="60" t="s">
        <v>637</v>
      </c>
      <c r="AT14" s="60" t="s">
        <v>665</v>
      </c>
      <c r="AU14" s="60" t="s">
        <v>639</v>
      </c>
    </row>
    <row r="15" spans="1:48" ht="189">
      <c r="A15" s="60" t="s">
        <v>666</v>
      </c>
      <c r="B15" s="132" t="s">
        <v>278</v>
      </c>
      <c r="C15" s="118" t="s">
        <v>282</v>
      </c>
      <c r="D15" s="49"/>
      <c r="E15" s="57" t="s">
        <v>667</v>
      </c>
      <c r="F15" s="49" t="s">
        <v>668</v>
      </c>
      <c r="G15" s="119">
        <v>2</v>
      </c>
      <c r="H15" s="49" t="s">
        <v>135</v>
      </c>
      <c r="I15" s="49" t="s">
        <v>669</v>
      </c>
      <c r="J15" s="58" t="s">
        <v>357</v>
      </c>
      <c r="K15" s="173" t="s">
        <v>33</v>
      </c>
      <c r="L15" s="173" t="s">
        <v>419</v>
      </c>
      <c r="M15" s="173" t="s">
        <v>420</v>
      </c>
      <c r="N15" s="150"/>
      <c r="O15" s="150"/>
      <c r="P15" s="150">
        <v>1</v>
      </c>
      <c r="Q15" s="150"/>
      <c r="R15" s="150"/>
      <c r="S15" s="150">
        <v>1</v>
      </c>
      <c r="T15" s="150"/>
      <c r="U15" s="150"/>
      <c r="V15" s="150">
        <v>1</v>
      </c>
      <c r="W15" s="150"/>
      <c r="X15" s="150"/>
      <c r="Y15" s="150">
        <v>1</v>
      </c>
      <c r="Z15" s="46">
        <v>4</v>
      </c>
      <c r="AA15" s="147"/>
      <c r="AB15" s="147"/>
      <c r="AC15" s="147"/>
      <c r="AD15" s="147"/>
      <c r="AE15" s="147"/>
      <c r="AF15" s="147"/>
      <c r="AG15" s="147"/>
      <c r="AH15" s="147"/>
      <c r="AI15" s="147"/>
      <c r="AJ15" s="147"/>
      <c r="AK15" s="147"/>
      <c r="AL15" s="147"/>
      <c r="AM15" s="49"/>
      <c r="AN15" s="49"/>
      <c r="AO15" s="49"/>
      <c r="AP15" s="119" t="s">
        <v>670</v>
      </c>
      <c r="AQ15" s="49" t="s">
        <v>671</v>
      </c>
      <c r="AR15" s="119" t="s">
        <v>672</v>
      </c>
      <c r="AS15" s="49" t="s">
        <v>637</v>
      </c>
      <c r="AT15" s="60" t="s">
        <v>673</v>
      </c>
      <c r="AU15" s="49"/>
    </row>
    <row r="16" spans="1:48" ht="189">
      <c r="A16" s="60" t="s">
        <v>674</v>
      </c>
      <c r="B16" s="132" t="s">
        <v>278</v>
      </c>
      <c r="C16" s="118" t="s">
        <v>282</v>
      </c>
      <c r="D16" s="49"/>
      <c r="E16" s="57" t="s">
        <v>675</v>
      </c>
      <c r="F16" s="49" t="s">
        <v>676</v>
      </c>
      <c r="G16" s="119">
        <v>2</v>
      </c>
      <c r="H16" s="49" t="s">
        <v>677</v>
      </c>
      <c r="I16" s="59" t="s">
        <v>678</v>
      </c>
      <c r="J16" s="58" t="s">
        <v>357</v>
      </c>
      <c r="K16" s="173" t="s">
        <v>33</v>
      </c>
      <c r="L16" s="173" t="s">
        <v>419</v>
      </c>
      <c r="M16" s="173" t="s">
        <v>420</v>
      </c>
      <c r="N16" s="150"/>
      <c r="O16" s="150"/>
      <c r="P16" s="150">
        <v>1</v>
      </c>
      <c r="Q16" s="150"/>
      <c r="R16" s="150"/>
      <c r="S16" s="150">
        <v>1</v>
      </c>
      <c r="T16" s="150"/>
      <c r="U16" s="150"/>
      <c r="V16" s="150">
        <v>1</v>
      </c>
      <c r="W16" s="150"/>
      <c r="X16" s="150"/>
      <c r="Y16" s="150">
        <v>1</v>
      </c>
      <c r="Z16" s="46">
        <v>4</v>
      </c>
      <c r="AA16" s="147"/>
      <c r="AB16" s="147"/>
      <c r="AC16" s="147"/>
      <c r="AD16" s="147"/>
      <c r="AE16" s="147"/>
      <c r="AF16" s="147"/>
      <c r="AG16" s="147"/>
      <c r="AH16" s="147"/>
      <c r="AI16" s="147"/>
      <c r="AJ16" s="147"/>
      <c r="AK16" s="147"/>
      <c r="AL16" s="147"/>
      <c r="AM16" s="49"/>
      <c r="AN16" s="49"/>
      <c r="AO16" s="49"/>
      <c r="AP16" s="119" t="s">
        <v>670</v>
      </c>
      <c r="AQ16" s="49" t="s">
        <v>671</v>
      </c>
      <c r="AR16" s="119" t="s">
        <v>672</v>
      </c>
      <c r="AS16" s="49" t="s">
        <v>637</v>
      </c>
      <c r="AT16" s="60" t="s">
        <v>665</v>
      </c>
      <c r="AU16" s="49"/>
    </row>
    <row r="17" spans="1:47" ht="189">
      <c r="A17" s="60" t="s">
        <v>679</v>
      </c>
      <c r="B17" s="132" t="s">
        <v>278</v>
      </c>
      <c r="C17" s="118" t="s">
        <v>282</v>
      </c>
      <c r="D17" s="57"/>
      <c r="E17" s="60" t="s">
        <v>680</v>
      </c>
      <c r="F17" s="57" t="s">
        <v>681</v>
      </c>
      <c r="G17" s="119">
        <v>2</v>
      </c>
      <c r="H17" s="61" t="s">
        <v>78</v>
      </c>
      <c r="I17" s="49" t="s">
        <v>682</v>
      </c>
      <c r="J17" s="58" t="s">
        <v>357</v>
      </c>
      <c r="K17" s="173" t="s">
        <v>33</v>
      </c>
      <c r="L17" s="173" t="s">
        <v>419</v>
      </c>
      <c r="M17" s="49" t="s">
        <v>420</v>
      </c>
      <c r="N17" s="150"/>
      <c r="O17" s="147"/>
      <c r="P17" s="147">
        <v>1</v>
      </c>
      <c r="Q17" s="147"/>
      <c r="R17" s="147">
        <v>1</v>
      </c>
      <c r="S17" s="147"/>
      <c r="T17" s="147"/>
      <c r="U17" s="147">
        <v>1</v>
      </c>
      <c r="V17" s="147"/>
      <c r="W17" s="147">
        <v>1</v>
      </c>
      <c r="X17" s="147"/>
      <c r="Y17" s="147"/>
      <c r="Z17" s="46">
        <v>4</v>
      </c>
      <c r="AA17" s="147"/>
      <c r="AB17" s="147"/>
      <c r="AC17" s="147"/>
      <c r="AD17" s="147"/>
      <c r="AE17" s="147"/>
      <c r="AF17" s="147"/>
      <c r="AG17" s="147"/>
      <c r="AH17" s="147"/>
      <c r="AI17" s="147"/>
      <c r="AJ17" s="147"/>
      <c r="AK17" s="147"/>
      <c r="AL17" s="147"/>
      <c r="AM17" s="49"/>
      <c r="AN17" s="49"/>
      <c r="AO17" s="49"/>
      <c r="AP17" s="119" t="s">
        <v>670</v>
      </c>
      <c r="AQ17" s="49" t="s">
        <v>671</v>
      </c>
      <c r="AR17" s="119" t="s">
        <v>672</v>
      </c>
      <c r="AS17" s="49" t="s">
        <v>637</v>
      </c>
      <c r="AT17" s="49" t="s">
        <v>683</v>
      </c>
      <c r="AU17" s="49"/>
    </row>
    <row r="18" spans="1:47" ht="157.5">
      <c r="A18" s="60" t="s">
        <v>684</v>
      </c>
      <c r="B18" s="132" t="s">
        <v>278</v>
      </c>
      <c r="C18" s="118" t="s">
        <v>282</v>
      </c>
      <c r="E18" s="49" t="s">
        <v>685</v>
      </c>
      <c r="F18" s="49" t="s">
        <v>686</v>
      </c>
      <c r="G18" s="119">
        <v>2</v>
      </c>
      <c r="H18" s="49" t="s">
        <v>253</v>
      </c>
      <c r="I18" s="49" t="s">
        <v>687</v>
      </c>
      <c r="J18" s="58" t="s">
        <v>357</v>
      </c>
      <c r="K18" s="173" t="s">
        <v>33</v>
      </c>
      <c r="L18" s="173" t="s">
        <v>180</v>
      </c>
      <c r="M18" s="49" t="s">
        <v>420</v>
      </c>
      <c r="N18" s="150"/>
      <c r="O18" s="147"/>
      <c r="P18" s="147"/>
      <c r="Q18" s="147">
        <v>1</v>
      </c>
      <c r="R18" s="147"/>
      <c r="S18" s="147"/>
      <c r="T18" s="147"/>
      <c r="U18" s="147"/>
      <c r="V18" s="147"/>
      <c r="W18" s="147"/>
      <c r="X18" s="147"/>
      <c r="Y18" s="147"/>
      <c r="Z18" s="46">
        <v>1</v>
      </c>
      <c r="AA18" s="147"/>
      <c r="AB18" s="147"/>
      <c r="AC18" s="147"/>
      <c r="AD18" s="147"/>
      <c r="AE18" s="147"/>
      <c r="AF18" s="147"/>
      <c r="AG18" s="147"/>
      <c r="AH18" s="147"/>
      <c r="AI18" s="147"/>
      <c r="AJ18" s="147"/>
      <c r="AK18" s="147"/>
      <c r="AL18" s="147"/>
      <c r="AM18" s="49"/>
      <c r="AN18" s="49"/>
      <c r="AO18" s="49"/>
      <c r="AP18" s="119" t="s">
        <v>688</v>
      </c>
      <c r="AQ18" s="49" t="s">
        <v>671</v>
      </c>
      <c r="AR18" s="119" t="s">
        <v>672</v>
      </c>
      <c r="AS18" s="49" t="s">
        <v>637</v>
      </c>
      <c r="AT18" s="49" t="s">
        <v>683</v>
      </c>
      <c r="AU18" s="49"/>
    </row>
    <row r="19" spans="1:47" ht="141.75">
      <c r="A19" s="60" t="s">
        <v>689</v>
      </c>
      <c r="B19" s="132" t="s">
        <v>278</v>
      </c>
      <c r="C19" s="118" t="s">
        <v>282</v>
      </c>
      <c r="D19" s="49"/>
      <c r="E19" s="133" t="s">
        <v>690</v>
      </c>
      <c r="F19" s="49" t="s">
        <v>691</v>
      </c>
      <c r="G19" s="119">
        <v>2</v>
      </c>
      <c r="H19" s="49" t="s">
        <v>253</v>
      </c>
      <c r="I19" s="49" t="s">
        <v>692</v>
      </c>
      <c r="J19" s="59" t="s">
        <v>32</v>
      </c>
      <c r="K19" s="49" t="s">
        <v>33</v>
      </c>
      <c r="L19" s="49" t="s">
        <v>419</v>
      </c>
      <c r="M19" s="49" t="s">
        <v>420</v>
      </c>
      <c r="N19" s="150"/>
      <c r="O19" s="147"/>
      <c r="P19" s="147"/>
      <c r="Q19" s="147"/>
      <c r="R19" s="148">
        <v>0.5</v>
      </c>
      <c r="S19" s="147"/>
      <c r="T19" s="147"/>
      <c r="U19" s="147"/>
      <c r="V19" s="148">
        <v>0.5</v>
      </c>
      <c r="W19" s="147"/>
      <c r="X19" s="147"/>
      <c r="Y19" s="147"/>
      <c r="Z19" s="54">
        <v>1</v>
      </c>
      <c r="AA19" s="147"/>
      <c r="AB19" s="147"/>
      <c r="AC19" s="147"/>
      <c r="AD19" s="147"/>
      <c r="AE19" s="147"/>
      <c r="AF19" s="147"/>
      <c r="AG19" s="147"/>
      <c r="AH19" s="147"/>
      <c r="AI19" s="147"/>
      <c r="AJ19" s="147"/>
      <c r="AK19" s="147"/>
      <c r="AL19" s="147"/>
      <c r="AM19" s="49"/>
      <c r="AN19" s="49"/>
      <c r="AO19" s="49"/>
      <c r="AP19" s="119" t="s">
        <v>693</v>
      </c>
      <c r="AQ19" s="49" t="s">
        <v>671</v>
      </c>
      <c r="AR19" s="119" t="s">
        <v>672</v>
      </c>
      <c r="AS19" s="49" t="s">
        <v>637</v>
      </c>
      <c r="AT19" s="60" t="s">
        <v>665</v>
      </c>
      <c r="AU19" s="49"/>
    </row>
    <row r="20" spans="1:47" ht="126">
      <c r="A20" s="60" t="s">
        <v>694</v>
      </c>
      <c r="B20" s="132" t="s">
        <v>278</v>
      </c>
      <c r="C20" s="118" t="s">
        <v>282</v>
      </c>
      <c r="D20" s="49"/>
      <c r="E20" s="49" t="s">
        <v>695</v>
      </c>
      <c r="F20" s="49" t="s">
        <v>696</v>
      </c>
      <c r="G20" s="119">
        <v>2</v>
      </c>
      <c r="H20" s="61" t="s">
        <v>241</v>
      </c>
      <c r="I20" s="49" t="s">
        <v>697</v>
      </c>
      <c r="J20" s="59" t="s">
        <v>357</v>
      </c>
      <c r="K20" s="49" t="s">
        <v>33</v>
      </c>
      <c r="L20" s="49" t="s">
        <v>419</v>
      </c>
      <c r="M20" s="49" t="s">
        <v>420</v>
      </c>
      <c r="N20" s="172"/>
      <c r="O20" s="148"/>
      <c r="P20" s="148"/>
      <c r="Q20" s="148"/>
      <c r="R20" s="148">
        <v>0.5</v>
      </c>
      <c r="S20" s="148"/>
      <c r="T20" s="148"/>
      <c r="U20" s="148"/>
      <c r="V20" s="148">
        <v>0.5</v>
      </c>
      <c r="W20" s="148"/>
      <c r="X20" s="148"/>
      <c r="Y20" s="148"/>
      <c r="Z20" s="54">
        <v>1</v>
      </c>
      <c r="AA20" s="147"/>
      <c r="AB20" s="147"/>
      <c r="AC20" s="147"/>
      <c r="AD20" s="147"/>
      <c r="AE20" s="147"/>
      <c r="AF20" s="147"/>
      <c r="AG20" s="147"/>
      <c r="AH20" s="147"/>
      <c r="AI20" s="147"/>
      <c r="AJ20" s="147"/>
      <c r="AK20" s="147"/>
      <c r="AL20" s="134"/>
      <c r="AM20" s="49"/>
      <c r="AN20" s="49"/>
      <c r="AO20" s="49"/>
      <c r="AP20" s="119" t="s">
        <v>698</v>
      </c>
      <c r="AQ20" s="49" t="s">
        <v>671</v>
      </c>
      <c r="AR20" s="119" t="s">
        <v>672</v>
      </c>
      <c r="AS20" s="49" t="s">
        <v>637</v>
      </c>
      <c r="AT20" s="60" t="s">
        <v>699</v>
      </c>
      <c r="AU20" s="49"/>
    </row>
    <row r="21" spans="1:47" ht="126">
      <c r="A21" s="60" t="s">
        <v>700</v>
      </c>
      <c r="B21" s="132" t="s">
        <v>278</v>
      </c>
      <c r="C21" s="118" t="s">
        <v>282</v>
      </c>
      <c r="D21" s="49"/>
      <c r="E21" s="49" t="s">
        <v>701</v>
      </c>
      <c r="F21" s="49" t="s">
        <v>702</v>
      </c>
      <c r="G21" s="119">
        <v>2</v>
      </c>
      <c r="H21" s="61" t="s">
        <v>78</v>
      </c>
      <c r="I21" s="49" t="s">
        <v>703</v>
      </c>
      <c r="J21" s="59" t="s">
        <v>357</v>
      </c>
      <c r="K21" s="49" t="s">
        <v>33</v>
      </c>
      <c r="L21" s="49" t="s">
        <v>419</v>
      </c>
      <c r="M21" s="49" t="s">
        <v>420</v>
      </c>
      <c r="N21" s="150"/>
      <c r="O21" s="147"/>
      <c r="P21" s="147">
        <v>1</v>
      </c>
      <c r="Q21" s="147"/>
      <c r="R21" s="147"/>
      <c r="S21" s="147">
        <v>1</v>
      </c>
      <c r="T21" s="147"/>
      <c r="U21" s="147"/>
      <c r="V21" s="147">
        <v>1</v>
      </c>
      <c r="W21" s="147"/>
      <c r="X21" s="147">
        <v>1</v>
      </c>
      <c r="Y21" s="147"/>
      <c r="Z21" s="46">
        <v>4</v>
      </c>
      <c r="AA21" s="147"/>
      <c r="AB21" s="147"/>
      <c r="AC21" s="147"/>
      <c r="AD21" s="147"/>
      <c r="AE21" s="147"/>
      <c r="AF21" s="147"/>
      <c r="AG21" s="147"/>
      <c r="AH21" s="147"/>
      <c r="AI21" s="147"/>
      <c r="AJ21" s="147"/>
      <c r="AK21" s="147"/>
      <c r="AL21" s="134"/>
      <c r="AM21" s="49"/>
      <c r="AN21" s="49"/>
      <c r="AO21" s="49"/>
      <c r="AP21" s="59" t="s">
        <v>704</v>
      </c>
      <c r="AQ21" s="49" t="s">
        <v>671</v>
      </c>
      <c r="AR21" s="119" t="s">
        <v>672</v>
      </c>
      <c r="AS21" s="49" t="s">
        <v>637</v>
      </c>
      <c r="AT21" s="49" t="s">
        <v>683</v>
      </c>
      <c r="AU21" s="49"/>
    </row>
    <row r="22" spans="1:47" ht="110.25">
      <c r="A22" s="60" t="s">
        <v>705</v>
      </c>
      <c r="B22" s="132" t="s">
        <v>278</v>
      </c>
      <c r="C22" s="118" t="s">
        <v>282</v>
      </c>
      <c r="D22" s="49"/>
      <c r="E22" s="49" t="s">
        <v>706</v>
      </c>
      <c r="F22" s="49" t="s">
        <v>707</v>
      </c>
      <c r="G22" s="119">
        <v>2</v>
      </c>
      <c r="H22" s="61" t="s">
        <v>78</v>
      </c>
      <c r="I22" s="49" t="s">
        <v>708</v>
      </c>
      <c r="J22" s="59" t="s">
        <v>357</v>
      </c>
      <c r="K22" s="49" t="s">
        <v>33</v>
      </c>
      <c r="L22" s="49" t="s">
        <v>419</v>
      </c>
      <c r="M22" s="49" t="s">
        <v>420</v>
      </c>
      <c r="N22" s="150"/>
      <c r="O22" s="147"/>
      <c r="P22" s="147"/>
      <c r="Q22" s="147"/>
      <c r="R22" s="147">
        <v>1</v>
      </c>
      <c r="S22" s="147"/>
      <c r="T22" s="147"/>
      <c r="U22" s="147"/>
      <c r="V22" s="147">
        <v>1</v>
      </c>
      <c r="W22" s="147"/>
      <c r="X22" s="147"/>
      <c r="Y22" s="147"/>
      <c r="Z22" s="46">
        <v>2</v>
      </c>
      <c r="AA22" s="147"/>
      <c r="AB22" s="147"/>
      <c r="AC22" s="147"/>
      <c r="AD22" s="147"/>
      <c r="AE22" s="147"/>
      <c r="AF22" s="147"/>
      <c r="AG22" s="147"/>
      <c r="AH22" s="147"/>
      <c r="AI22" s="147"/>
      <c r="AJ22" s="147"/>
      <c r="AK22" s="147"/>
      <c r="AL22" s="134"/>
      <c r="AM22" s="49"/>
      <c r="AN22" s="49"/>
      <c r="AO22" s="49"/>
      <c r="AP22" s="119" t="s">
        <v>709</v>
      </c>
      <c r="AQ22" s="49" t="s">
        <v>671</v>
      </c>
      <c r="AR22" s="119" t="s">
        <v>672</v>
      </c>
      <c r="AS22" s="49" t="s">
        <v>637</v>
      </c>
      <c r="AT22" s="60" t="s">
        <v>665</v>
      </c>
      <c r="AU22" s="49"/>
    </row>
    <row r="23" spans="1:47" ht="141.75">
      <c r="A23" s="60" t="s">
        <v>710</v>
      </c>
      <c r="B23" s="132" t="s">
        <v>278</v>
      </c>
      <c r="C23" s="118" t="s">
        <v>282</v>
      </c>
      <c r="D23" s="49"/>
      <c r="E23" s="49" t="s">
        <v>711</v>
      </c>
      <c r="F23" s="49" t="s">
        <v>712</v>
      </c>
      <c r="G23" s="119">
        <v>2</v>
      </c>
      <c r="H23" s="61" t="s">
        <v>78</v>
      </c>
      <c r="I23" s="49" t="s">
        <v>713</v>
      </c>
      <c r="J23" s="59" t="s">
        <v>357</v>
      </c>
      <c r="K23" s="49" t="s">
        <v>33</v>
      </c>
      <c r="L23" s="49" t="s">
        <v>419</v>
      </c>
      <c r="M23" s="49" t="s">
        <v>420</v>
      </c>
      <c r="N23" s="150"/>
      <c r="O23" s="147"/>
      <c r="P23" s="147">
        <v>1</v>
      </c>
      <c r="Q23" s="147"/>
      <c r="R23" s="147"/>
      <c r="S23" s="147">
        <v>1</v>
      </c>
      <c r="T23" s="147"/>
      <c r="U23" s="147"/>
      <c r="V23" s="147"/>
      <c r="W23" s="147"/>
      <c r="X23" s="147"/>
      <c r="Y23" s="147"/>
      <c r="Z23" s="46">
        <v>2</v>
      </c>
      <c r="AA23" s="147"/>
      <c r="AB23" s="147"/>
      <c r="AC23" s="147"/>
      <c r="AD23" s="147"/>
      <c r="AE23" s="147"/>
      <c r="AF23" s="147"/>
      <c r="AG23" s="147"/>
      <c r="AH23" s="147"/>
      <c r="AI23" s="147"/>
      <c r="AJ23" s="147"/>
      <c r="AK23" s="147"/>
      <c r="AL23" s="134"/>
      <c r="AM23" s="49"/>
      <c r="AN23" s="49"/>
      <c r="AO23" s="49"/>
      <c r="AP23" s="119" t="s">
        <v>714</v>
      </c>
      <c r="AQ23" s="49" t="s">
        <v>671</v>
      </c>
      <c r="AR23" s="119" t="s">
        <v>672</v>
      </c>
      <c r="AS23" s="49" t="s">
        <v>637</v>
      </c>
      <c r="AT23" s="49" t="s">
        <v>715</v>
      </c>
      <c r="AU23" s="49"/>
    </row>
    <row r="24" spans="1:47" ht="94.5">
      <c r="A24" s="60" t="s">
        <v>716</v>
      </c>
      <c r="B24" s="132" t="s">
        <v>278</v>
      </c>
      <c r="C24" s="118" t="s">
        <v>282</v>
      </c>
      <c r="D24" s="49"/>
      <c r="E24" s="49" t="s">
        <v>717</v>
      </c>
      <c r="F24" s="49" t="s">
        <v>718</v>
      </c>
      <c r="G24" s="119">
        <v>2</v>
      </c>
      <c r="H24" s="61" t="s">
        <v>78</v>
      </c>
      <c r="I24" s="49" t="s">
        <v>719</v>
      </c>
      <c r="J24" s="59" t="s">
        <v>357</v>
      </c>
      <c r="K24" s="49" t="s">
        <v>33</v>
      </c>
      <c r="L24" s="49" t="s">
        <v>180</v>
      </c>
      <c r="M24" s="49" t="s">
        <v>420</v>
      </c>
      <c r="N24" s="150"/>
      <c r="O24" s="147"/>
      <c r="P24" s="147"/>
      <c r="Q24" s="147"/>
      <c r="R24" s="147"/>
      <c r="S24" s="147"/>
      <c r="T24" s="147"/>
      <c r="U24" s="147">
        <v>1</v>
      </c>
      <c r="V24" s="147"/>
      <c r="W24" s="147"/>
      <c r="X24" s="147"/>
      <c r="Y24" s="147"/>
      <c r="Z24" s="46">
        <v>1</v>
      </c>
      <c r="AA24" s="147"/>
      <c r="AB24" s="147"/>
      <c r="AC24" s="147"/>
      <c r="AD24" s="147"/>
      <c r="AE24" s="147"/>
      <c r="AF24" s="147"/>
      <c r="AG24" s="147"/>
      <c r="AH24" s="147"/>
      <c r="AI24" s="147"/>
      <c r="AJ24" s="147"/>
      <c r="AK24" s="147"/>
      <c r="AL24" s="134"/>
      <c r="AM24" s="49"/>
      <c r="AN24" s="49"/>
      <c r="AO24" s="49"/>
      <c r="AP24" s="119" t="s">
        <v>709</v>
      </c>
      <c r="AQ24" s="49" t="s">
        <v>671</v>
      </c>
      <c r="AR24" s="119" t="s">
        <v>672</v>
      </c>
      <c r="AS24" s="49" t="s">
        <v>637</v>
      </c>
      <c r="AT24" s="60" t="s">
        <v>665</v>
      </c>
      <c r="AU24" s="49"/>
    </row>
    <row r="25" spans="1:47" ht="110.25">
      <c r="A25" s="60" t="s">
        <v>720</v>
      </c>
      <c r="B25" s="132" t="s">
        <v>278</v>
      </c>
      <c r="C25" s="118" t="s">
        <v>282</v>
      </c>
      <c r="D25" s="49"/>
      <c r="E25" s="49" t="s">
        <v>721</v>
      </c>
      <c r="F25" s="49" t="s">
        <v>722</v>
      </c>
      <c r="G25" s="119">
        <v>2</v>
      </c>
      <c r="H25" s="61" t="s">
        <v>78</v>
      </c>
      <c r="I25" s="49" t="s">
        <v>719</v>
      </c>
      <c r="J25" s="59" t="s">
        <v>357</v>
      </c>
      <c r="K25" s="49" t="s">
        <v>33</v>
      </c>
      <c r="L25" s="49" t="s">
        <v>419</v>
      </c>
      <c r="M25" s="49" t="s">
        <v>420</v>
      </c>
      <c r="N25" s="150"/>
      <c r="O25" s="147"/>
      <c r="P25" s="147">
        <v>1</v>
      </c>
      <c r="Q25" s="147"/>
      <c r="R25" s="147"/>
      <c r="S25" s="147">
        <v>1</v>
      </c>
      <c r="T25" s="147"/>
      <c r="U25" s="147"/>
      <c r="V25" s="147">
        <v>1</v>
      </c>
      <c r="W25" s="147"/>
      <c r="X25" s="147"/>
      <c r="Y25" s="147">
        <v>1</v>
      </c>
      <c r="Z25" s="46">
        <v>4</v>
      </c>
      <c r="AA25" s="147"/>
      <c r="AB25" s="147"/>
      <c r="AC25" s="147"/>
      <c r="AD25" s="147"/>
      <c r="AE25" s="147"/>
      <c r="AF25" s="147"/>
      <c r="AG25" s="147"/>
      <c r="AH25" s="147"/>
      <c r="AI25" s="147"/>
      <c r="AJ25" s="147"/>
      <c r="AK25" s="147"/>
      <c r="AL25" s="134"/>
      <c r="AM25" s="49"/>
      <c r="AN25" s="49"/>
      <c r="AO25" s="49"/>
      <c r="AP25" s="119" t="s">
        <v>709</v>
      </c>
      <c r="AQ25" s="49" t="s">
        <v>671</v>
      </c>
      <c r="AR25" s="119" t="s">
        <v>723</v>
      </c>
      <c r="AS25" s="49" t="s">
        <v>637</v>
      </c>
      <c r="AT25" s="49" t="s">
        <v>683</v>
      </c>
      <c r="AU25" s="49"/>
    </row>
    <row r="26" spans="1:47" ht="63">
      <c r="A26" s="60" t="s">
        <v>724</v>
      </c>
      <c r="B26" s="132" t="s">
        <v>278</v>
      </c>
      <c r="C26" s="118" t="s">
        <v>282</v>
      </c>
      <c r="D26" s="49"/>
      <c r="E26" s="49" t="s">
        <v>725</v>
      </c>
      <c r="F26" s="49" t="s">
        <v>726</v>
      </c>
      <c r="G26" s="119">
        <v>2</v>
      </c>
      <c r="H26" s="49" t="s">
        <v>78</v>
      </c>
      <c r="I26" s="49" t="s">
        <v>727</v>
      </c>
      <c r="J26" s="59" t="s">
        <v>357</v>
      </c>
      <c r="K26" s="49" t="s">
        <v>33</v>
      </c>
      <c r="L26" s="49" t="s">
        <v>419</v>
      </c>
      <c r="M26" s="49" t="s">
        <v>420</v>
      </c>
      <c r="N26" s="150"/>
      <c r="O26" s="147"/>
      <c r="P26" s="147">
        <v>1</v>
      </c>
      <c r="Q26" s="147"/>
      <c r="R26" s="147"/>
      <c r="S26" s="147">
        <v>1</v>
      </c>
      <c r="T26" s="147"/>
      <c r="U26" s="147"/>
      <c r="V26" s="147">
        <v>1</v>
      </c>
      <c r="W26" s="147"/>
      <c r="X26" s="147"/>
      <c r="Y26" s="147">
        <v>1</v>
      </c>
      <c r="Z26" s="46">
        <v>4</v>
      </c>
      <c r="AA26" s="147"/>
      <c r="AB26" s="147"/>
      <c r="AC26" s="147"/>
      <c r="AD26" s="147"/>
      <c r="AE26" s="147"/>
      <c r="AF26" s="147"/>
      <c r="AG26" s="147"/>
      <c r="AH26" s="147"/>
      <c r="AI26" s="147"/>
      <c r="AJ26" s="147"/>
      <c r="AK26" s="147"/>
      <c r="AL26" s="134"/>
      <c r="AM26" s="49"/>
      <c r="AN26" s="49"/>
      <c r="AO26" s="49"/>
      <c r="AP26" s="119" t="s">
        <v>709</v>
      </c>
      <c r="AQ26" s="49" t="s">
        <v>671</v>
      </c>
      <c r="AR26" s="119" t="s">
        <v>723</v>
      </c>
      <c r="AS26" s="49" t="s">
        <v>637</v>
      </c>
      <c r="AT26" s="60" t="s">
        <v>665</v>
      </c>
      <c r="AU26" s="49"/>
    </row>
    <row r="27" spans="1:47" ht="126">
      <c r="A27" s="60" t="s">
        <v>728</v>
      </c>
      <c r="B27" s="132" t="s">
        <v>278</v>
      </c>
      <c r="C27" s="118" t="s">
        <v>282</v>
      </c>
      <c r="D27" s="49"/>
      <c r="E27" s="49" t="s">
        <v>729</v>
      </c>
      <c r="F27" s="49" t="s">
        <v>730</v>
      </c>
      <c r="G27" s="119">
        <v>2</v>
      </c>
      <c r="H27" s="49" t="s">
        <v>78</v>
      </c>
      <c r="I27" s="49" t="s">
        <v>731</v>
      </c>
      <c r="J27" s="59" t="s">
        <v>357</v>
      </c>
      <c r="K27" s="49" t="s">
        <v>33</v>
      </c>
      <c r="L27" s="49" t="s">
        <v>419</v>
      </c>
      <c r="M27" s="49" t="s">
        <v>420</v>
      </c>
      <c r="N27" s="150"/>
      <c r="O27" s="147"/>
      <c r="P27" s="147">
        <v>1</v>
      </c>
      <c r="Q27" s="147"/>
      <c r="R27" s="147"/>
      <c r="S27" s="147">
        <v>1</v>
      </c>
      <c r="T27" s="147"/>
      <c r="U27" s="147"/>
      <c r="V27" s="147">
        <v>1</v>
      </c>
      <c r="W27" s="147"/>
      <c r="X27" s="147"/>
      <c r="Y27" s="147">
        <v>1</v>
      </c>
      <c r="Z27" s="46">
        <v>4</v>
      </c>
      <c r="AA27" s="147"/>
      <c r="AB27" s="147"/>
      <c r="AC27" s="147"/>
      <c r="AD27" s="147"/>
      <c r="AE27" s="147"/>
      <c r="AF27" s="147"/>
      <c r="AG27" s="147"/>
      <c r="AH27" s="147"/>
      <c r="AI27" s="147"/>
      <c r="AJ27" s="147"/>
      <c r="AK27" s="147"/>
      <c r="AL27" s="134"/>
      <c r="AM27" s="49"/>
      <c r="AN27" s="49"/>
      <c r="AO27" s="49"/>
      <c r="AP27" s="119" t="s">
        <v>709</v>
      </c>
      <c r="AQ27" s="49" t="s">
        <v>671</v>
      </c>
      <c r="AR27" s="119" t="s">
        <v>672</v>
      </c>
      <c r="AS27" s="49" t="s">
        <v>637</v>
      </c>
      <c r="AT27" s="60" t="s">
        <v>665</v>
      </c>
      <c r="AU27" s="49"/>
    </row>
    <row r="28" spans="1:47" ht="78.75">
      <c r="A28" s="60" t="s">
        <v>732</v>
      </c>
      <c r="B28" s="132" t="s">
        <v>278</v>
      </c>
      <c r="C28" s="118" t="s">
        <v>282</v>
      </c>
      <c r="D28" s="49"/>
      <c r="E28" s="49" t="s">
        <v>733</v>
      </c>
      <c r="F28" s="60" t="s">
        <v>734</v>
      </c>
      <c r="G28" s="119">
        <v>2</v>
      </c>
      <c r="H28" s="49" t="s">
        <v>78</v>
      </c>
      <c r="I28" s="49" t="s">
        <v>727</v>
      </c>
      <c r="J28" s="59" t="s">
        <v>357</v>
      </c>
      <c r="K28" s="49" t="s">
        <v>33</v>
      </c>
      <c r="L28" s="49" t="s">
        <v>180</v>
      </c>
      <c r="M28" s="49" t="s">
        <v>420</v>
      </c>
      <c r="N28" s="150"/>
      <c r="O28" s="147"/>
      <c r="P28" s="147">
        <v>1</v>
      </c>
      <c r="Q28" s="147"/>
      <c r="R28" s="147"/>
      <c r="S28" s="147"/>
      <c r="T28" s="147"/>
      <c r="U28" s="147"/>
      <c r="V28" s="147"/>
      <c r="W28" s="147"/>
      <c r="X28" s="147"/>
      <c r="Y28" s="147"/>
      <c r="Z28" s="46">
        <v>1</v>
      </c>
      <c r="AA28" s="147"/>
      <c r="AB28" s="147"/>
      <c r="AC28" s="147"/>
      <c r="AD28" s="147"/>
      <c r="AE28" s="147"/>
      <c r="AF28" s="147"/>
      <c r="AG28" s="147"/>
      <c r="AH28" s="147"/>
      <c r="AI28" s="147"/>
      <c r="AJ28" s="147"/>
      <c r="AK28" s="147"/>
      <c r="AL28" s="134"/>
      <c r="AM28" s="49"/>
      <c r="AN28" s="49"/>
      <c r="AO28" s="49"/>
      <c r="AP28" s="119" t="s">
        <v>709</v>
      </c>
      <c r="AQ28" s="49" t="s">
        <v>671</v>
      </c>
      <c r="AR28" s="119" t="s">
        <v>723</v>
      </c>
      <c r="AS28" s="49" t="s">
        <v>637</v>
      </c>
      <c r="AT28" s="60" t="s">
        <v>665</v>
      </c>
      <c r="AU28" s="49"/>
    </row>
    <row r="29" spans="1:47" ht="110.25">
      <c r="A29" s="60" t="s">
        <v>735</v>
      </c>
      <c r="B29" s="132" t="s">
        <v>278</v>
      </c>
      <c r="C29" s="118" t="s">
        <v>282</v>
      </c>
      <c r="D29" s="60"/>
      <c r="E29" s="60" t="s">
        <v>736</v>
      </c>
      <c r="F29" s="49" t="s">
        <v>737</v>
      </c>
      <c r="G29" s="119">
        <v>2</v>
      </c>
      <c r="H29" s="49" t="s">
        <v>78</v>
      </c>
      <c r="I29" s="49" t="s">
        <v>738</v>
      </c>
      <c r="J29" s="59" t="s">
        <v>357</v>
      </c>
      <c r="K29" s="49" t="s">
        <v>33</v>
      </c>
      <c r="L29" s="49" t="s">
        <v>180</v>
      </c>
      <c r="M29" s="49" t="s">
        <v>35</v>
      </c>
      <c r="N29" s="150"/>
      <c r="O29" s="147"/>
      <c r="P29" s="147"/>
      <c r="Q29" s="147"/>
      <c r="R29" s="147"/>
      <c r="S29" s="147"/>
      <c r="T29" s="147">
        <v>1</v>
      </c>
      <c r="U29" s="147"/>
      <c r="V29" s="147"/>
      <c r="W29" s="147"/>
      <c r="X29" s="147"/>
      <c r="Y29" s="147"/>
      <c r="Z29" s="46">
        <v>1</v>
      </c>
      <c r="AA29" s="147"/>
      <c r="AB29" s="147"/>
      <c r="AC29" s="147"/>
      <c r="AD29" s="147"/>
      <c r="AE29" s="147"/>
      <c r="AF29" s="147"/>
      <c r="AG29" s="147"/>
      <c r="AH29" s="147"/>
      <c r="AI29" s="147"/>
      <c r="AJ29" s="147"/>
      <c r="AK29" s="147"/>
      <c r="AL29" s="134"/>
      <c r="AM29" s="49"/>
      <c r="AN29" s="49"/>
      <c r="AO29" s="49"/>
      <c r="AP29" s="119" t="s">
        <v>709</v>
      </c>
      <c r="AQ29" s="49" t="s">
        <v>671</v>
      </c>
      <c r="AR29" s="119" t="s">
        <v>739</v>
      </c>
      <c r="AS29" s="49" t="s">
        <v>637</v>
      </c>
      <c r="AT29" s="49" t="s">
        <v>740</v>
      </c>
      <c r="AU29" s="119" t="s">
        <v>741</v>
      </c>
    </row>
  </sheetData>
  <sheetProtection algorithmName="SHA-512" hashValue="gBcQCrAMCBZh5WyvE6ObhuahGZp3Q33XDmiCBo/blc/3F1nC6QyazbhlwnoAChiYpqhKkjBfK7cHMDpLszuJxw==" saltValue="XMaOUTybZSYn29FbzukINg==" spinCount="100000" sheet="1" objects="1" scenarios="1"/>
  <mergeCells count="11">
    <mergeCell ref="N6:Y6"/>
    <mergeCell ref="AA6:AL6"/>
    <mergeCell ref="B1:C4"/>
    <mergeCell ref="D1:AQ3"/>
    <mergeCell ref="AR1:AS2"/>
    <mergeCell ref="AT1:AU2"/>
    <mergeCell ref="AR3:AS3"/>
    <mergeCell ref="AT3:AU3"/>
    <mergeCell ref="D4:AQ4"/>
    <mergeCell ref="AR4:AS4"/>
    <mergeCell ref="AT4:AU4"/>
  </mergeCells>
  <dataValidations count="29">
    <dataValidation type="list" allowBlank="1" showInputMessage="1" showErrorMessage="1" prompt="Seleccione el valor de la actividad: _x000a__x000a_1: Nivel menor para actividades de corta duración, impacto bajo y caracter rutinario._x000a_ 2: Nivel intermedio para actividades rutinarias pero con impacto medio alto. _x000a_3: Valor más alto tiene mayor impacto en el área." sqref="G30:H237" xr:uid="{B53B35CE-293B-48D6-BB0A-7A29BC52454E}">
      <formula1>#REF!</formula1>
    </dataValidation>
    <dataValidation type="list" allowBlank="1" showInputMessage="1" showErrorMessage="1" prompt="Indicar si se requiere o no proceso de compra para realizar esta actividad. " sqref="M30:M539" xr:uid="{A57BBC5A-1D24-4CE3-A690-E775320ED919}">
      <formula1>#REF!</formula1>
    </dataValidation>
    <dataValidation type="list" allowBlank="1" showInputMessage="1" showErrorMessage="1" prompt="Evalúe antes de seleccionar el tipo de actividad: _x000a__x000a_* Puntual: Debe realizarse únicamente en la fecha establecida._x000a_* Acumulada: Puede realizarse en cualquier momento. " sqref="L30:L217" xr:uid="{E50DB391-575D-4053-8CDE-74D543A141AD}">
      <formula1>#REF!</formula1>
    </dataValidation>
    <dataValidation allowBlank="1" showInputMessage="1" showErrorMessage="1" prompt="Forma cuantitativa para medir el avance o logro de la actividad planificada. Puede ser expresado en: _x000a_* Cantididad: (1,2,3,etc.,) El límite lo determina el tipo de actividad._x000a_* Tiempo: (días,horas,minutos,etc.)_x000a_* Porcentaje (5%,10%,50%,100%)_x000a_" sqref="I30:I79" xr:uid="{46656781-9620-451E-A91F-CFE6CB42B221}"/>
    <dataValidation type="list" allowBlank="1" showInputMessage="1" showErrorMessage="1" sqref="G8:G29" xr:uid="{25BAB6AE-302A-49F3-97EA-D53F99EBB3BB}">
      <formula1>"1, 2, 3"</formula1>
    </dataValidation>
    <dataValidation type="list" allowBlank="1" showInputMessage="1" showErrorMessage="1" sqref="K8:K29" xr:uid="{AC07E50C-68B0-4F0F-B5DC-3C6E4C24D9BB}">
      <formula1>"Más es más, Menos es más"</formula1>
    </dataValidation>
    <dataValidation type="list" allowBlank="1" showErrorMessage="1" prompt="Indicar Sí: Cuando se requiere un proceso de compras para realizar la actividad. _x000a__x000a_Indicar No: Cuando no requiere proceso de compras para realizar la actividad." sqref="M15:M29" xr:uid="{D9C2292C-D376-4C85-A478-85F13E17108A}">
      <formula1>#REF!</formula1>
    </dataValidation>
    <dataValidation type="list" allowBlank="1" showInputMessage="1" showErrorMessage="1" sqref="L8:L29" xr:uid="{30146EB9-C491-4EAB-BE5E-2A9C489BAFFF}">
      <formula1>"Puntual, Acumulado"</formula1>
    </dataValidation>
    <dataValidation allowBlank="1" showInputMessage="1" showErrorMessage="1" prompt="Forma cuantitativa para medir el avance o logro de la actividad planificada. _x000a_Puede ser expresado en: _x000a__x000a_* Cantidad: (El límite lo determina el tipo de actividad)._x000a_* Tiempo: (días, horas, minutos,etc.)_x000a_* Porcentaje. _x000a_* Entre otros..._x000a_" sqref="I15:I19 I21:I29" xr:uid="{F9CF0D7E-77EB-49EF-9CAF-A79D0FBEBC73}"/>
    <dataValidation type="list" allowBlank="1" showInputMessage="1" showErrorMessage="1" sqref="G238:H909 K8:K29" xr:uid="{F7EEAF17-73C9-4E55-A797-9439D27D0AC6}">
      <formula1>#REF!</formula1>
    </dataValidation>
    <dataValidation type="list" allowBlank="1" showInputMessage="1" showErrorMessage="1" prompt="Seleccione una opción" sqref="M540:M562" xr:uid="{7E614855-1FDF-467A-B816-68D73ACC1F81}">
      <formula1>#REF!</formula1>
    </dataValidation>
    <dataValidation allowBlank="1" showInputMessage="1" showErrorMessage="1" promptTitle="Riesgo que mitiga" prompt="Se debe plantear el riesgo que mitiga el proyecto, actividad o subactividad en cuestión, según aplique." sqref="H7" xr:uid="{77555298-F803-41A7-ACDF-DD9E32631B99}"/>
    <dataValidation allowBlank="1" showErrorMessage="1" prompt="Agregar información puntual del proyecto/actividad que se va a desarrollar. Explicar de forma breve y precisa en qué consiste dicho proyecto/actividad. _x000a__x000a_Nota: La descripción es diferente a las subactividades. " sqref="F7 E17:E18 F15:F16 E21 F18:F20 D26:E29 E23 F22 E25 F24 F30:F39" xr:uid="{5F005919-965C-46DC-ACA7-CA4397FB0990}"/>
    <dataValidation allowBlank="1" showInputMessage="1" showErrorMessage="1" prompt="Agregar información puntual de la actividad que se va a desarrollar. _x000a_Explicar de forma breve y precisa en qué consiste dicho actividad. _x000a_" sqref="E7" xr:uid="{CFE26505-98DF-47C3-A4BF-A3A2BCE61BBA}"/>
    <dataValidation allowBlank="1" showInputMessage="1" showErrorMessage="1" prompt="Seleccionar la estrategia en base al objetivo estratégico y la actividad o el proyecto a realizar. " sqref="C7" xr:uid="{7C8C42F8-EC51-4838-9E81-0AB5BAFCD087}"/>
    <dataValidation allowBlank="1" showInputMessage="1" showErrorMessage="1" prompt="Seleccionar el objetivo en base a la actividad o el proyecto a realizar. " sqref="B7" xr:uid="{937ACB79-0346-4BC5-BFBD-B584CA573804}"/>
    <dataValidation allowBlank="1" showInputMessage="1" showErrorMessage="1" prompt="Agregar información puntual del proyecto/actividad que se va a desarrollar. Explicar de forma breve y precisa en qué consiste dicho proyecto/actividad. _x000a__x000a_Nota: La descripción es diferente a las subactividades. " sqref="F40:F115" xr:uid="{F2C2A815-5C27-4F6D-AD4B-EF853D24ED6E}"/>
    <dataValidation allowBlank="1" showErrorMessage="1" prompt="Forma cuantitativa para medir el avance o logro de la actividad planificada. _x000a__x000a_Puede ser expresado en: _x000a__x000a_* Cantidad: (El límite lo determina el tipo de actividad)._x000a__x000a_* Tiempo: (días, horas, minutos,etc.)_x000a__x000a_* Porcentaje. _x000a__x000a_* Entre otros..." sqref="I5" xr:uid="{259A9E36-E39D-4D1C-AF32-1B9258B21AD8}"/>
    <dataValidation allowBlank="1" showInputMessage="1" showErrorMessage="1" prompt="Al final del proceso de planificación, luego de que se haya aprobado el presupuesto definitivo se coloca el monto total asignado a las actividades que lo requieran, siempre y cuando fueron contempladas en este. " sqref="AU7" xr:uid="{38EED796-8057-432F-AF78-E250F17C3CB5}"/>
    <dataValidation allowBlank="1" showInputMessage="1" showErrorMessage="1" prompt="Indicar Sí: Cuando se requiere un proceso de compras para realizar la actividad. _x000a__x000a_Indicar No: Cuando no requiere proceso de compras para realizar la actividad." sqref="M7" xr:uid="{50074B1E-3428-468A-98B6-62A0A193B800}"/>
    <dataValidation allowBlank="1" showInputMessage="1" showErrorMessage="1" prompt="Evalúe antes de seleccionar el tipo de actividad: _x000a__x000a_* Puntual: Debe realizarse únicamente en la fecha establecida._x000a__x000a_* Acumulada: Puede realizarse en cualquier momento. " sqref="L7" xr:uid="{F215FE40-B0D4-4CC8-8030-0560ADD80955}"/>
    <dataValidation allowBlank="1" showInputMessage="1" showErrorMessage="1" prompt="Seleccionar según la naturaleza de la actividad:_x000a__x000a_Más es más: Puedes ejecutar más de lo planificado y es beneficioso para la empresa._x000a_Menos es más: Ejecutar solo la meta definida o una cantidad menor a lo planificado para lograr 100% de cumplimiento." sqref="K7" xr:uid="{D5897DEB-504C-43CD-8466-A6C5F5631CE1}"/>
    <dataValidation allowBlank="1" showInputMessage="1" showErrorMessage="1" prompt="Forma cuantitativa para medir el avance o logro de la actividad planificada. _x000a__x000a_Puede ser expresado en: _x000a__x000a_* Cantidad: (El límite lo determina el tipo de actividad)._x000a__x000a_* Tiempo: (días, horas, minutos,etc.)_x000a__x000a_* Porcentaje. _x000a__x000a_* Entre otros..." sqref="I7" xr:uid="{09F339AB-D60A-469F-B723-AA6E6D94DF5B}"/>
    <dataValidation allowBlank="1" showInputMessage="1" showErrorMessage="1" prompt="Seleccione el valor de la actividad: _x000a__x000a_1: Nivel menor para actividades de corta duración, impacto bajo y caracter rutinario._x000a_ 2: Nivel intermedio para actividades rutinarias pero con impacto medio alto. _x000a_3: Valor más alto tiene mayor impacto en el área." sqref="G7" xr:uid="{9C07877B-AC9E-4206-9C04-1A6E8FF51075}"/>
    <dataValidation allowBlank="1" showInputMessage="1" showErrorMessage="1" prompt="Unidad en que se medirá la actividad, está relacionado al indicador de desempeño. _x000a__x000a_Por ejemplo: Cantidad, tiempo, porcentaje, Kilómetros, metros, etc." sqref="J7 J15:J590" xr:uid="{2646038C-55B4-42B1-B96C-1382D2796CE2}"/>
    <dataValidation allowBlank="1" showInputMessage="1" showErrorMessage="1" prompt="Establecer el indicador  en que se medirá el avance o la ejecución de la actividad. " sqref="I80:I608" xr:uid="{2DA67412-18CE-49A2-9A79-B9D6949D400C}"/>
    <dataValidation allowBlank="1" showInputMessage="1" showErrorMessage="1" prompt="Describir las principales tareas que el área tiene que realizar para lograr la actividad planificada. _x000a__x000a_Pueden ser varias subactividades, el número de subactividades dependerá del tipo de actividad/proyecto. " sqref="F116:F246 E15:E16 D21 F17:F18 D17 F25:F29 F21 D23 E22 D25 F23 E20 E24 E30:E246" xr:uid="{11606AD0-E781-4A78-9BB1-94CD0F340649}"/>
    <dataValidation allowBlank="1" showInputMessage="1" showErrorMessage="1" prompt="Seleccione el valor de la actividad: _x000a_1: Nivel menor para actividades de corta duración, impacto bajo y caracter rutinario. 2: Nivel intermedio para actividades rutinarias pero con impacto medio alto. 3: Valor más alto tiene mayor impacto en el área._x000a__x000a_" sqref="G910:H2149" xr:uid="{642D8093-D147-4381-B218-B3A07AE3BACB}"/>
    <dataValidation allowBlank="1" showInputMessage="1" showErrorMessage="1" prompt="Evalúe antes de seleccionar el tipo de actividad: _x000a__x000a_* Puntual: Debe realizarse únicamente en la fecha establecida._x000a_* Acumulada: Puede realizarse en cualquier momento. " sqref="L218:L493" xr:uid="{6DF9CCAE-176F-4102-A533-62CDB3146539}"/>
  </dataValidations>
  <hyperlinks>
    <hyperlink ref="A1" location="INDICE!A1" display="◄INICIO" xr:uid="{B3319325-B48B-4273-8E50-4D9869BD766C}"/>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25DC2-C2F2-46B0-AD92-84AFE049661D}">
  <sheetPr codeName="Hoja7"/>
  <dimension ref="A1:AV60"/>
  <sheetViews>
    <sheetView showGridLines="0" zoomScale="85" zoomScaleNormal="85" workbookViewId="0"/>
  </sheetViews>
  <sheetFormatPr baseColWidth="10" defaultColWidth="21.25" defaultRowHeight="15.75"/>
  <cols>
    <col min="1" max="27" width="21.25" style="151"/>
    <col min="28" max="42" width="0" style="151" hidden="1" customWidth="1"/>
    <col min="43" max="43" width="21.25" style="185"/>
    <col min="44" max="16384" width="21.25" style="151"/>
  </cols>
  <sheetData>
    <row r="1" spans="1:48" s="178" customFormat="1" ht="22.5">
      <c r="A1" s="218" t="s">
        <v>3584</v>
      </c>
      <c r="B1" s="176"/>
      <c r="C1" s="176"/>
      <c r="D1" s="176"/>
      <c r="E1" s="177"/>
      <c r="F1" s="246" t="s">
        <v>742</v>
      </c>
      <c r="G1" s="246"/>
      <c r="H1" s="246"/>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c r="AI1" s="246"/>
      <c r="AJ1" s="246"/>
      <c r="AK1" s="246"/>
      <c r="AL1" s="246"/>
      <c r="AM1" s="246"/>
      <c r="AN1" s="246"/>
      <c r="AO1" s="246"/>
      <c r="AP1" s="246"/>
      <c r="AQ1" s="246"/>
      <c r="AR1" s="247"/>
      <c r="AS1" s="252" t="s">
        <v>1</v>
      </c>
      <c r="AT1" s="253"/>
      <c r="AU1" s="256">
        <v>2023</v>
      </c>
      <c r="AV1" s="257"/>
    </row>
    <row r="2" spans="1:48" s="178" customFormat="1" ht="21" thickBot="1">
      <c r="A2" s="179"/>
      <c r="B2" s="180"/>
      <c r="C2" s="180"/>
      <c r="D2" s="180"/>
      <c r="E2" s="181"/>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c r="AP2" s="248"/>
      <c r="AQ2" s="248"/>
      <c r="AR2" s="249"/>
      <c r="AS2" s="254"/>
      <c r="AT2" s="255"/>
      <c r="AU2" s="258"/>
      <c r="AV2" s="259"/>
    </row>
    <row r="3" spans="1:48" s="178" customFormat="1" ht="21" thickBot="1">
      <c r="A3" s="179"/>
      <c r="B3" s="180"/>
      <c r="C3" s="180"/>
      <c r="D3" s="180"/>
      <c r="E3" s="181"/>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1"/>
      <c r="AS3" s="260" t="s">
        <v>2</v>
      </c>
      <c r="AT3" s="261"/>
      <c r="AU3" s="262"/>
      <c r="AV3" s="263"/>
    </row>
    <row r="4" spans="1:48" s="178" customFormat="1" ht="21" thickBot="1">
      <c r="A4" s="182"/>
      <c r="B4" s="183"/>
      <c r="C4" s="183"/>
      <c r="D4" s="183"/>
      <c r="E4" s="184"/>
      <c r="F4" s="264" t="s">
        <v>743</v>
      </c>
      <c r="G4" s="264"/>
      <c r="H4" s="264"/>
      <c r="I4" s="264"/>
      <c r="J4" s="264"/>
      <c r="K4" s="264"/>
      <c r="L4" s="264"/>
      <c r="M4" s="264"/>
      <c r="N4" s="264"/>
      <c r="O4" s="264"/>
      <c r="P4" s="264"/>
      <c r="Q4" s="264"/>
      <c r="R4" s="264"/>
      <c r="S4" s="264"/>
      <c r="T4" s="264"/>
      <c r="U4" s="264"/>
      <c r="V4" s="264"/>
      <c r="W4" s="264"/>
      <c r="X4" s="264"/>
      <c r="Y4" s="264"/>
      <c r="Z4" s="264"/>
      <c r="AA4" s="264"/>
      <c r="AB4" s="264"/>
      <c r="AC4" s="264"/>
      <c r="AD4" s="264"/>
      <c r="AE4" s="264"/>
      <c r="AF4" s="264"/>
      <c r="AG4" s="264"/>
      <c r="AH4" s="264"/>
      <c r="AI4" s="264"/>
      <c r="AJ4" s="264"/>
      <c r="AK4" s="264"/>
      <c r="AL4" s="264"/>
      <c r="AM4" s="264"/>
      <c r="AN4" s="264"/>
      <c r="AO4" s="264"/>
      <c r="AP4" s="264"/>
      <c r="AQ4" s="264"/>
      <c r="AR4" s="265"/>
      <c r="AS4" s="260" t="s">
        <v>4</v>
      </c>
      <c r="AT4" s="261"/>
      <c r="AU4" s="266">
        <v>44927</v>
      </c>
      <c r="AV4" s="263"/>
    </row>
    <row r="6" spans="1:48" ht="16.5" thickBot="1">
      <c r="O6" s="244" t="s">
        <v>5</v>
      </c>
      <c r="P6" s="244"/>
      <c r="Q6" s="244"/>
      <c r="R6" s="244"/>
      <c r="S6" s="244"/>
      <c r="T6" s="244"/>
      <c r="U6" s="244"/>
      <c r="V6" s="244"/>
      <c r="W6" s="244"/>
      <c r="X6" s="244"/>
      <c r="Y6" s="244"/>
      <c r="Z6" s="244"/>
      <c r="AA6" s="62"/>
      <c r="AB6" s="244" t="s">
        <v>6</v>
      </c>
      <c r="AC6" s="244"/>
      <c r="AD6" s="244"/>
      <c r="AE6" s="244"/>
      <c r="AF6" s="244"/>
      <c r="AG6" s="244"/>
      <c r="AH6" s="244"/>
      <c r="AI6" s="244"/>
      <c r="AJ6" s="244"/>
      <c r="AK6" s="244"/>
      <c r="AL6" s="244"/>
      <c r="AM6" s="245"/>
      <c r="AR6" s="185"/>
      <c r="AS6" s="185"/>
      <c r="AT6" s="185"/>
      <c r="AU6" s="185"/>
      <c r="AV6" s="185"/>
    </row>
    <row r="7" spans="1:48" s="194" customFormat="1" ht="56.25">
      <c r="A7" s="138" t="s">
        <v>7</v>
      </c>
      <c r="B7" s="138" t="s">
        <v>744</v>
      </c>
      <c r="C7" s="138" t="s">
        <v>297</v>
      </c>
      <c r="D7" s="138" t="s">
        <v>298</v>
      </c>
      <c r="E7" s="138" t="s">
        <v>299</v>
      </c>
      <c r="F7" s="138" t="s">
        <v>300</v>
      </c>
      <c r="G7" s="138" t="s">
        <v>745</v>
      </c>
      <c r="H7" s="138" t="s">
        <v>302</v>
      </c>
      <c r="I7" s="138" t="s">
        <v>303</v>
      </c>
      <c r="J7" s="138" t="s">
        <v>304</v>
      </c>
      <c r="K7" s="138" t="s">
        <v>305</v>
      </c>
      <c r="L7" s="138" t="s">
        <v>306</v>
      </c>
      <c r="M7" s="138" t="s">
        <v>307</v>
      </c>
      <c r="N7" s="138" t="s">
        <v>308</v>
      </c>
      <c r="O7" s="138" t="s">
        <v>9</v>
      </c>
      <c r="P7" s="138" t="s">
        <v>10</v>
      </c>
      <c r="Q7" s="138" t="s">
        <v>11</v>
      </c>
      <c r="R7" s="138" t="s">
        <v>12</v>
      </c>
      <c r="S7" s="138" t="s">
        <v>13</v>
      </c>
      <c r="T7" s="138" t="s">
        <v>14</v>
      </c>
      <c r="U7" s="138" t="s">
        <v>15</v>
      </c>
      <c r="V7" s="138" t="s">
        <v>16</v>
      </c>
      <c r="W7" s="138" t="s">
        <v>17</v>
      </c>
      <c r="X7" s="138" t="s">
        <v>18</v>
      </c>
      <c r="Y7" s="138" t="s">
        <v>19</v>
      </c>
      <c r="Z7" s="138" t="s">
        <v>20</v>
      </c>
      <c r="AA7" s="152" t="s">
        <v>21</v>
      </c>
      <c r="AB7" s="153" t="s">
        <v>9</v>
      </c>
      <c r="AC7" s="138" t="s">
        <v>10</v>
      </c>
      <c r="AD7" s="138" t="s">
        <v>11</v>
      </c>
      <c r="AE7" s="138" t="s">
        <v>12</v>
      </c>
      <c r="AF7" s="138" t="s">
        <v>13</v>
      </c>
      <c r="AG7" s="138" t="s">
        <v>14</v>
      </c>
      <c r="AH7" s="138" t="s">
        <v>15</v>
      </c>
      <c r="AI7" s="138" t="s">
        <v>16</v>
      </c>
      <c r="AJ7" s="138" t="s">
        <v>17</v>
      </c>
      <c r="AK7" s="138" t="s">
        <v>18</v>
      </c>
      <c r="AL7" s="138" t="s">
        <v>19</v>
      </c>
      <c r="AM7" s="138" t="s">
        <v>20</v>
      </c>
      <c r="AN7" s="154" t="s">
        <v>22</v>
      </c>
      <c r="AO7" s="154" t="s">
        <v>23</v>
      </c>
      <c r="AP7" s="154" t="s">
        <v>24</v>
      </c>
      <c r="AQ7" s="152" t="s">
        <v>309</v>
      </c>
      <c r="AR7" s="152" t="s">
        <v>310</v>
      </c>
      <c r="AS7" s="152" t="s">
        <v>311</v>
      </c>
      <c r="AT7" s="152" t="s">
        <v>312</v>
      </c>
      <c r="AU7" s="152" t="s">
        <v>313</v>
      </c>
      <c r="AV7" s="152" t="s">
        <v>314</v>
      </c>
    </row>
    <row r="8" spans="1:48" ht="78.75">
      <c r="A8" s="63" t="s">
        <v>746</v>
      </c>
      <c r="B8" s="63"/>
      <c r="C8" s="63" t="s">
        <v>747</v>
      </c>
      <c r="D8" s="63" t="s">
        <v>275</v>
      </c>
      <c r="E8" s="63"/>
      <c r="F8" s="63" t="s">
        <v>748</v>
      </c>
      <c r="G8" s="64" t="s">
        <v>749</v>
      </c>
      <c r="H8" s="65">
        <v>2</v>
      </c>
      <c r="I8" s="64" t="s">
        <v>78</v>
      </c>
      <c r="J8" s="63" t="s">
        <v>750</v>
      </c>
      <c r="K8" s="63" t="s">
        <v>357</v>
      </c>
      <c r="L8" s="63" t="s">
        <v>33</v>
      </c>
      <c r="M8" s="63" t="s">
        <v>34</v>
      </c>
      <c r="N8" s="63" t="s">
        <v>751</v>
      </c>
      <c r="O8" s="136"/>
      <c r="P8" s="136"/>
      <c r="Q8" s="136"/>
      <c r="R8" s="136"/>
      <c r="S8" s="136"/>
      <c r="T8" s="136">
        <v>53</v>
      </c>
      <c r="U8" s="136"/>
      <c r="V8" s="136"/>
      <c r="W8" s="136"/>
      <c r="X8" s="136">
        <v>53</v>
      </c>
      <c r="Y8" s="136"/>
      <c r="Z8" s="136"/>
      <c r="AA8" s="186">
        <v>106</v>
      </c>
      <c r="AB8" s="136"/>
      <c r="AC8" s="136"/>
      <c r="AD8" s="136"/>
      <c r="AE8" s="136"/>
      <c r="AF8" s="136"/>
      <c r="AG8" s="136"/>
      <c r="AH8" s="136"/>
      <c r="AI8" s="136"/>
      <c r="AJ8" s="136"/>
      <c r="AK8" s="136"/>
      <c r="AL8" s="136"/>
      <c r="AM8" s="136"/>
      <c r="AN8" s="63"/>
      <c r="AO8" s="63"/>
      <c r="AP8" s="63"/>
      <c r="AQ8" s="65" t="s">
        <v>421</v>
      </c>
      <c r="AR8" s="63" t="s">
        <v>752</v>
      </c>
      <c r="AS8" s="63" t="s">
        <v>752</v>
      </c>
      <c r="AT8" s="63" t="s">
        <v>753</v>
      </c>
      <c r="AU8" s="63"/>
      <c r="AV8" s="63"/>
    </row>
    <row r="9" spans="1:48" ht="252">
      <c r="A9" s="63" t="s">
        <v>754</v>
      </c>
      <c r="B9" s="63"/>
      <c r="C9" s="63" t="s">
        <v>122</v>
      </c>
      <c r="D9" s="63" t="s">
        <v>123</v>
      </c>
      <c r="E9" s="63"/>
      <c r="F9" s="63" t="s">
        <v>755</v>
      </c>
      <c r="G9" s="64" t="s">
        <v>756</v>
      </c>
      <c r="H9" s="66">
        <v>3</v>
      </c>
      <c r="I9" s="64" t="s">
        <v>78</v>
      </c>
      <c r="J9" s="64" t="s">
        <v>757</v>
      </c>
      <c r="K9" s="63" t="s">
        <v>357</v>
      </c>
      <c r="L9" s="63" t="s">
        <v>33</v>
      </c>
      <c r="M9" s="63" t="s">
        <v>180</v>
      </c>
      <c r="N9" s="63" t="s">
        <v>35</v>
      </c>
      <c r="O9" s="136">
        <v>6</v>
      </c>
      <c r="P9" s="136">
        <v>6</v>
      </c>
      <c r="Q9" s="136">
        <v>6</v>
      </c>
      <c r="R9" s="136">
        <v>6</v>
      </c>
      <c r="S9" s="136">
        <v>6</v>
      </c>
      <c r="T9" s="136">
        <v>6</v>
      </c>
      <c r="U9" s="136">
        <v>6</v>
      </c>
      <c r="V9" s="136">
        <v>6</v>
      </c>
      <c r="W9" s="136">
        <v>6</v>
      </c>
      <c r="X9" s="136">
        <v>6</v>
      </c>
      <c r="Y9" s="136">
        <v>6</v>
      </c>
      <c r="Z9" s="136">
        <v>6</v>
      </c>
      <c r="AA9" s="186">
        <v>6</v>
      </c>
      <c r="AB9" s="67"/>
      <c r="AC9" s="67"/>
      <c r="AD9" s="67"/>
      <c r="AE9" s="67"/>
      <c r="AF9" s="67"/>
      <c r="AG9" s="67"/>
      <c r="AH9" s="67"/>
      <c r="AI9" s="67"/>
      <c r="AJ9" s="67"/>
      <c r="AK9" s="67"/>
      <c r="AL9" s="67"/>
      <c r="AM9" s="67"/>
      <c r="AN9" s="63"/>
      <c r="AO9" s="63"/>
      <c r="AP9" s="63"/>
      <c r="AQ9" s="65" t="s">
        <v>758</v>
      </c>
      <c r="AR9" s="63" t="s">
        <v>752</v>
      </c>
      <c r="AS9" s="63" t="s">
        <v>752</v>
      </c>
      <c r="AT9" s="63" t="s">
        <v>753</v>
      </c>
      <c r="AU9" s="63"/>
      <c r="AV9" s="63"/>
    </row>
    <row r="10" spans="1:48" ht="220.5">
      <c r="A10" s="63" t="s">
        <v>759</v>
      </c>
      <c r="B10" s="63"/>
      <c r="C10" s="63" t="s">
        <v>122</v>
      </c>
      <c r="D10" s="63" t="s">
        <v>275</v>
      </c>
      <c r="E10" s="63"/>
      <c r="F10" s="63" t="s">
        <v>760</v>
      </c>
      <c r="G10" s="64" t="s">
        <v>761</v>
      </c>
      <c r="H10" s="65">
        <v>2</v>
      </c>
      <c r="I10" s="64" t="s">
        <v>78</v>
      </c>
      <c r="J10" s="63" t="s">
        <v>762</v>
      </c>
      <c r="K10" s="63" t="s">
        <v>357</v>
      </c>
      <c r="L10" s="63" t="s">
        <v>33</v>
      </c>
      <c r="M10" s="63" t="s">
        <v>34</v>
      </c>
      <c r="N10" s="63" t="s">
        <v>35</v>
      </c>
      <c r="O10" s="136"/>
      <c r="P10" s="136"/>
      <c r="Q10" s="136">
        <v>1</v>
      </c>
      <c r="R10" s="136"/>
      <c r="S10" s="136">
        <v>1</v>
      </c>
      <c r="T10" s="136"/>
      <c r="U10" s="136">
        <v>1</v>
      </c>
      <c r="V10" s="136"/>
      <c r="W10" s="136">
        <v>1</v>
      </c>
      <c r="X10" s="136"/>
      <c r="Y10" s="136">
        <v>1</v>
      </c>
      <c r="Z10" s="136"/>
      <c r="AA10" s="186">
        <v>5</v>
      </c>
      <c r="AB10" s="68"/>
      <c r="AC10" s="68"/>
      <c r="AD10" s="68"/>
      <c r="AE10" s="68"/>
      <c r="AF10" s="68"/>
      <c r="AG10" s="68"/>
      <c r="AH10" s="68"/>
      <c r="AI10" s="68"/>
      <c r="AJ10" s="68"/>
      <c r="AK10" s="68"/>
      <c r="AL10" s="68"/>
      <c r="AM10" s="68"/>
      <c r="AN10" s="63"/>
      <c r="AO10" s="63"/>
      <c r="AP10" s="63"/>
      <c r="AQ10" s="65" t="s">
        <v>763</v>
      </c>
      <c r="AR10" s="63" t="s">
        <v>752</v>
      </c>
      <c r="AS10" s="63" t="s">
        <v>752</v>
      </c>
      <c r="AT10" s="63" t="s">
        <v>753</v>
      </c>
      <c r="AU10" s="63" t="s">
        <v>764</v>
      </c>
      <c r="AV10" s="63"/>
    </row>
    <row r="11" spans="1:48" ht="173.25">
      <c r="A11" s="63" t="s">
        <v>765</v>
      </c>
      <c r="B11" s="63"/>
      <c r="C11" s="63" t="s">
        <v>766</v>
      </c>
      <c r="D11" s="63" t="s">
        <v>275</v>
      </c>
      <c r="E11" s="63"/>
      <c r="F11" s="63" t="s">
        <v>767</v>
      </c>
      <c r="G11" s="64" t="s">
        <v>768</v>
      </c>
      <c r="H11" s="65">
        <v>1</v>
      </c>
      <c r="I11" s="64" t="s">
        <v>119</v>
      </c>
      <c r="J11" s="63" t="s">
        <v>769</v>
      </c>
      <c r="K11" s="63" t="s">
        <v>357</v>
      </c>
      <c r="L11" s="63" t="s">
        <v>33</v>
      </c>
      <c r="M11" s="63" t="s">
        <v>34</v>
      </c>
      <c r="N11" s="63" t="s">
        <v>35</v>
      </c>
      <c r="O11" s="136"/>
      <c r="P11" s="136"/>
      <c r="Q11" s="136"/>
      <c r="R11" s="136"/>
      <c r="S11" s="136"/>
      <c r="T11" s="136"/>
      <c r="U11" s="136"/>
      <c r="V11" s="136"/>
      <c r="W11" s="136">
        <v>3</v>
      </c>
      <c r="X11" s="136"/>
      <c r="Y11" s="136"/>
      <c r="Z11" s="136">
        <v>2</v>
      </c>
      <c r="AA11" s="186">
        <v>5</v>
      </c>
      <c r="AB11" s="136"/>
      <c r="AC11" s="136"/>
      <c r="AD11" s="136"/>
      <c r="AE11" s="136"/>
      <c r="AF11" s="136"/>
      <c r="AG11" s="136"/>
      <c r="AH11" s="136"/>
      <c r="AI11" s="136"/>
      <c r="AJ11" s="136"/>
      <c r="AK11" s="136"/>
      <c r="AL11" s="136"/>
      <c r="AM11" s="136"/>
      <c r="AN11" s="63"/>
      <c r="AO11" s="63"/>
      <c r="AP11" s="63"/>
      <c r="AQ11" s="65" t="s">
        <v>770</v>
      </c>
      <c r="AR11" s="63" t="s">
        <v>752</v>
      </c>
      <c r="AS11" s="63" t="s">
        <v>752</v>
      </c>
      <c r="AT11" s="63" t="s">
        <v>753</v>
      </c>
      <c r="AU11" s="63" t="s">
        <v>771</v>
      </c>
      <c r="AV11" s="63"/>
    </row>
    <row r="12" spans="1:48" ht="110.25">
      <c r="A12" s="63" t="s">
        <v>772</v>
      </c>
      <c r="B12" s="63"/>
      <c r="C12" s="63" t="s">
        <v>278</v>
      </c>
      <c r="D12" s="63" t="s">
        <v>282</v>
      </c>
      <c r="E12" s="63"/>
      <c r="F12" s="63" t="s">
        <v>773</v>
      </c>
      <c r="G12" s="64" t="s">
        <v>774</v>
      </c>
      <c r="H12" s="65">
        <v>2</v>
      </c>
      <c r="I12" s="64" t="s">
        <v>241</v>
      </c>
      <c r="J12" s="69" t="s">
        <v>775</v>
      </c>
      <c r="K12" s="63" t="s">
        <v>32</v>
      </c>
      <c r="L12" s="63" t="s">
        <v>33</v>
      </c>
      <c r="M12" s="63" t="s">
        <v>180</v>
      </c>
      <c r="N12" s="63" t="s">
        <v>35</v>
      </c>
      <c r="O12" s="136"/>
      <c r="P12" s="136"/>
      <c r="Q12" s="136"/>
      <c r="R12" s="136"/>
      <c r="S12" s="136"/>
      <c r="T12" s="136"/>
      <c r="U12" s="136"/>
      <c r="V12" s="136"/>
      <c r="W12" s="136"/>
      <c r="X12" s="136"/>
      <c r="Y12" s="136"/>
      <c r="Z12" s="187">
        <v>0.82</v>
      </c>
      <c r="AA12" s="188">
        <v>0.82</v>
      </c>
      <c r="AB12" s="136"/>
      <c r="AC12" s="136"/>
      <c r="AD12" s="136"/>
      <c r="AE12" s="136"/>
      <c r="AF12" s="136"/>
      <c r="AG12" s="136"/>
      <c r="AH12" s="136"/>
      <c r="AI12" s="136"/>
      <c r="AJ12" s="136"/>
      <c r="AK12" s="136"/>
      <c r="AL12" s="136"/>
      <c r="AM12" s="136"/>
      <c r="AN12" s="63"/>
      <c r="AO12" s="63"/>
      <c r="AP12" s="63"/>
      <c r="AQ12" s="65" t="s">
        <v>776</v>
      </c>
      <c r="AR12" s="63" t="s">
        <v>752</v>
      </c>
      <c r="AS12" s="63" t="s">
        <v>752</v>
      </c>
      <c r="AT12" s="63" t="s">
        <v>753</v>
      </c>
      <c r="AU12" s="63" t="s">
        <v>777</v>
      </c>
      <c r="AV12" s="63"/>
    </row>
    <row r="13" spans="1:48" ht="267.75">
      <c r="A13" s="63" t="s">
        <v>778</v>
      </c>
      <c r="B13" s="63"/>
      <c r="C13" s="63" t="s">
        <v>278</v>
      </c>
      <c r="D13" s="63" t="s">
        <v>282</v>
      </c>
      <c r="E13" s="63"/>
      <c r="F13" s="63" t="s">
        <v>779</v>
      </c>
      <c r="G13" s="64" t="s">
        <v>780</v>
      </c>
      <c r="H13" s="65">
        <v>2</v>
      </c>
      <c r="I13" s="64" t="s">
        <v>241</v>
      </c>
      <c r="J13" s="63" t="s">
        <v>781</v>
      </c>
      <c r="K13" s="63" t="s">
        <v>32</v>
      </c>
      <c r="L13" s="63" t="s">
        <v>33</v>
      </c>
      <c r="M13" s="63" t="s">
        <v>180</v>
      </c>
      <c r="N13" s="63" t="s">
        <v>35</v>
      </c>
      <c r="O13" s="136"/>
      <c r="P13" s="136"/>
      <c r="Q13" s="136"/>
      <c r="R13" s="136"/>
      <c r="S13" s="136"/>
      <c r="T13" s="136"/>
      <c r="U13" s="136"/>
      <c r="V13" s="136"/>
      <c r="W13" s="136"/>
      <c r="X13" s="136"/>
      <c r="Y13" s="136"/>
      <c r="Z13" s="136">
        <v>1</v>
      </c>
      <c r="AA13" s="186">
        <v>1</v>
      </c>
      <c r="AB13" s="136"/>
      <c r="AC13" s="136"/>
      <c r="AD13" s="136"/>
      <c r="AE13" s="136"/>
      <c r="AF13" s="136"/>
      <c r="AG13" s="136"/>
      <c r="AH13" s="136"/>
      <c r="AI13" s="136"/>
      <c r="AJ13" s="136"/>
      <c r="AK13" s="136"/>
      <c r="AL13" s="136"/>
      <c r="AM13" s="136"/>
      <c r="AN13" s="63"/>
      <c r="AO13" s="63"/>
      <c r="AP13" s="63"/>
      <c r="AQ13" s="65" t="s">
        <v>776</v>
      </c>
      <c r="AR13" s="63" t="s">
        <v>752</v>
      </c>
      <c r="AS13" s="63" t="s">
        <v>752</v>
      </c>
      <c r="AT13" s="63" t="s">
        <v>753</v>
      </c>
      <c r="AU13" s="63" t="s">
        <v>777</v>
      </c>
      <c r="AV13" s="63"/>
    </row>
    <row r="14" spans="1:48" ht="94.5">
      <c r="A14" s="63" t="s">
        <v>782</v>
      </c>
      <c r="B14" s="63"/>
      <c r="C14" s="63" t="s">
        <v>122</v>
      </c>
      <c r="D14" s="63" t="s">
        <v>275</v>
      </c>
      <c r="E14" s="63"/>
      <c r="F14" s="63" t="s">
        <v>783</v>
      </c>
      <c r="G14" s="64" t="s">
        <v>784</v>
      </c>
      <c r="H14" s="65">
        <v>2</v>
      </c>
      <c r="I14" s="64" t="s">
        <v>241</v>
      </c>
      <c r="J14" s="63" t="s">
        <v>781</v>
      </c>
      <c r="K14" s="63" t="s">
        <v>32</v>
      </c>
      <c r="L14" s="63" t="s">
        <v>33</v>
      </c>
      <c r="M14" s="63" t="s">
        <v>180</v>
      </c>
      <c r="N14" s="63" t="s">
        <v>35</v>
      </c>
      <c r="O14" s="136"/>
      <c r="P14" s="136"/>
      <c r="Q14" s="136"/>
      <c r="R14" s="136"/>
      <c r="S14" s="136"/>
      <c r="T14" s="136"/>
      <c r="U14" s="136">
        <v>1</v>
      </c>
      <c r="V14" s="136"/>
      <c r="W14" s="136"/>
      <c r="X14" s="136"/>
      <c r="Y14" s="136"/>
      <c r="Z14" s="136"/>
      <c r="AA14" s="186">
        <v>1</v>
      </c>
      <c r="AB14" s="136"/>
      <c r="AC14" s="136"/>
      <c r="AD14" s="136"/>
      <c r="AE14" s="136"/>
      <c r="AF14" s="136"/>
      <c r="AG14" s="136"/>
      <c r="AH14" s="136"/>
      <c r="AI14" s="136"/>
      <c r="AJ14" s="136"/>
      <c r="AK14" s="136"/>
      <c r="AL14" s="136"/>
      <c r="AM14" s="136"/>
      <c r="AN14" s="63"/>
      <c r="AO14" s="63"/>
      <c r="AP14" s="63"/>
      <c r="AQ14" s="65" t="s">
        <v>785</v>
      </c>
      <c r="AR14" s="63" t="s">
        <v>752</v>
      </c>
      <c r="AS14" s="63" t="s">
        <v>752</v>
      </c>
      <c r="AT14" s="63" t="s">
        <v>753</v>
      </c>
      <c r="AU14" s="63" t="s">
        <v>777</v>
      </c>
      <c r="AV14" s="63"/>
    </row>
    <row r="15" spans="1:48" ht="204.75">
      <c r="A15" s="63" t="s">
        <v>786</v>
      </c>
      <c r="B15" s="63"/>
      <c r="C15" s="63" t="s">
        <v>26</v>
      </c>
      <c r="D15" s="63" t="s">
        <v>42</v>
      </c>
      <c r="E15" s="63"/>
      <c r="F15" s="70" t="s">
        <v>787</v>
      </c>
      <c r="G15" s="64" t="s">
        <v>788</v>
      </c>
      <c r="H15" s="65">
        <v>2</v>
      </c>
      <c r="I15" s="64" t="s">
        <v>78</v>
      </c>
      <c r="J15" s="69" t="s">
        <v>789</v>
      </c>
      <c r="K15" s="69" t="s">
        <v>32</v>
      </c>
      <c r="L15" s="63" t="s">
        <v>33</v>
      </c>
      <c r="M15" s="63" t="s">
        <v>180</v>
      </c>
      <c r="N15" s="63" t="s">
        <v>35</v>
      </c>
      <c r="O15" s="189">
        <v>1</v>
      </c>
      <c r="P15" s="189">
        <v>1</v>
      </c>
      <c r="Q15" s="189">
        <v>1</v>
      </c>
      <c r="R15" s="189">
        <v>1</v>
      </c>
      <c r="S15" s="189">
        <v>1</v>
      </c>
      <c r="T15" s="189">
        <v>1</v>
      </c>
      <c r="U15" s="189">
        <v>1</v>
      </c>
      <c r="V15" s="189">
        <v>1</v>
      </c>
      <c r="W15" s="189">
        <v>1</v>
      </c>
      <c r="X15" s="189">
        <v>1</v>
      </c>
      <c r="Y15" s="189">
        <v>1</v>
      </c>
      <c r="Z15" s="189">
        <v>1</v>
      </c>
      <c r="AA15" s="190">
        <v>1</v>
      </c>
      <c r="AB15" s="136"/>
      <c r="AC15" s="136"/>
      <c r="AD15" s="136"/>
      <c r="AE15" s="136"/>
      <c r="AF15" s="136"/>
      <c r="AG15" s="136"/>
      <c r="AH15" s="136"/>
      <c r="AI15" s="136"/>
      <c r="AJ15" s="136"/>
      <c r="AK15" s="136"/>
      <c r="AL15" s="136"/>
      <c r="AM15" s="136"/>
      <c r="AN15" s="63"/>
      <c r="AO15" s="63"/>
      <c r="AP15" s="63"/>
      <c r="AQ15" s="65" t="s">
        <v>790</v>
      </c>
      <c r="AR15" s="63" t="s">
        <v>752</v>
      </c>
      <c r="AS15" s="63" t="s">
        <v>752</v>
      </c>
      <c r="AT15" s="63" t="s">
        <v>753</v>
      </c>
      <c r="AU15" s="63"/>
      <c r="AV15" s="63"/>
    </row>
    <row r="16" spans="1:48" ht="94.5">
      <c r="A16" s="63" t="s">
        <v>791</v>
      </c>
      <c r="B16" s="63"/>
      <c r="C16" s="63" t="s">
        <v>244</v>
      </c>
      <c r="D16" s="63" t="s">
        <v>248</v>
      </c>
      <c r="E16" s="63"/>
      <c r="F16" s="63" t="s">
        <v>792</v>
      </c>
      <c r="G16" s="64" t="s">
        <v>793</v>
      </c>
      <c r="H16" s="65">
        <v>2</v>
      </c>
      <c r="I16" s="64" t="s">
        <v>264</v>
      </c>
      <c r="J16" s="63" t="s">
        <v>794</v>
      </c>
      <c r="K16" s="63" t="s">
        <v>357</v>
      </c>
      <c r="L16" s="63" t="s">
        <v>33</v>
      </c>
      <c r="M16" s="63" t="s">
        <v>419</v>
      </c>
      <c r="N16" s="63" t="s">
        <v>420</v>
      </c>
      <c r="O16" s="136"/>
      <c r="P16" s="136">
        <v>3</v>
      </c>
      <c r="Q16" s="136"/>
      <c r="R16" s="136"/>
      <c r="S16" s="136">
        <v>4</v>
      </c>
      <c r="T16" s="136"/>
      <c r="U16" s="136"/>
      <c r="V16" s="136">
        <v>4</v>
      </c>
      <c r="W16" s="136"/>
      <c r="X16" s="136"/>
      <c r="Y16" s="136">
        <v>4</v>
      </c>
      <c r="Z16" s="136"/>
      <c r="AA16" s="186">
        <v>15</v>
      </c>
      <c r="AB16" s="136"/>
      <c r="AC16" s="136"/>
      <c r="AD16" s="136"/>
      <c r="AE16" s="136"/>
      <c r="AF16" s="136"/>
      <c r="AG16" s="136"/>
      <c r="AH16" s="136"/>
      <c r="AI16" s="136"/>
      <c r="AJ16" s="136"/>
      <c r="AK16" s="136"/>
      <c r="AL16" s="136"/>
      <c r="AM16" s="136"/>
      <c r="AN16" s="63"/>
      <c r="AO16" s="63"/>
      <c r="AP16" s="63"/>
      <c r="AQ16" s="65" t="s">
        <v>795</v>
      </c>
      <c r="AR16" s="63" t="s">
        <v>796</v>
      </c>
      <c r="AS16" s="63" t="s">
        <v>797</v>
      </c>
      <c r="AT16" s="63" t="s">
        <v>798</v>
      </c>
      <c r="AU16" s="63" t="s">
        <v>777</v>
      </c>
      <c r="AV16" s="63"/>
    </row>
    <row r="17" spans="1:48" ht="63">
      <c r="A17" s="63" t="s">
        <v>799</v>
      </c>
      <c r="B17" s="63"/>
      <c r="C17" s="63" t="s">
        <v>122</v>
      </c>
      <c r="D17" s="63" t="s">
        <v>800</v>
      </c>
      <c r="E17" s="63"/>
      <c r="F17" s="63" t="s">
        <v>801</v>
      </c>
      <c r="G17" s="64" t="s">
        <v>802</v>
      </c>
      <c r="H17" s="65">
        <v>2</v>
      </c>
      <c r="I17" s="64" t="s">
        <v>78</v>
      </c>
      <c r="J17" s="63" t="s">
        <v>803</v>
      </c>
      <c r="K17" s="63" t="s">
        <v>357</v>
      </c>
      <c r="L17" s="63" t="s">
        <v>33</v>
      </c>
      <c r="M17" s="63" t="s">
        <v>180</v>
      </c>
      <c r="N17" s="63" t="s">
        <v>420</v>
      </c>
      <c r="O17" s="136"/>
      <c r="P17" s="136">
        <v>1</v>
      </c>
      <c r="Q17" s="136"/>
      <c r="R17" s="136">
        <v>1</v>
      </c>
      <c r="S17" s="136"/>
      <c r="T17" s="136">
        <v>1</v>
      </c>
      <c r="U17" s="136"/>
      <c r="V17" s="136">
        <v>1</v>
      </c>
      <c r="W17" s="136"/>
      <c r="X17" s="136">
        <v>1</v>
      </c>
      <c r="Y17" s="136"/>
      <c r="Z17" s="136"/>
      <c r="AA17" s="186">
        <v>5</v>
      </c>
      <c r="AB17" s="136"/>
      <c r="AC17" s="136"/>
      <c r="AD17" s="136"/>
      <c r="AE17" s="136"/>
      <c r="AF17" s="136"/>
      <c r="AG17" s="136"/>
      <c r="AH17" s="136"/>
      <c r="AI17" s="136"/>
      <c r="AJ17" s="136"/>
      <c r="AK17" s="136"/>
      <c r="AL17" s="136"/>
      <c r="AM17" s="136"/>
      <c r="AN17" s="63"/>
      <c r="AO17" s="63"/>
      <c r="AP17" s="63"/>
      <c r="AQ17" s="65" t="s">
        <v>795</v>
      </c>
      <c r="AR17" s="63" t="s">
        <v>796</v>
      </c>
      <c r="AS17" s="63" t="s">
        <v>804</v>
      </c>
      <c r="AT17" s="63" t="s">
        <v>798</v>
      </c>
      <c r="AU17" s="63" t="s">
        <v>173</v>
      </c>
      <c r="AV17" s="63"/>
    </row>
    <row r="18" spans="1:48" ht="78.75">
      <c r="A18" s="63" t="s">
        <v>805</v>
      </c>
      <c r="B18" s="63"/>
      <c r="C18" s="63" t="s">
        <v>122</v>
      </c>
      <c r="D18" s="63" t="s">
        <v>806</v>
      </c>
      <c r="E18" s="63"/>
      <c r="F18" s="63" t="s">
        <v>807</v>
      </c>
      <c r="G18" s="64" t="s">
        <v>802</v>
      </c>
      <c r="H18" s="65">
        <v>2</v>
      </c>
      <c r="I18" s="64" t="s">
        <v>78</v>
      </c>
      <c r="J18" s="63" t="s">
        <v>803</v>
      </c>
      <c r="K18" s="63" t="s">
        <v>357</v>
      </c>
      <c r="L18" s="63" t="s">
        <v>33</v>
      </c>
      <c r="M18" s="63" t="s">
        <v>180</v>
      </c>
      <c r="N18" s="63" t="s">
        <v>420</v>
      </c>
      <c r="O18" s="136"/>
      <c r="P18" s="136">
        <v>1</v>
      </c>
      <c r="Q18" s="136"/>
      <c r="R18" s="136">
        <v>1</v>
      </c>
      <c r="S18" s="136"/>
      <c r="T18" s="136">
        <v>1</v>
      </c>
      <c r="U18" s="136"/>
      <c r="V18" s="136">
        <v>1</v>
      </c>
      <c r="W18" s="136"/>
      <c r="X18" s="136">
        <v>1</v>
      </c>
      <c r="Y18" s="136"/>
      <c r="Z18" s="136"/>
      <c r="AA18" s="186">
        <v>5</v>
      </c>
      <c r="AB18" s="136"/>
      <c r="AC18" s="136"/>
      <c r="AD18" s="136"/>
      <c r="AE18" s="136"/>
      <c r="AF18" s="136"/>
      <c r="AG18" s="136"/>
      <c r="AH18" s="136"/>
      <c r="AI18" s="136"/>
      <c r="AJ18" s="136"/>
      <c r="AK18" s="136"/>
      <c r="AL18" s="136"/>
      <c r="AM18" s="136"/>
      <c r="AN18" s="63"/>
      <c r="AO18" s="63"/>
      <c r="AP18" s="63"/>
      <c r="AQ18" s="65" t="s">
        <v>795</v>
      </c>
      <c r="AR18" s="63" t="s">
        <v>796</v>
      </c>
      <c r="AS18" s="63" t="s">
        <v>804</v>
      </c>
      <c r="AT18" s="63" t="s">
        <v>798</v>
      </c>
      <c r="AU18" s="63" t="s">
        <v>173</v>
      </c>
      <c r="AV18" s="63"/>
    </row>
    <row r="19" spans="1:48" ht="63">
      <c r="A19" s="63" t="s">
        <v>808</v>
      </c>
      <c r="B19" s="63"/>
      <c r="C19" s="63" t="s">
        <v>122</v>
      </c>
      <c r="D19" s="63" t="s">
        <v>246</v>
      </c>
      <c r="E19" s="63"/>
      <c r="F19" s="63" t="s">
        <v>809</v>
      </c>
      <c r="G19" s="64" t="s">
        <v>810</v>
      </c>
      <c r="H19" s="65">
        <v>2</v>
      </c>
      <c r="I19" s="64" t="s">
        <v>78</v>
      </c>
      <c r="J19" s="63" t="s">
        <v>811</v>
      </c>
      <c r="K19" s="63" t="s">
        <v>812</v>
      </c>
      <c r="L19" s="63" t="s">
        <v>33</v>
      </c>
      <c r="M19" s="63" t="s">
        <v>419</v>
      </c>
      <c r="N19" s="63" t="s">
        <v>420</v>
      </c>
      <c r="O19" s="136"/>
      <c r="P19" s="136"/>
      <c r="Q19" s="136"/>
      <c r="R19" s="136"/>
      <c r="S19" s="136"/>
      <c r="T19" s="187">
        <v>0.5</v>
      </c>
      <c r="U19" s="136"/>
      <c r="V19" s="136"/>
      <c r="W19" s="136"/>
      <c r="X19" s="187">
        <v>0.5</v>
      </c>
      <c r="Y19" s="136"/>
      <c r="Z19" s="136"/>
      <c r="AA19" s="188">
        <v>1</v>
      </c>
      <c r="AB19" s="136"/>
      <c r="AC19" s="136"/>
      <c r="AD19" s="136"/>
      <c r="AE19" s="136"/>
      <c r="AF19" s="136"/>
      <c r="AG19" s="136"/>
      <c r="AH19" s="136"/>
      <c r="AI19" s="136"/>
      <c r="AJ19" s="136"/>
      <c r="AK19" s="136"/>
      <c r="AL19" s="136"/>
      <c r="AM19" s="136"/>
      <c r="AN19" s="63"/>
      <c r="AO19" s="63"/>
      <c r="AP19" s="63"/>
      <c r="AQ19" s="65" t="s">
        <v>795</v>
      </c>
      <c r="AR19" s="63" t="s">
        <v>796</v>
      </c>
      <c r="AS19" s="63" t="s">
        <v>797</v>
      </c>
      <c r="AT19" s="63" t="s">
        <v>798</v>
      </c>
      <c r="AU19" s="63" t="s">
        <v>813</v>
      </c>
      <c r="AV19" s="63"/>
    </row>
    <row r="20" spans="1:48" ht="78.75">
      <c r="A20" s="63" t="s">
        <v>814</v>
      </c>
      <c r="B20" s="63"/>
      <c r="C20" s="63" t="s">
        <v>244</v>
      </c>
      <c r="D20" s="63" t="s">
        <v>248</v>
      </c>
      <c r="E20" s="63"/>
      <c r="F20" s="63" t="s">
        <v>815</v>
      </c>
      <c r="G20" s="64" t="s">
        <v>810</v>
      </c>
      <c r="H20" s="65">
        <v>3</v>
      </c>
      <c r="I20" s="64" t="s">
        <v>78</v>
      </c>
      <c r="J20" s="63" t="s">
        <v>811</v>
      </c>
      <c r="K20" s="63" t="s">
        <v>812</v>
      </c>
      <c r="L20" s="63" t="s">
        <v>391</v>
      </c>
      <c r="M20" s="63" t="s">
        <v>419</v>
      </c>
      <c r="N20" s="63" t="s">
        <v>420</v>
      </c>
      <c r="O20" s="136"/>
      <c r="P20" s="136"/>
      <c r="Q20" s="136"/>
      <c r="R20" s="136"/>
      <c r="S20" s="187">
        <v>0.5</v>
      </c>
      <c r="T20" s="136"/>
      <c r="U20" s="136"/>
      <c r="V20" s="136"/>
      <c r="W20" s="187">
        <v>0.5</v>
      </c>
      <c r="X20" s="136"/>
      <c r="Y20" s="136"/>
      <c r="Z20" s="136"/>
      <c r="AA20" s="186">
        <v>1</v>
      </c>
      <c r="AB20" s="136"/>
      <c r="AC20" s="136"/>
      <c r="AD20" s="136"/>
      <c r="AE20" s="136"/>
      <c r="AF20" s="136"/>
      <c r="AG20" s="136"/>
      <c r="AH20" s="136"/>
      <c r="AI20" s="136"/>
      <c r="AJ20" s="136"/>
      <c r="AK20" s="136"/>
      <c r="AL20" s="136"/>
      <c r="AM20" s="136"/>
      <c r="AN20" s="63"/>
      <c r="AO20" s="63"/>
      <c r="AP20" s="63"/>
      <c r="AQ20" s="65" t="s">
        <v>795</v>
      </c>
      <c r="AR20" s="63" t="s">
        <v>796</v>
      </c>
      <c r="AS20" s="63" t="s">
        <v>797</v>
      </c>
      <c r="AT20" s="63" t="s">
        <v>798</v>
      </c>
      <c r="AU20" s="63" t="s">
        <v>813</v>
      </c>
      <c r="AV20" s="63"/>
    </row>
    <row r="21" spans="1:48" ht="63">
      <c r="A21" s="63" t="s">
        <v>816</v>
      </c>
      <c r="B21" s="63"/>
      <c r="C21" s="63" t="s">
        <v>244</v>
      </c>
      <c r="D21" s="63" t="s">
        <v>817</v>
      </c>
      <c r="E21" s="63"/>
      <c r="F21" s="69" t="s">
        <v>818</v>
      </c>
      <c r="G21" s="64" t="s">
        <v>819</v>
      </c>
      <c r="H21" s="65">
        <v>3</v>
      </c>
      <c r="I21" s="64" t="s">
        <v>78</v>
      </c>
      <c r="J21" s="63" t="s">
        <v>820</v>
      </c>
      <c r="K21" s="63" t="s">
        <v>357</v>
      </c>
      <c r="L21" s="63" t="s">
        <v>33</v>
      </c>
      <c r="M21" s="63" t="s">
        <v>180</v>
      </c>
      <c r="N21" s="63" t="s">
        <v>420</v>
      </c>
      <c r="O21" s="136">
        <v>1</v>
      </c>
      <c r="P21" s="136">
        <v>1</v>
      </c>
      <c r="Q21" s="136">
        <v>1</v>
      </c>
      <c r="R21" s="136">
        <v>1</v>
      </c>
      <c r="S21" s="136">
        <v>1</v>
      </c>
      <c r="T21" s="136">
        <v>1</v>
      </c>
      <c r="U21" s="136">
        <v>1</v>
      </c>
      <c r="V21" s="136">
        <v>1</v>
      </c>
      <c r="W21" s="136">
        <v>1</v>
      </c>
      <c r="X21" s="136">
        <v>1</v>
      </c>
      <c r="Y21" s="136">
        <v>1</v>
      </c>
      <c r="Z21" s="136">
        <v>1</v>
      </c>
      <c r="AA21" s="186">
        <v>12</v>
      </c>
      <c r="AB21" s="136"/>
      <c r="AC21" s="136"/>
      <c r="AD21" s="136"/>
      <c r="AE21" s="136"/>
      <c r="AF21" s="136"/>
      <c r="AG21" s="136"/>
      <c r="AH21" s="136"/>
      <c r="AI21" s="136"/>
      <c r="AJ21" s="136"/>
      <c r="AK21" s="136"/>
      <c r="AL21" s="136"/>
      <c r="AM21" s="136"/>
      <c r="AN21" s="63"/>
      <c r="AO21" s="63"/>
      <c r="AP21" s="63"/>
      <c r="AQ21" s="65" t="s">
        <v>795</v>
      </c>
      <c r="AR21" s="63" t="s">
        <v>796</v>
      </c>
      <c r="AS21" s="63" t="s">
        <v>821</v>
      </c>
      <c r="AT21" s="63" t="s">
        <v>798</v>
      </c>
      <c r="AU21" s="63"/>
      <c r="AV21" s="63"/>
    </row>
    <row r="22" spans="1:48" ht="78.75">
      <c r="A22" s="63" t="s">
        <v>822</v>
      </c>
      <c r="B22" s="63"/>
      <c r="C22" s="63" t="s">
        <v>244</v>
      </c>
      <c r="D22" s="63" t="s">
        <v>823</v>
      </c>
      <c r="E22" s="63"/>
      <c r="F22" s="63" t="s">
        <v>824</v>
      </c>
      <c r="G22" s="64" t="s">
        <v>825</v>
      </c>
      <c r="H22" s="65">
        <v>3</v>
      </c>
      <c r="I22" s="64" t="s">
        <v>78</v>
      </c>
      <c r="J22" s="63" t="s">
        <v>826</v>
      </c>
      <c r="K22" s="63" t="s">
        <v>357</v>
      </c>
      <c r="L22" s="63" t="s">
        <v>33</v>
      </c>
      <c r="M22" s="63" t="s">
        <v>180</v>
      </c>
      <c r="N22" s="63" t="s">
        <v>420</v>
      </c>
      <c r="O22" s="136">
        <v>1</v>
      </c>
      <c r="P22" s="136">
        <v>1</v>
      </c>
      <c r="Q22" s="136">
        <v>1</v>
      </c>
      <c r="R22" s="136">
        <v>1</v>
      </c>
      <c r="S22" s="136">
        <v>1</v>
      </c>
      <c r="T22" s="136">
        <v>1</v>
      </c>
      <c r="U22" s="136">
        <v>1</v>
      </c>
      <c r="V22" s="136">
        <v>1</v>
      </c>
      <c r="W22" s="136">
        <v>1</v>
      </c>
      <c r="X22" s="136">
        <v>1</v>
      </c>
      <c r="Y22" s="136">
        <v>1</v>
      </c>
      <c r="Z22" s="136">
        <v>1</v>
      </c>
      <c r="AA22" s="186">
        <v>12</v>
      </c>
      <c r="AB22" s="136"/>
      <c r="AC22" s="136"/>
      <c r="AD22" s="136"/>
      <c r="AE22" s="136"/>
      <c r="AF22" s="136"/>
      <c r="AG22" s="136"/>
      <c r="AH22" s="136"/>
      <c r="AI22" s="136"/>
      <c r="AJ22" s="136"/>
      <c r="AK22" s="136"/>
      <c r="AL22" s="136"/>
      <c r="AM22" s="135"/>
      <c r="AN22" s="63"/>
      <c r="AO22" s="63"/>
      <c r="AP22" s="63"/>
      <c r="AQ22" s="65" t="s">
        <v>795</v>
      </c>
      <c r="AR22" s="63" t="s">
        <v>796</v>
      </c>
      <c r="AS22" s="63" t="s">
        <v>821</v>
      </c>
      <c r="AT22" s="63" t="s">
        <v>798</v>
      </c>
      <c r="AU22" s="63"/>
      <c r="AV22" s="63"/>
    </row>
    <row r="23" spans="1:48" ht="78.75">
      <c r="A23" s="63" t="s">
        <v>827</v>
      </c>
      <c r="B23" s="63"/>
      <c r="C23" s="63" t="s">
        <v>244</v>
      </c>
      <c r="D23" s="63" t="s">
        <v>823</v>
      </c>
      <c r="E23" s="63"/>
      <c r="F23" s="63" t="s">
        <v>828</v>
      </c>
      <c r="G23" s="64" t="s">
        <v>829</v>
      </c>
      <c r="H23" s="65">
        <v>2</v>
      </c>
      <c r="I23" s="64" t="s">
        <v>78</v>
      </c>
      <c r="J23" s="63" t="s">
        <v>830</v>
      </c>
      <c r="K23" s="63" t="s">
        <v>357</v>
      </c>
      <c r="L23" s="63" t="s">
        <v>33</v>
      </c>
      <c r="M23" s="63" t="s">
        <v>180</v>
      </c>
      <c r="N23" s="63" t="s">
        <v>420</v>
      </c>
      <c r="O23" s="136"/>
      <c r="P23" s="136"/>
      <c r="Q23" s="136">
        <v>1</v>
      </c>
      <c r="R23" s="136"/>
      <c r="S23" s="136"/>
      <c r="T23" s="136"/>
      <c r="U23" s="136">
        <v>1</v>
      </c>
      <c r="V23" s="136"/>
      <c r="W23" s="136"/>
      <c r="X23" s="136"/>
      <c r="Y23" s="136">
        <v>1</v>
      </c>
      <c r="Z23" s="136"/>
      <c r="AA23" s="186">
        <v>3</v>
      </c>
      <c r="AB23" s="136"/>
      <c r="AC23" s="136"/>
      <c r="AD23" s="136"/>
      <c r="AE23" s="136"/>
      <c r="AF23" s="136"/>
      <c r="AG23" s="136"/>
      <c r="AH23" s="136"/>
      <c r="AI23" s="136"/>
      <c r="AJ23" s="136"/>
      <c r="AK23" s="136"/>
      <c r="AL23" s="136"/>
      <c r="AM23" s="136"/>
      <c r="AN23" s="63"/>
      <c r="AO23" s="63"/>
      <c r="AP23" s="63"/>
      <c r="AQ23" s="65" t="s">
        <v>795</v>
      </c>
      <c r="AR23" s="63" t="s">
        <v>796</v>
      </c>
      <c r="AS23" s="63" t="s">
        <v>831</v>
      </c>
      <c r="AT23" s="63" t="s">
        <v>798</v>
      </c>
      <c r="AU23" s="63"/>
      <c r="AV23" s="63"/>
    </row>
    <row r="24" spans="1:48" ht="141.75">
      <c r="A24" s="63" t="s">
        <v>832</v>
      </c>
      <c r="B24" s="63"/>
      <c r="C24" s="63" t="s">
        <v>244</v>
      </c>
      <c r="D24" s="63" t="s">
        <v>381</v>
      </c>
      <c r="E24" s="63"/>
      <c r="F24" s="71" t="s">
        <v>833</v>
      </c>
      <c r="G24" s="72" t="s">
        <v>834</v>
      </c>
      <c r="H24" s="65">
        <v>3</v>
      </c>
      <c r="I24" s="64" t="s">
        <v>78</v>
      </c>
      <c r="J24" s="63" t="s">
        <v>835</v>
      </c>
      <c r="K24" s="63" t="s">
        <v>32</v>
      </c>
      <c r="L24" s="63" t="s">
        <v>33</v>
      </c>
      <c r="M24" s="63" t="s">
        <v>180</v>
      </c>
      <c r="N24" s="63" t="s">
        <v>420</v>
      </c>
      <c r="O24" s="187">
        <v>0.99</v>
      </c>
      <c r="P24" s="187">
        <v>0.99</v>
      </c>
      <c r="Q24" s="187">
        <v>0.99</v>
      </c>
      <c r="R24" s="187">
        <v>0.99</v>
      </c>
      <c r="S24" s="187">
        <v>0.99</v>
      </c>
      <c r="T24" s="187">
        <v>0.99</v>
      </c>
      <c r="U24" s="187">
        <v>0.99</v>
      </c>
      <c r="V24" s="187">
        <v>0.99</v>
      </c>
      <c r="W24" s="187">
        <v>0.99</v>
      </c>
      <c r="X24" s="187">
        <v>0.99</v>
      </c>
      <c r="Y24" s="187">
        <v>0.99</v>
      </c>
      <c r="Z24" s="187">
        <v>0.99</v>
      </c>
      <c r="AA24" s="188">
        <v>0.9900000000000001</v>
      </c>
      <c r="AB24" s="136"/>
      <c r="AC24" s="136"/>
      <c r="AD24" s="136"/>
      <c r="AE24" s="136"/>
      <c r="AF24" s="136"/>
      <c r="AG24" s="136"/>
      <c r="AH24" s="136"/>
      <c r="AI24" s="136"/>
      <c r="AJ24" s="136"/>
      <c r="AK24" s="136"/>
      <c r="AL24" s="136"/>
      <c r="AM24" s="135"/>
      <c r="AN24" s="63"/>
      <c r="AO24" s="63"/>
      <c r="AP24" s="63"/>
      <c r="AQ24" s="65" t="s">
        <v>836</v>
      </c>
      <c r="AR24" s="63" t="s">
        <v>837</v>
      </c>
      <c r="AS24" s="63" t="s">
        <v>837</v>
      </c>
      <c r="AT24" s="63" t="s">
        <v>838</v>
      </c>
      <c r="AU24" s="63"/>
      <c r="AV24" s="63"/>
    </row>
    <row r="25" spans="1:48" ht="141.75">
      <c r="A25" s="63" t="s">
        <v>839</v>
      </c>
      <c r="B25" s="63"/>
      <c r="C25" s="63" t="s">
        <v>244</v>
      </c>
      <c r="D25" s="63" t="s">
        <v>381</v>
      </c>
      <c r="E25" s="63"/>
      <c r="F25" s="63" t="s">
        <v>840</v>
      </c>
      <c r="G25" s="64" t="s">
        <v>841</v>
      </c>
      <c r="H25" s="65">
        <v>3</v>
      </c>
      <c r="I25" s="64" t="s">
        <v>78</v>
      </c>
      <c r="J25" s="63" t="s">
        <v>842</v>
      </c>
      <c r="K25" s="63" t="s">
        <v>32</v>
      </c>
      <c r="L25" s="63" t="s">
        <v>391</v>
      </c>
      <c r="M25" s="63" t="s">
        <v>180</v>
      </c>
      <c r="N25" s="63" t="s">
        <v>420</v>
      </c>
      <c r="O25" s="187">
        <v>0.04</v>
      </c>
      <c r="P25" s="187">
        <v>0.04</v>
      </c>
      <c r="Q25" s="187">
        <v>0.04</v>
      </c>
      <c r="R25" s="187">
        <v>0.04</v>
      </c>
      <c r="S25" s="187">
        <v>0.04</v>
      </c>
      <c r="T25" s="187">
        <v>0.04</v>
      </c>
      <c r="U25" s="187">
        <v>0.04</v>
      </c>
      <c r="V25" s="187">
        <v>0.04</v>
      </c>
      <c r="W25" s="187">
        <v>0.04</v>
      </c>
      <c r="X25" s="187">
        <v>0.04</v>
      </c>
      <c r="Y25" s="187">
        <v>0.04</v>
      </c>
      <c r="Z25" s="187">
        <v>0.04</v>
      </c>
      <c r="AA25" s="188">
        <v>3.9999999999999994E-2</v>
      </c>
      <c r="AB25" s="136"/>
      <c r="AC25" s="136"/>
      <c r="AD25" s="136"/>
      <c r="AE25" s="136"/>
      <c r="AF25" s="136"/>
      <c r="AG25" s="136"/>
      <c r="AH25" s="136"/>
      <c r="AI25" s="136"/>
      <c r="AJ25" s="136"/>
      <c r="AK25" s="136"/>
      <c r="AL25" s="136"/>
      <c r="AM25" s="135"/>
      <c r="AN25" s="63"/>
      <c r="AO25" s="63"/>
      <c r="AP25" s="63"/>
      <c r="AQ25" s="65" t="s">
        <v>843</v>
      </c>
      <c r="AR25" s="63" t="s">
        <v>837</v>
      </c>
      <c r="AS25" s="63" t="s">
        <v>837</v>
      </c>
      <c r="AT25" s="63" t="s">
        <v>838</v>
      </c>
      <c r="AU25" s="63"/>
      <c r="AV25" s="63"/>
    </row>
    <row r="26" spans="1:48" ht="189">
      <c r="A26" s="63" t="s">
        <v>844</v>
      </c>
      <c r="B26" s="63"/>
      <c r="C26" s="63" t="s">
        <v>244</v>
      </c>
      <c r="D26" s="63" t="s">
        <v>381</v>
      </c>
      <c r="E26" s="63"/>
      <c r="F26" s="63" t="s">
        <v>845</v>
      </c>
      <c r="G26" s="64" t="s">
        <v>846</v>
      </c>
      <c r="H26" s="65">
        <v>3</v>
      </c>
      <c r="I26" s="64" t="s">
        <v>78</v>
      </c>
      <c r="J26" s="63" t="s">
        <v>847</v>
      </c>
      <c r="K26" s="63" t="s">
        <v>32</v>
      </c>
      <c r="L26" s="63" t="s">
        <v>33</v>
      </c>
      <c r="M26" s="63" t="s">
        <v>180</v>
      </c>
      <c r="N26" s="63" t="s">
        <v>420</v>
      </c>
      <c r="O26" s="187">
        <v>0.99</v>
      </c>
      <c r="P26" s="187">
        <v>0.99</v>
      </c>
      <c r="Q26" s="187">
        <v>0.99</v>
      </c>
      <c r="R26" s="187">
        <v>0.99</v>
      </c>
      <c r="S26" s="187">
        <v>0.99</v>
      </c>
      <c r="T26" s="187">
        <v>0.99</v>
      </c>
      <c r="U26" s="187">
        <v>0.99</v>
      </c>
      <c r="V26" s="187">
        <v>0.99</v>
      </c>
      <c r="W26" s="187">
        <v>0.99</v>
      </c>
      <c r="X26" s="187">
        <v>0.99</v>
      </c>
      <c r="Y26" s="187">
        <v>0.99</v>
      </c>
      <c r="Z26" s="187">
        <v>0.99</v>
      </c>
      <c r="AA26" s="188">
        <v>0.9900000000000001</v>
      </c>
      <c r="AB26" s="136"/>
      <c r="AC26" s="136"/>
      <c r="AD26" s="136"/>
      <c r="AE26" s="136"/>
      <c r="AF26" s="136"/>
      <c r="AG26" s="136"/>
      <c r="AH26" s="136"/>
      <c r="AI26" s="136"/>
      <c r="AJ26" s="136"/>
      <c r="AK26" s="136"/>
      <c r="AL26" s="136"/>
      <c r="AM26" s="135"/>
      <c r="AN26" s="63"/>
      <c r="AO26" s="63"/>
      <c r="AP26" s="63"/>
      <c r="AQ26" s="65" t="s">
        <v>848</v>
      </c>
      <c r="AR26" s="63" t="s">
        <v>837</v>
      </c>
      <c r="AS26" s="63" t="s">
        <v>837</v>
      </c>
      <c r="AT26" s="63" t="s">
        <v>838</v>
      </c>
      <c r="AU26" s="63"/>
      <c r="AV26" s="63"/>
    </row>
    <row r="27" spans="1:48" ht="189">
      <c r="A27" s="63" t="s">
        <v>849</v>
      </c>
      <c r="B27" s="63"/>
      <c r="C27" s="63" t="s">
        <v>244</v>
      </c>
      <c r="D27" s="63" t="s">
        <v>381</v>
      </c>
      <c r="E27" s="63"/>
      <c r="F27" s="63" t="s">
        <v>850</v>
      </c>
      <c r="G27" s="64" t="s">
        <v>846</v>
      </c>
      <c r="H27" s="65">
        <v>3</v>
      </c>
      <c r="I27" s="64" t="s">
        <v>78</v>
      </c>
      <c r="J27" s="63" t="s">
        <v>847</v>
      </c>
      <c r="K27" s="63" t="s">
        <v>32</v>
      </c>
      <c r="L27" s="63" t="s">
        <v>33</v>
      </c>
      <c r="M27" s="63" t="s">
        <v>180</v>
      </c>
      <c r="N27" s="63" t="s">
        <v>420</v>
      </c>
      <c r="O27" s="187">
        <v>1</v>
      </c>
      <c r="P27" s="187">
        <v>1</v>
      </c>
      <c r="Q27" s="187">
        <v>1</v>
      </c>
      <c r="R27" s="187">
        <v>1</v>
      </c>
      <c r="S27" s="187">
        <v>1</v>
      </c>
      <c r="T27" s="187">
        <v>1</v>
      </c>
      <c r="U27" s="187">
        <v>1</v>
      </c>
      <c r="V27" s="187">
        <v>1</v>
      </c>
      <c r="W27" s="187">
        <v>1</v>
      </c>
      <c r="X27" s="187">
        <v>1</v>
      </c>
      <c r="Y27" s="187">
        <v>1</v>
      </c>
      <c r="Z27" s="187">
        <v>1</v>
      </c>
      <c r="AA27" s="188">
        <v>1</v>
      </c>
      <c r="AB27" s="136"/>
      <c r="AC27" s="136"/>
      <c r="AD27" s="136"/>
      <c r="AE27" s="136"/>
      <c r="AF27" s="136"/>
      <c r="AG27" s="136"/>
      <c r="AH27" s="136"/>
      <c r="AI27" s="136"/>
      <c r="AJ27" s="136"/>
      <c r="AK27" s="136"/>
      <c r="AL27" s="136"/>
      <c r="AM27" s="135"/>
      <c r="AN27" s="63"/>
      <c r="AO27" s="63"/>
      <c r="AP27" s="63"/>
      <c r="AQ27" s="65" t="s">
        <v>851</v>
      </c>
      <c r="AR27" s="63" t="s">
        <v>837</v>
      </c>
      <c r="AS27" s="63" t="s">
        <v>837</v>
      </c>
      <c r="AT27" s="63" t="s">
        <v>838</v>
      </c>
      <c r="AU27" s="63"/>
      <c r="AV27" s="63"/>
    </row>
    <row r="28" spans="1:48" ht="94.5">
      <c r="A28" s="63" t="s">
        <v>852</v>
      </c>
      <c r="B28" s="63"/>
      <c r="C28" s="63" t="s">
        <v>244</v>
      </c>
      <c r="D28" s="63" t="s">
        <v>381</v>
      </c>
      <c r="E28" s="63"/>
      <c r="F28" s="63" t="s">
        <v>853</v>
      </c>
      <c r="G28" s="64" t="s">
        <v>854</v>
      </c>
      <c r="H28" s="65">
        <v>3</v>
      </c>
      <c r="I28" s="64" t="s">
        <v>78</v>
      </c>
      <c r="J28" s="63" t="s">
        <v>855</v>
      </c>
      <c r="K28" s="63" t="s">
        <v>32</v>
      </c>
      <c r="L28" s="63" t="s">
        <v>391</v>
      </c>
      <c r="M28" s="63" t="s">
        <v>180</v>
      </c>
      <c r="N28" s="63" t="s">
        <v>420</v>
      </c>
      <c r="O28" s="187">
        <v>0.05</v>
      </c>
      <c r="P28" s="187">
        <v>0.05</v>
      </c>
      <c r="Q28" s="187">
        <v>0.05</v>
      </c>
      <c r="R28" s="187">
        <v>0.05</v>
      </c>
      <c r="S28" s="187">
        <v>0.05</v>
      </c>
      <c r="T28" s="187">
        <v>0.05</v>
      </c>
      <c r="U28" s="187">
        <v>0.05</v>
      </c>
      <c r="V28" s="187">
        <v>0.05</v>
      </c>
      <c r="W28" s="187">
        <v>0.05</v>
      </c>
      <c r="X28" s="187">
        <v>0.05</v>
      </c>
      <c r="Y28" s="187">
        <v>0.05</v>
      </c>
      <c r="Z28" s="187">
        <v>0.05</v>
      </c>
      <c r="AA28" s="188">
        <v>0.05</v>
      </c>
      <c r="AB28" s="136"/>
      <c r="AC28" s="136"/>
      <c r="AD28" s="136"/>
      <c r="AE28" s="136"/>
      <c r="AF28" s="136"/>
      <c r="AG28" s="136"/>
      <c r="AH28" s="136"/>
      <c r="AI28" s="136"/>
      <c r="AJ28" s="136"/>
      <c r="AK28" s="136"/>
      <c r="AL28" s="136"/>
      <c r="AM28" s="135"/>
      <c r="AN28" s="63"/>
      <c r="AO28" s="63"/>
      <c r="AP28" s="63"/>
      <c r="AQ28" s="65" t="s">
        <v>856</v>
      </c>
      <c r="AR28" s="63" t="s">
        <v>837</v>
      </c>
      <c r="AS28" s="63" t="s">
        <v>837</v>
      </c>
      <c r="AT28" s="63" t="s">
        <v>838</v>
      </c>
      <c r="AU28" s="63" t="s">
        <v>857</v>
      </c>
      <c r="AV28" s="63"/>
    </row>
    <row r="29" spans="1:48" ht="78.75">
      <c r="A29" s="63" t="s">
        <v>858</v>
      </c>
      <c r="B29" s="63"/>
      <c r="C29" s="63" t="s">
        <v>244</v>
      </c>
      <c r="D29" s="63" t="s">
        <v>381</v>
      </c>
      <c r="E29" s="63"/>
      <c r="F29" s="63" t="s">
        <v>859</v>
      </c>
      <c r="G29" s="64" t="s">
        <v>860</v>
      </c>
      <c r="H29" s="65">
        <v>3</v>
      </c>
      <c r="I29" s="64" t="s">
        <v>78</v>
      </c>
      <c r="J29" s="63" t="s">
        <v>861</v>
      </c>
      <c r="K29" s="63" t="s">
        <v>32</v>
      </c>
      <c r="L29" s="63" t="s">
        <v>391</v>
      </c>
      <c r="M29" s="63" t="s">
        <v>180</v>
      </c>
      <c r="N29" s="63" t="s">
        <v>420</v>
      </c>
      <c r="O29" s="187">
        <v>0.02</v>
      </c>
      <c r="P29" s="187">
        <v>0.02</v>
      </c>
      <c r="Q29" s="187">
        <v>0.02</v>
      </c>
      <c r="R29" s="187">
        <v>0.02</v>
      </c>
      <c r="S29" s="187">
        <v>0.02</v>
      </c>
      <c r="T29" s="187">
        <v>0.02</v>
      </c>
      <c r="U29" s="187">
        <v>0.02</v>
      </c>
      <c r="V29" s="187">
        <v>0.02</v>
      </c>
      <c r="W29" s="187">
        <v>0.02</v>
      </c>
      <c r="X29" s="187">
        <v>0.02</v>
      </c>
      <c r="Y29" s="187">
        <v>0.02</v>
      </c>
      <c r="Z29" s="187">
        <v>0.02</v>
      </c>
      <c r="AA29" s="188">
        <v>0.02</v>
      </c>
      <c r="AB29" s="136"/>
      <c r="AC29" s="136"/>
      <c r="AD29" s="136"/>
      <c r="AE29" s="136"/>
      <c r="AF29" s="136"/>
      <c r="AG29" s="136"/>
      <c r="AH29" s="136"/>
      <c r="AI29" s="136"/>
      <c r="AJ29" s="136"/>
      <c r="AK29" s="136"/>
      <c r="AL29" s="136"/>
      <c r="AM29" s="135"/>
      <c r="AN29" s="63"/>
      <c r="AO29" s="63"/>
      <c r="AP29" s="63"/>
      <c r="AQ29" s="65" t="s">
        <v>856</v>
      </c>
      <c r="AR29" s="63" t="s">
        <v>837</v>
      </c>
      <c r="AS29" s="63" t="s">
        <v>837</v>
      </c>
      <c r="AT29" s="63" t="s">
        <v>838</v>
      </c>
      <c r="AU29" s="63" t="s">
        <v>857</v>
      </c>
      <c r="AV29" s="63"/>
    </row>
    <row r="30" spans="1:48" ht="126">
      <c r="A30" s="63" t="s">
        <v>862</v>
      </c>
      <c r="B30" s="63"/>
      <c r="C30" s="63" t="s">
        <v>26</v>
      </c>
      <c r="D30" s="63" t="s">
        <v>817</v>
      </c>
      <c r="E30" s="63"/>
      <c r="F30" s="63" t="s">
        <v>863</v>
      </c>
      <c r="G30" s="64" t="s">
        <v>864</v>
      </c>
      <c r="H30" s="65">
        <v>3</v>
      </c>
      <c r="I30" s="64" t="s">
        <v>78</v>
      </c>
      <c r="J30" s="63" t="s">
        <v>865</v>
      </c>
      <c r="K30" s="63" t="s">
        <v>32</v>
      </c>
      <c r="L30" s="63" t="s">
        <v>33</v>
      </c>
      <c r="M30" s="63" t="s">
        <v>180</v>
      </c>
      <c r="N30" s="63" t="s">
        <v>420</v>
      </c>
      <c r="O30" s="187">
        <v>1</v>
      </c>
      <c r="P30" s="187">
        <v>1</v>
      </c>
      <c r="Q30" s="187">
        <v>1</v>
      </c>
      <c r="R30" s="187">
        <v>1</v>
      </c>
      <c r="S30" s="187">
        <v>1</v>
      </c>
      <c r="T30" s="187">
        <v>1</v>
      </c>
      <c r="U30" s="187">
        <v>1</v>
      </c>
      <c r="V30" s="187">
        <v>1</v>
      </c>
      <c r="W30" s="187">
        <v>1</v>
      </c>
      <c r="X30" s="187">
        <v>1</v>
      </c>
      <c r="Y30" s="187">
        <v>1</v>
      </c>
      <c r="Z30" s="187">
        <v>1</v>
      </c>
      <c r="AA30" s="188">
        <v>1</v>
      </c>
      <c r="AB30" s="136"/>
      <c r="AC30" s="136"/>
      <c r="AD30" s="136"/>
      <c r="AE30" s="136"/>
      <c r="AF30" s="136"/>
      <c r="AG30" s="136"/>
      <c r="AH30" s="136"/>
      <c r="AI30" s="136"/>
      <c r="AJ30" s="136"/>
      <c r="AK30" s="136"/>
      <c r="AL30" s="136"/>
      <c r="AM30" s="135"/>
      <c r="AN30" s="63"/>
      <c r="AO30" s="63"/>
      <c r="AP30" s="63"/>
      <c r="AQ30" s="65" t="s">
        <v>836</v>
      </c>
      <c r="AR30" s="63" t="s">
        <v>837</v>
      </c>
      <c r="AS30" s="63" t="s">
        <v>837</v>
      </c>
      <c r="AT30" s="63" t="s">
        <v>838</v>
      </c>
      <c r="AU30" s="63"/>
      <c r="AV30" s="63"/>
    </row>
    <row r="31" spans="1:48" ht="126">
      <c r="A31" s="63" t="s">
        <v>866</v>
      </c>
      <c r="B31" s="63"/>
      <c r="C31" s="63" t="s">
        <v>26</v>
      </c>
      <c r="D31" s="63" t="s">
        <v>817</v>
      </c>
      <c r="E31" s="63"/>
      <c r="F31" s="63" t="s">
        <v>867</v>
      </c>
      <c r="G31" s="64" t="s">
        <v>864</v>
      </c>
      <c r="H31" s="65">
        <v>3</v>
      </c>
      <c r="I31" s="64" t="s">
        <v>78</v>
      </c>
      <c r="J31" s="63" t="s">
        <v>868</v>
      </c>
      <c r="K31" s="63" t="s">
        <v>32</v>
      </c>
      <c r="L31" s="63" t="s">
        <v>33</v>
      </c>
      <c r="M31" s="63" t="s">
        <v>180</v>
      </c>
      <c r="N31" s="63" t="s">
        <v>420</v>
      </c>
      <c r="O31" s="187">
        <v>0.6</v>
      </c>
      <c r="P31" s="187">
        <v>0.6</v>
      </c>
      <c r="Q31" s="187">
        <v>0.6</v>
      </c>
      <c r="R31" s="187">
        <v>0.6</v>
      </c>
      <c r="S31" s="187">
        <v>0.6</v>
      </c>
      <c r="T31" s="187">
        <v>0.6</v>
      </c>
      <c r="U31" s="187">
        <v>0.6</v>
      </c>
      <c r="V31" s="187">
        <v>0.6</v>
      </c>
      <c r="W31" s="187">
        <v>0.6</v>
      </c>
      <c r="X31" s="187">
        <v>0.6</v>
      </c>
      <c r="Y31" s="187">
        <v>0.6</v>
      </c>
      <c r="Z31" s="187">
        <v>0.6</v>
      </c>
      <c r="AA31" s="188">
        <v>0.6</v>
      </c>
      <c r="AB31" s="136"/>
      <c r="AC31" s="136"/>
      <c r="AD31" s="136"/>
      <c r="AE31" s="136"/>
      <c r="AF31" s="136"/>
      <c r="AG31" s="136"/>
      <c r="AH31" s="136"/>
      <c r="AI31" s="136"/>
      <c r="AJ31" s="136"/>
      <c r="AK31" s="136"/>
      <c r="AL31" s="136"/>
      <c r="AM31" s="135"/>
      <c r="AN31" s="63"/>
      <c r="AO31" s="63"/>
      <c r="AP31" s="63"/>
      <c r="AQ31" s="65" t="s">
        <v>836</v>
      </c>
      <c r="AR31" s="63" t="s">
        <v>837</v>
      </c>
      <c r="AS31" s="63" t="s">
        <v>837</v>
      </c>
      <c r="AT31" s="63" t="s">
        <v>838</v>
      </c>
      <c r="AU31" s="63"/>
      <c r="AV31" s="63"/>
    </row>
    <row r="32" spans="1:48" ht="141.75">
      <c r="A32" s="63" t="s">
        <v>869</v>
      </c>
      <c r="B32" s="63"/>
      <c r="C32" s="63" t="s">
        <v>26</v>
      </c>
      <c r="D32" s="63" t="s">
        <v>817</v>
      </c>
      <c r="E32" s="63"/>
      <c r="F32" s="63" t="s">
        <v>870</v>
      </c>
      <c r="G32" s="64" t="s">
        <v>871</v>
      </c>
      <c r="H32" s="65">
        <v>3</v>
      </c>
      <c r="I32" s="64" t="s">
        <v>78</v>
      </c>
      <c r="J32" s="63" t="s">
        <v>868</v>
      </c>
      <c r="K32" s="63" t="s">
        <v>32</v>
      </c>
      <c r="L32" s="63" t="s">
        <v>33</v>
      </c>
      <c r="M32" s="63" t="s">
        <v>180</v>
      </c>
      <c r="N32" s="63" t="s">
        <v>420</v>
      </c>
      <c r="O32" s="187">
        <v>0.5</v>
      </c>
      <c r="P32" s="187">
        <v>0.5</v>
      </c>
      <c r="Q32" s="187">
        <v>0.5</v>
      </c>
      <c r="R32" s="187">
        <v>0.5</v>
      </c>
      <c r="S32" s="187">
        <v>0.5</v>
      </c>
      <c r="T32" s="187">
        <v>0.5</v>
      </c>
      <c r="U32" s="187">
        <v>0.5</v>
      </c>
      <c r="V32" s="187">
        <v>0.5</v>
      </c>
      <c r="W32" s="187">
        <v>0.5</v>
      </c>
      <c r="X32" s="187">
        <v>0.5</v>
      </c>
      <c r="Y32" s="187">
        <v>0.5</v>
      </c>
      <c r="Z32" s="187">
        <v>0.5</v>
      </c>
      <c r="AA32" s="188">
        <v>0.5</v>
      </c>
      <c r="AB32" s="136"/>
      <c r="AC32" s="136"/>
      <c r="AD32" s="136"/>
      <c r="AE32" s="136"/>
      <c r="AF32" s="136"/>
      <c r="AG32" s="136"/>
      <c r="AH32" s="136"/>
      <c r="AI32" s="136"/>
      <c r="AJ32" s="136"/>
      <c r="AK32" s="136"/>
      <c r="AL32" s="136"/>
      <c r="AM32" s="135"/>
      <c r="AN32" s="63"/>
      <c r="AO32" s="63"/>
      <c r="AP32" s="63"/>
      <c r="AQ32" s="65" t="s">
        <v>851</v>
      </c>
      <c r="AR32" s="63" t="s">
        <v>837</v>
      </c>
      <c r="AS32" s="63" t="s">
        <v>837</v>
      </c>
      <c r="AT32" s="63" t="s">
        <v>838</v>
      </c>
      <c r="AU32" s="63"/>
      <c r="AV32" s="63"/>
    </row>
    <row r="33" spans="1:48" ht="299.25">
      <c r="A33" s="63" t="s">
        <v>872</v>
      </c>
      <c r="B33" s="63"/>
      <c r="C33" s="63" t="s">
        <v>320</v>
      </c>
      <c r="D33" s="63" t="s">
        <v>376</v>
      </c>
      <c r="E33" s="63"/>
      <c r="F33" s="63" t="s">
        <v>873</v>
      </c>
      <c r="G33" s="64" t="s">
        <v>874</v>
      </c>
      <c r="H33" s="65">
        <v>3</v>
      </c>
      <c r="I33" s="64" t="s">
        <v>78</v>
      </c>
      <c r="J33" s="63" t="s">
        <v>875</v>
      </c>
      <c r="K33" s="63" t="s">
        <v>357</v>
      </c>
      <c r="L33" s="63" t="s">
        <v>33</v>
      </c>
      <c r="M33" s="63" t="s">
        <v>34</v>
      </c>
      <c r="N33" s="63" t="s">
        <v>420</v>
      </c>
      <c r="O33" s="136">
        <v>2</v>
      </c>
      <c r="P33" s="136">
        <v>2</v>
      </c>
      <c r="Q33" s="136">
        <v>2</v>
      </c>
      <c r="R33" s="136">
        <v>2</v>
      </c>
      <c r="S33" s="136">
        <v>2</v>
      </c>
      <c r="T33" s="136">
        <v>2</v>
      </c>
      <c r="U33" s="136">
        <v>2</v>
      </c>
      <c r="V33" s="136">
        <v>2</v>
      </c>
      <c r="W33" s="136">
        <v>2</v>
      </c>
      <c r="X33" s="136">
        <v>2</v>
      </c>
      <c r="Y33" s="136">
        <v>2</v>
      </c>
      <c r="Z33" s="136">
        <v>2</v>
      </c>
      <c r="AA33" s="186">
        <v>24</v>
      </c>
      <c r="AB33" s="136"/>
      <c r="AC33" s="136"/>
      <c r="AD33" s="136"/>
      <c r="AE33" s="136"/>
      <c r="AF33" s="136"/>
      <c r="AG33" s="136"/>
      <c r="AH33" s="136"/>
      <c r="AI33" s="136"/>
      <c r="AJ33" s="136"/>
      <c r="AK33" s="136"/>
      <c r="AL33" s="136"/>
      <c r="AM33" s="135"/>
      <c r="AN33" s="63"/>
      <c r="AO33" s="63"/>
      <c r="AP33" s="63"/>
      <c r="AQ33" s="65" t="s">
        <v>851</v>
      </c>
      <c r="AR33" s="63" t="s">
        <v>837</v>
      </c>
      <c r="AS33" s="63" t="s">
        <v>837</v>
      </c>
      <c r="AT33" s="63" t="s">
        <v>838</v>
      </c>
      <c r="AU33" s="63"/>
      <c r="AV33" s="63"/>
    </row>
    <row r="34" spans="1:48" ht="63">
      <c r="A34" s="63" t="s">
        <v>876</v>
      </c>
      <c r="B34" s="63"/>
      <c r="C34" s="63" t="s">
        <v>320</v>
      </c>
      <c r="D34" s="63" t="s">
        <v>376</v>
      </c>
      <c r="E34" s="63"/>
      <c r="F34" s="63" t="s">
        <v>877</v>
      </c>
      <c r="G34" s="64" t="s">
        <v>878</v>
      </c>
      <c r="H34" s="65">
        <v>3</v>
      </c>
      <c r="I34" s="64" t="s">
        <v>78</v>
      </c>
      <c r="J34" s="63" t="s">
        <v>879</v>
      </c>
      <c r="K34" s="63" t="s">
        <v>357</v>
      </c>
      <c r="L34" s="63" t="s">
        <v>33</v>
      </c>
      <c r="M34" s="63" t="s">
        <v>180</v>
      </c>
      <c r="N34" s="63" t="s">
        <v>420</v>
      </c>
      <c r="O34" s="136">
        <v>1</v>
      </c>
      <c r="P34" s="136">
        <v>1</v>
      </c>
      <c r="Q34" s="136">
        <v>1</v>
      </c>
      <c r="R34" s="136">
        <v>1</v>
      </c>
      <c r="S34" s="136">
        <v>1</v>
      </c>
      <c r="T34" s="136">
        <v>1</v>
      </c>
      <c r="U34" s="136">
        <v>1</v>
      </c>
      <c r="V34" s="136">
        <v>1</v>
      </c>
      <c r="W34" s="136">
        <v>1</v>
      </c>
      <c r="X34" s="136">
        <v>1</v>
      </c>
      <c r="Y34" s="136">
        <v>1</v>
      </c>
      <c r="Z34" s="136">
        <v>1</v>
      </c>
      <c r="AA34" s="186">
        <v>1</v>
      </c>
      <c r="AB34" s="136"/>
      <c r="AC34" s="136"/>
      <c r="AD34" s="136"/>
      <c r="AE34" s="136"/>
      <c r="AF34" s="136"/>
      <c r="AG34" s="136"/>
      <c r="AH34" s="136"/>
      <c r="AI34" s="136"/>
      <c r="AJ34" s="136"/>
      <c r="AK34" s="136"/>
      <c r="AL34" s="136"/>
      <c r="AM34" s="135"/>
      <c r="AN34" s="63"/>
      <c r="AO34" s="63"/>
      <c r="AP34" s="63"/>
      <c r="AQ34" s="65" t="s">
        <v>851</v>
      </c>
      <c r="AR34" s="63" t="s">
        <v>837</v>
      </c>
      <c r="AS34" s="63" t="s">
        <v>837</v>
      </c>
      <c r="AT34" s="63" t="s">
        <v>838</v>
      </c>
      <c r="AU34" s="63"/>
      <c r="AV34" s="63"/>
    </row>
    <row r="35" spans="1:48" ht="78.75">
      <c r="A35" s="63" t="s">
        <v>880</v>
      </c>
      <c r="B35" s="63"/>
      <c r="C35" s="63" t="s">
        <v>320</v>
      </c>
      <c r="D35" s="63" t="s">
        <v>321</v>
      </c>
      <c r="E35" s="63"/>
      <c r="F35" s="63" t="s">
        <v>881</v>
      </c>
      <c r="G35" s="64" t="s">
        <v>882</v>
      </c>
      <c r="H35" s="65">
        <v>3</v>
      </c>
      <c r="I35" s="64" t="s">
        <v>78</v>
      </c>
      <c r="J35" s="63" t="s">
        <v>883</v>
      </c>
      <c r="K35" s="63" t="s">
        <v>32</v>
      </c>
      <c r="L35" s="63" t="s">
        <v>33</v>
      </c>
      <c r="M35" s="63" t="s">
        <v>180</v>
      </c>
      <c r="N35" s="63" t="s">
        <v>420</v>
      </c>
      <c r="O35" s="136">
        <v>1</v>
      </c>
      <c r="P35" s="136">
        <v>1</v>
      </c>
      <c r="Q35" s="136">
        <v>1</v>
      </c>
      <c r="R35" s="136">
        <v>1</v>
      </c>
      <c r="S35" s="136">
        <v>1</v>
      </c>
      <c r="T35" s="136">
        <v>1</v>
      </c>
      <c r="U35" s="136">
        <v>1</v>
      </c>
      <c r="V35" s="136">
        <v>1</v>
      </c>
      <c r="W35" s="136">
        <v>1</v>
      </c>
      <c r="X35" s="136">
        <v>1</v>
      </c>
      <c r="Y35" s="136">
        <v>1</v>
      </c>
      <c r="Z35" s="136">
        <v>1</v>
      </c>
      <c r="AA35" s="186">
        <v>1</v>
      </c>
      <c r="AB35" s="136"/>
      <c r="AC35" s="136"/>
      <c r="AD35" s="136"/>
      <c r="AE35" s="136"/>
      <c r="AF35" s="136"/>
      <c r="AG35" s="136"/>
      <c r="AH35" s="136"/>
      <c r="AI35" s="136"/>
      <c r="AJ35" s="136"/>
      <c r="AK35" s="136"/>
      <c r="AL35" s="136"/>
      <c r="AM35" s="136"/>
      <c r="AN35" s="63"/>
      <c r="AO35" s="63"/>
      <c r="AP35" s="63"/>
      <c r="AQ35" s="65" t="s">
        <v>851</v>
      </c>
      <c r="AR35" s="63" t="s">
        <v>837</v>
      </c>
      <c r="AS35" s="63" t="s">
        <v>837</v>
      </c>
      <c r="AT35" s="63" t="s">
        <v>838</v>
      </c>
      <c r="AU35" s="63"/>
      <c r="AV35" s="63"/>
    </row>
    <row r="36" spans="1:48" ht="78.75">
      <c r="A36" s="63" t="s">
        <v>884</v>
      </c>
      <c r="B36" s="63"/>
      <c r="C36" s="63" t="s">
        <v>244</v>
      </c>
      <c r="D36" s="63" t="s">
        <v>245</v>
      </c>
      <c r="E36" s="63"/>
      <c r="F36" s="63" t="s">
        <v>885</v>
      </c>
      <c r="G36" s="64" t="s">
        <v>886</v>
      </c>
      <c r="H36" s="65">
        <v>2</v>
      </c>
      <c r="I36" s="64" t="s">
        <v>78</v>
      </c>
      <c r="J36" s="63" t="s">
        <v>887</v>
      </c>
      <c r="K36" s="63" t="s">
        <v>357</v>
      </c>
      <c r="L36" s="63" t="s">
        <v>33</v>
      </c>
      <c r="M36" s="63" t="s">
        <v>419</v>
      </c>
      <c r="N36" s="63" t="s">
        <v>420</v>
      </c>
      <c r="O36" s="136">
        <v>2500</v>
      </c>
      <c r="P36" s="136">
        <v>2500</v>
      </c>
      <c r="Q36" s="136">
        <v>2500</v>
      </c>
      <c r="R36" s="136">
        <v>2500</v>
      </c>
      <c r="S36" s="136">
        <v>2500</v>
      </c>
      <c r="T36" s="136">
        <v>2500</v>
      </c>
      <c r="U36" s="136">
        <v>2500</v>
      </c>
      <c r="V36" s="136">
        <v>2500</v>
      </c>
      <c r="W36" s="136">
        <v>2500</v>
      </c>
      <c r="X36" s="136">
        <v>2500</v>
      </c>
      <c r="Y36" s="136">
        <v>2500</v>
      </c>
      <c r="Z36" s="136">
        <v>2500</v>
      </c>
      <c r="AA36" s="186">
        <v>30000</v>
      </c>
      <c r="AB36" s="136"/>
      <c r="AC36" s="136"/>
      <c r="AD36" s="136"/>
      <c r="AE36" s="136"/>
      <c r="AF36" s="136"/>
      <c r="AG36" s="136"/>
      <c r="AH36" s="136"/>
      <c r="AI36" s="136"/>
      <c r="AJ36" s="136"/>
      <c r="AK36" s="136"/>
      <c r="AL36" s="136"/>
      <c r="AM36" s="136"/>
      <c r="AN36" s="63"/>
      <c r="AO36" s="63"/>
      <c r="AP36" s="63"/>
      <c r="AQ36" s="65" t="s">
        <v>888</v>
      </c>
      <c r="AR36" s="63" t="s">
        <v>86</v>
      </c>
      <c r="AS36" s="63" t="s">
        <v>86</v>
      </c>
      <c r="AT36" s="63" t="s">
        <v>889</v>
      </c>
      <c r="AU36" s="63"/>
      <c r="AV36" s="63"/>
    </row>
    <row r="37" spans="1:48" ht="173.25">
      <c r="A37" s="63" t="s">
        <v>890</v>
      </c>
      <c r="B37" s="63"/>
      <c r="C37" s="63" t="s">
        <v>244</v>
      </c>
      <c r="D37" s="63" t="s">
        <v>245</v>
      </c>
      <c r="E37" s="63"/>
      <c r="F37" s="63" t="s">
        <v>891</v>
      </c>
      <c r="G37" s="64" t="s">
        <v>892</v>
      </c>
      <c r="H37" s="65">
        <v>2</v>
      </c>
      <c r="I37" s="64" t="s">
        <v>78</v>
      </c>
      <c r="J37" s="63" t="s">
        <v>893</v>
      </c>
      <c r="K37" s="63" t="s">
        <v>357</v>
      </c>
      <c r="L37" s="63" t="s">
        <v>33</v>
      </c>
      <c r="M37" s="63" t="s">
        <v>419</v>
      </c>
      <c r="N37" s="63" t="s">
        <v>420</v>
      </c>
      <c r="O37" s="136">
        <v>2100</v>
      </c>
      <c r="P37" s="136">
        <v>2100</v>
      </c>
      <c r="Q37" s="136">
        <v>2100</v>
      </c>
      <c r="R37" s="136">
        <v>2100</v>
      </c>
      <c r="S37" s="136">
        <v>2100</v>
      </c>
      <c r="T37" s="136">
        <v>2100</v>
      </c>
      <c r="U37" s="136">
        <v>2100</v>
      </c>
      <c r="V37" s="136">
        <v>2100</v>
      </c>
      <c r="W37" s="136">
        <v>2100</v>
      </c>
      <c r="X37" s="136">
        <v>2100</v>
      </c>
      <c r="Y37" s="136">
        <v>2100</v>
      </c>
      <c r="Z37" s="136">
        <v>2100</v>
      </c>
      <c r="AA37" s="186">
        <v>25200</v>
      </c>
      <c r="AB37" s="136"/>
      <c r="AC37" s="136"/>
      <c r="AD37" s="136"/>
      <c r="AE37" s="136"/>
      <c r="AF37" s="136"/>
      <c r="AG37" s="136"/>
      <c r="AH37" s="136"/>
      <c r="AI37" s="136"/>
      <c r="AJ37" s="136"/>
      <c r="AK37" s="136"/>
      <c r="AL37" s="136"/>
      <c r="AM37" s="136"/>
      <c r="AN37" s="63"/>
      <c r="AO37" s="63"/>
      <c r="AP37" s="63"/>
      <c r="AQ37" s="65" t="s">
        <v>894</v>
      </c>
      <c r="AR37" s="63" t="s">
        <v>86</v>
      </c>
      <c r="AS37" s="63" t="s">
        <v>86</v>
      </c>
      <c r="AT37" s="63" t="s">
        <v>889</v>
      </c>
      <c r="AU37" s="69" t="s">
        <v>895</v>
      </c>
      <c r="AV37" s="63"/>
    </row>
    <row r="38" spans="1:48" ht="94.5">
      <c r="A38" s="63" t="s">
        <v>896</v>
      </c>
      <c r="B38" s="63"/>
      <c r="C38" s="63" t="s">
        <v>244</v>
      </c>
      <c r="D38" s="63" t="s">
        <v>245</v>
      </c>
      <c r="E38" s="63"/>
      <c r="F38" s="63" t="s">
        <v>897</v>
      </c>
      <c r="G38" s="64" t="s">
        <v>898</v>
      </c>
      <c r="H38" s="65">
        <v>2</v>
      </c>
      <c r="I38" s="64" t="s">
        <v>78</v>
      </c>
      <c r="J38" s="63" t="s">
        <v>887</v>
      </c>
      <c r="K38" s="63" t="s">
        <v>357</v>
      </c>
      <c r="L38" s="63" t="s">
        <v>33</v>
      </c>
      <c r="M38" s="63" t="s">
        <v>419</v>
      </c>
      <c r="N38" s="63" t="s">
        <v>420</v>
      </c>
      <c r="O38" s="136">
        <v>1100</v>
      </c>
      <c r="P38" s="136">
        <v>1100</v>
      </c>
      <c r="Q38" s="136">
        <v>1100</v>
      </c>
      <c r="R38" s="136">
        <v>1100</v>
      </c>
      <c r="S38" s="136">
        <v>1100</v>
      </c>
      <c r="T38" s="136">
        <v>1100</v>
      </c>
      <c r="U38" s="136">
        <v>1100</v>
      </c>
      <c r="V38" s="136">
        <v>1100</v>
      </c>
      <c r="W38" s="136">
        <v>1100</v>
      </c>
      <c r="X38" s="136">
        <v>1100</v>
      </c>
      <c r="Y38" s="136">
        <v>1100</v>
      </c>
      <c r="Z38" s="136">
        <v>1100</v>
      </c>
      <c r="AA38" s="186">
        <v>13200</v>
      </c>
      <c r="AB38" s="136"/>
      <c r="AC38" s="136"/>
      <c r="AD38" s="136"/>
      <c r="AE38" s="136"/>
      <c r="AF38" s="136"/>
      <c r="AG38" s="136"/>
      <c r="AH38" s="136"/>
      <c r="AI38" s="136"/>
      <c r="AJ38" s="136"/>
      <c r="AK38" s="136"/>
      <c r="AL38" s="136"/>
      <c r="AM38" s="136"/>
      <c r="AN38" s="63"/>
      <c r="AO38" s="63"/>
      <c r="AP38" s="63"/>
      <c r="AQ38" s="65" t="s">
        <v>421</v>
      </c>
      <c r="AR38" s="63" t="s">
        <v>86</v>
      </c>
      <c r="AS38" s="63" t="s">
        <v>86</v>
      </c>
      <c r="AT38" s="63" t="s">
        <v>889</v>
      </c>
      <c r="AU38" s="63"/>
      <c r="AV38" s="63"/>
    </row>
    <row r="39" spans="1:48" ht="94.5">
      <c r="A39" s="63" t="s">
        <v>899</v>
      </c>
      <c r="B39" s="63"/>
      <c r="C39" s="63" t="s">
        <v>26</v>
      </c>
      <c r="D39" s="63" t="s">
        <v>335</v>
      </c>
      <c r="E39" s="63"/>
      <c r="F39" s="69" t="s">
        <v>900</v>
      </c>
      <c r="G39" s="72" t="s">
        <v>901</v>
      </c>
      <c r="H39" s="73">
        <v>2</v>
      </c>
      <c r="I39" s="72" t="s">
        <v>78</v>
      </c>
      <c r="J39" s="69" t="s">
        <v>902</v>
      </c>
      <c r="K39" s="69" t="s">
        <v>476</v>
      </c>
      <c r="L39" s="69" t="s">
        <v>391</v>
      </c>
      <c r="M39" s="63" t="s">
        <v>180</v>
      </c>
      <c r="N39" s="63" t="s">
        <v>420</v>
      </c>
      <c r="O39" s="191">
        <v>0.15972222222222224</v>
      </c>
      <c r="P39" s="191">
        <v>0.15972222222222224</v>
      </c>
      <c r="Q39" s="191">
        <v>0.15972222222222224</v>
      </c>
      <c r="R39" s="191">
        <v>0.15972222222222224</v>
      </c>
      <c r="S39" s="191">
        <v>0.15972222222222224</v>
      </c>
      <c r="T39" s="191">
        <v>0.15972222222222224</v>
      </c>
      <c r="U39" s="191">
        <v>0.15972222222222224</v>
      </c>
      <c r="V39" s="191">
        <v>0.15972222222222224</v>
      </c>
      <c r="W39" s="191">
        <v>0.15972222222222224</v>
      </c>
      <c r="X39" s="191">
        <v>0.15972222222222224</v>
      </c>
      <c r="Y39" s="191">
        <v>0.15972222222222224</v>
      </c>
      <c r="Z39" s="191">
        <v>0.15972222222222224</v>
      </c>
      <c r="AA39" s="192">
        <v>0.15972222222222224</v>
      </c>
      <c r="AB39" s="136"/>
      <c r="AC39" s="136"/>
      <c r="AD39" s="136"/>
      <c r="AE39" s="136"/>
      <c r="AF39" s="136"/>
      <c r="AG39" s="136"/>
      <c r="AH39" s="136"/>
      <c r="AI39" s="136"/>
      <c r="AJ39" s="136"/>
      <c r="AK39" s="136"/>
      <c r="AL39" s="136"/>
      <c r="AM39" s="136"/>
      <c r="AN39" s="63"/>
      <c r="AO39" s="63"/>
      <c r="AP39" s="63"/>
      <c r="AQ39" s="65" t="s">
        <v>903</v>
      </c>
      <c r="AR39" s="63" t="s">
        <v>86</v>
      </c>
      <c r="AS39" s="63" t="s">
        <v>86</v>
      </c>
      <c r="AT39" s="63" t="s">
        <v>889</v>
      </c>
      <c r="AU39" s="63"/>
      <c r="AV39" s="63"/>
    </row>
    <row r="40" spans="1:48" ht="110.25">
      <c r="A40" s="63" t="s">
        <v>904</v>
      </c>
      <c r="B40" s="63"/>
      <c r="C40" s="63" t="s">
        <v>26</v>
      </c>
      <c r="D40" s="63" t="s">
        <v>261</v>
      </c>
      <c r="E40" s="63"/>
      <c r="F40" s="69" t="s">
        <v>905</v>
      </c>
      <c r="G40" s="72" t="s">
        <v>906</v>
      </c>
      <c r="H40" s="73">
        <v>2</v>
      </c>
      <c r="I40" s="72" t="s">
        <v>78</v>
      </c>
      <c r="J40" s="69" t="s">
        <v>907</v>
      </c>
      <c r="K40" s="69" t="s">
        <v>812</v>
      </c>
      <c r="L40" s="69" t="s">
        <v>33</v>
      </c>
      <c r="M40" s="63" t="s">
        <v>180</v>
      </c>
      <c r="N40" s="63" t="s">
        <v>420</v>
      </c>
      <c r="O40" s="187">
        <v>0.97</v>
      </c>
      <c r="P40" s="187">
        <v>0.97</v>
      </c>
      <c r="Q40" s="187">
        <v>0.97</v>
      </c>
      <c r="R40" s="187">
        <v>0.97</v>
      </c>
      <c r="S40" s="187">
        <v>0.97</v>
      </c>
      <c r="T40" s="187">
        <v>0.97</v>
      </c>
      <c r="U40" s="187">
        <v>0.97</v>
      </c>
      <c r="V40" s="187">
        <v>0.97</v>
      </c>
      <c r="W40" s="187">
        <v>0.97</v>
      </c>
      <c r="X40" s="187">
        <v>0.97</v>
      </c>
      <c r="Y40" s="187">
        <v>0.97</v>
      </c>
      <c r="Z40" s="187">
        <v>0.97</v>
      </c>
      <c r="AA40" s="188">
        <v>0.97</v>
      </c>
      <c r="AB40" s="136"/>
      <c r="AC40" s="136"/>
      <c r="AD40" s="136"/>
      <c r="AE40" s="136"/>
      <c r="AF40" s="136"/>
      <c r="AG40" s="136"/>
      <c r="AH40" s="136"/>
      <c r="AI40" s="136"/>
      <c r="AJ40" s="136"/>
      <c r="AK40" s="136"/>
      <c r="AL40" s="136"/>
      <c r="AM40" s="136"/>
      <c r="AN40" s="63"/>
      <c r="AO40" s="63"/>
      <c r="AP40" s="63"/>
      <c r="AQ40" s="65" t="s">
        <v>908</v>
      </c>
      <c r="AR40" s="63" t="s">
        <v>86</v>
      </c>
      <c r="AS40" s="63" t="s">
        <v>86</v>
      </c>
      <c r="AT40" s="63" t="s">
        <v>889</v>
      </c>
      <c r="AU40" s="63"/>
      <c r="AV40" s="63"/>
    </row>
    <row r="41" spans="1:48" ht="63">
      <c r="A41" s="63" t="s">
        <v>909</v>
      </c>
      <c r="B41" s="63"/>
      <c r="C41" s="63" t="s">
        <v>26</v>
      </c>
      <c r="D41" s="63" t="s">
        <v>261</v>
      </c>
      <c r="E41" s="63"/>
      <c r="F41" s="69" t="s">
        <v>910</v>
      </c>
      <c r="G41" s="72" t="s">
        <v>910</v>
      </c>
      <c r="H41" s="73">
        <v>2</v>
      </c>
      <c r="I41" s="72" t="s">
        <v>78</v>
      </c>
      <c r="J41" s="69" t="s">
        <v>902</v>
      </c>
      <c r="K41" s="69" t="s">
        <v>476</v>
      </c>
      <c r="L41" s="69" t="s">
        <v>391</v>
      </c>
      <c r="M41" s="63" t="s">
        <v>180</v>
      </c>
      <c r="N41" s="63" t="s">
        <v>420</v>
      </c>
      <c r="O41" s="191">
        <v>0.28472222222222221</v>
      </c>
      <c r="P41" s="191">
        <v>0.28472222222222221</v>
      </c>
      <c r="Q41" s="191">
        <v>0.28472222222222221</v>
      </c>
      <c r="R41" s="191">
        <v>0.28472222222222221</v>
      </c>
      <c r="S41" s="191">
        <v>0.28472222222222221</v>
      </c>
      <c r="T41" s="191">
        <v>0.28472222222222221</v>
      </c>
      <c r="U41" s="191">
        <v>0.28472222222222221</v>
      </c>
      <c r="V41" s="191">
        <v>0.28472222222222221</v>
      </c>
      <c r="W41" s="191">
        <v>0.28472222222222221</v>
      </c>
      <c r="X41" s="191">
        <v>0.28472222222222221</v>
      </c>
      <c r="Y41" s="191">
        <v>0.28472222222222221</v>
      </c>
      <c r="Z41" s="191">
        <v>0.28472222222222221</v>
      </c>
      <c r="AA41" s="192">
        <v>0.28472222222222221</v>
      </c>
      <c r="AB41" s="136"/>
      <c r="AC41" s="136"/>
      <c r="AD41" s="136"/>
      <c r="AE41" s="136"/>
      <c r="AF41" s="136"/>
      <c r="AG41" s="136"/>
      <c r="AH41" s="136"/>
      <c r="AI41" s="136"/>
      <c r="AJ41" s="136"/>
      <c r="AK41" s="136"/>
      <c r="AL41" s="136"/>
      <c r="AM41" s="136"/>
      <c r="AN41" s="63"/>
      <c r="AO41" s="63"/>
      <c r="AP41" s="63"/>
      <c r="AQ41" s="65" t="s">
        <v>911</v>
      </c>
      <c r="AR41" s="63" t="s">
        <v>86</v>
      </c>
      <c r="AS41" s="63" t="s">
        <v>86</v>
      </c>
      <c r="AT41" s="63" t="s">
        <v>889</v>
      </c>
      <c r="AU41" s="63"/>
      <c r="AV41" s="63"/>
    </row>
    <row r="42" spans="1:48" ht="204.75">
      <c r="A42" s="63" t="s">
        <v>912</v>
      </c>
      <c r="B42" s="63"/>
      <c r="C42" s="63" t="s">
        <v>320</v>
      </c>
      <c r="D42" s="63" t="s">
        <v>370</v>
      </c>
      <c r="E42" s="63"/>
      <c r="F42" s="69" t="s">
        <v>913</v>
      </c>
      <c r="G42" s="72" t="s">
        <v>914</v>
      </c>
      <c r="H42" s="73">
        <v>2</v>
      </c>
      <c r="I42" s="72" t="s">
        <v>67</v>
      </c>
      <c r="J42" s="69" t="s">
        <v>915</v>
      </c>
      <c r="K42" s="69" t="s">
        <v>357</v>
      </c>
      <c r="L42" s="69" t="s">
        <v>33</v>
      </c>
      <c r="M42" s="63" t="s">
        <v>34</v>
      </c>
      <c r="N42" s="63" t="s">
        <v>35</v>
      </c>
      <c r="O42" s="136"/>
      <c r="P42" s="136">
        <v>450</v>
      </c>
      <c r="Q42" s="136">
        <v>450</v>
      </c>
      <c r="R42" s="136">
        <v>450</v>
      </c>
      <c r="S42" s="136">
        <v>450</v>
      </c>
      <c r="T42" s="136">
        <v>450</v>
      </c>
      <c r="U42" s="136">
        <v>450</v>
      </c>
      <c r="V42" s="136">
        <v>450</v>
      </c>
      <c r="W42" s="136">
        <v>450</v>
      </c>
      <c r="X42" s="136">
        <v>450</v>
      </c>
      <c r="Y42" s="136">
        <v>450</v>
      </c>
      <c r="Z42" s="136"/>
      <c r="AA42" s="186">
        <v>4500</v>
      </c>
      <c r="AB42" s="136"/>
      <c r="AC42" s="136"/>
      <c r="AD42" s="136"/>
      <c r="AE42" s="136"/>
      <c r="AF42" s="136"/>
      <c r="AG42" s="136"/>
      <c r="AH42" s="136"/>
      <c r="AI42" s="136"/>
      <c r="AJ42" s="136"/>
      <c r="AK42" s="136"/>
      <c r="AL42" s="136"/>
      <c r="AM42" s="136"/>
      <c r="AN42" s="63"/>
      <c r="AO42" s="63"/>
      <c r="AP42" s="63"/>
      <c r="AQ42" s="65" t="s">
        <v>916</v>
      </c>
      <c r="AR42" s="63" t="s">
        <v>40</v>
      </c>
      <c r="AS42" s="63" t="s">
        <v>917</v>
      </c>
      <c r="AT42" s="63" t="s">
        <v>918</v>
      </c>
      <c r="AU42" s="69" t="s">
        <v>173</v>
      </c>
      <c r="AV42" s="63"/>
    </row>
    <row r="43" spans="1:48" ht="157.5">
      <c r="A43" s="63" t="s">
        <v>919</v>
      </c>
      <c r="B43" s="63"/>
      <c r="C43" s="63" t="s">
        <v>320</v>
      </c>
      <c r="D43" s="63" t="s">
        <v>370</v>
      </c>
      <c r="E43" s="63"/>
      <c r="F43" s="69" t="s">
        <v>920</v>
      </c>
      <c r="G43" s="72" t="s">
        <v>921</v>
      </c>
      <c r="H43" s="73">
        <v>3</v>
      </c>
      <c r="I43" s="72" t="s">
        <v>67</v>
      </c>
      <c r="J43" s="69" t="s">
        <v>922</v>
      </c>
      <c r="K43" s="69" t="s">
        <v>357</v>
      </c>
      <c r="L43" s="69" t="s">
        <v>33</v>
      </c>
      <c r="M43" s="63" t="s">
        <v>34</v>
      </c>
      <c r="N43" s="63" t="s">
        <v>35</v>
      </c>
      <c r="O43" s="136"/>
      <c r="P43" s="136">
        <v>4</v>
      </c>
      <c r="Q43" s="136">
        <v>4</v>
      </c>
      <c r="R43" s="136">
        <v>4</v>
      </c>
      <c r="S43" s="136">
        <v>4</v>
      </c>
      <c r="T43" s="136">
        <v>4</v>
      </c>
      <c r="U43" s="136">
        <v>4</v>
      </c>
      <c r="V43" s="136">
        <v>4</v>
      </c>
      <c r="W43" s="136">
        <v>4</v>
      </c>
      <c r="X43" s="136">
        <v>4</v>
      </c>
      <c r="Y43" s="136">
        <v>4</v>
      </c>
      <c r="Z43" s="136"/>
      <c r="AA43" s="186">
        <v>40</v>
      </c>
      <c r="AB43" s="136"/>
      <c r="AC43" s="136"/>
      <c r="AD43" s="136"/>
      <c r="AE43" s="136"/>
      <c r="AF43" s="136"/>
      <c r="AG43" s="136"/>
      <c r="AH43" s="136"/>
      <c r="AI43" s="136"/>
      <c r="AJ43" s="136"/>
      <c r="AK43" s="136"/>
      <c r="AL43" s="136"/>
      <c r="AM43" s="136"/>
      <c r="AN43" s="63"/>
      <c r="AO43" s="63"/>
      <c r="AP43" s="63"/>
      <c r="AQ43" s="65" t="s">
        <v>923</v>
      </c>
      <c r="AR43" s="63" t="s">
        <v>40</v>
      </c>
      <c r="AS43" s="63" t="s">
        <v>917</v>
      </c>
      <c r="AT43" s="63" t="s">
        <v>918</v>
      </c>
      <c r="AU43" s="69" t="s">
        <v>173</v>
      </c>
      <c r="AV43" s="63"/>
    </row>
    <row r="44" spans="1:48" ht="173.25">
      <c r="A44" s="63" t="s">
        <v>924</v>
      </c>
      <c r="B44" s="63"/>
      <c r="C44" s="63" t="s">
        <v>26</v>
      </c>
      <c r="D44" s="63" t="s">
        <v>925</v>
      </c>
      <c r="E44" s="63"/>
      <c r="F44" s="69" t="s">
        <v>926</v>
      </c>
      <c r="G44" s="72" t="s">
        <v>927</v>
      </c>
      <c r="H44" s="73">
        <v>3</v>
      </c>
      <c r="I44" s="72" t="s">
        <v>78</v>
      </c>
      <c r="J44" s="69" t="s">
        <v>928</v>
      </c>
      <c r="K44" s="69" t="s">
        <v>357</v>
      </c>
      <c r="L44" s="69" t="s">
        <v>33</v>
      </c>
      <c r="M44" s="63" t="s">
        <v>34</v>
      </c>
      <c r="N44" s="63" t="s">
        <v>35</v>
      </c>
      <c r="O44" s="136"/>
      <c r="P44" s="136"/>
      <c r="Q44" s="136">
        <v>1</v>
      </c>
      <c r="R44" s="136"/>
      <c r="S44" s="136"/>
      <c r="T44" s="136">
        <v>1</v>
      </c>
      <c r="U44" s="136"/>
      <c r="V44" s="136"/>
      <c r="W44" s="136">
        <v>1</v>
      </c>
      <c r="X44" s="136"/>
      <c r="Y44" s="136"/>
      <c r="Z44" s="136"/>
      <c r="AA44" s="186">
        <v>3</v>
      </c>
      <c r="AB44" s="136"/>
      <c r="AC44" s="136"/>
      <c r="AD44" s="136"/>
      <c r="AE44" s="136"/>
      <c r="AF44" s="136"/>
      <c r="AG44" s="136"/>
      <c r="AH44" s="136"/>
      <c r="AI44" s="136"/>
      <c r="AJ44" s="136"/>
      <c r="AK44" s="136"/>
      <c r="AL44" s="136"/>
      <c r="AM44" s="136"/>
      <c r="AN44" s="63"/>
      <c r="AO44" s="63"/>
      <c r="AP44" s="63"/>
      <c r="AQ44" s="65" t="s">
        <v>929</v>
      </c>
      <c r="AR44" s="63" t="s">
        <v>40</v>
      </c>
      <c r="AS44" s="63" t="s">
        <v>930</v>
      </c>
      <c r="AT44" s="63" t="s">
        <v>918</v>
      </c>
      <c r="AU44" s="69" t="s">
        <v>173</v>
      </c>
      <c r="AV44" s="63"/>
    </row>
    <row r="45" spans="1:48" ht="299.25">
      <c r="A45" s="63" t="s">
        <v>931</v>
      </c>
      <c r="B45" s="63"/>
      <c r="C45" s="63" t="s">
        <v>320</v>
      </c>
      <c r="D45" s="63" t="s">
        <v>370</v>
      </c>
      <c r="E45" s="63"/>
      <c r="F45" s="69" t="s">
        <v>932</v>
      </c>
      <c r="G45" s="72" t="s">
        <v>933</v>
      </c>
      <c r="H45" s="73">
        <v>3</v>
      </c>
      <c r="I45" s="72" t="s">
        <v>78</v>
      </c>
      <c r="J45" s="69" t="s">
        <v>934</v>
      </c>
      <c r="K45" s="69" t="s">
        <v>357</v>
      </c>
      <c r="L45" s="69" t="s">
        <v>33</v>
      </c>
      <c r="M45" s="63" t="s">
        <v>34</v>
      </c>
      <c r="N45" s="63" t="s">
        <v>35</v>
      </c>
      <c r="O45" s="136"/>
      <c r="P45" s="136">
        <v>10</v>
      </c>
      <c r="Q45" s="136"/>
      <c r="R45" s="136">
        <v>10</v>
      </c>
      <c r="S45" s="136"/>
      <c r="T45" s="136">
        <v>10</v>
      </c>
      <c r="U45" s="136"/>
      <c r="V45" s="136">
        <v>10</v>
      </c>
      <c r="W45" s="136"/>
      <c r="X45" s="136">
        <v>10</v>
      </c>
      <c r="Y45" s="136"/>
      <c r="Z45" s="136">
        <v>10</v>
      </c>
      <c r="AA45" s="186">
        <v>60</v>
      </c>
      <c r="AB45" s="136"/>
      <c r="AC45" s="136"/>
      <c r="AD45" s="136"/>
      <c r="AE45" s="136"/>
      <c r="AF45" s="136"/>
      <c r="AG45" s="136"/>
      <c r="AH45" s="136"/>
      <c r="AI45" s="136"/>
      <c r="AJ45" s="136"/>
      <c r="AK45" s="136"/>
      <c r="AL45" s="136"/>
      <c r="AM45" s="136"/>
      <c r="AN45" s="63"/>
      <c r="AO45" s="63"/>
      <c r="AP45" s="63"/>
      <c r="AQ45" s="65" t="s">
        <v>929</v>
      </c>
      <c r="AR45" s="63" t="s">
        <v>40</v>
      </c>
      <c r="AS45" s="63" t="s">
        <v>935</v>
      </c>
      <c r="AT45" s="63" t="s">
        <v>918</v>
      </c>
      <c r="AU45" s="69" t="s">
        <v>173</v>
      </c>
      <c r="AV45" s="63"/>
    </row>
    <row r="46" spans="1:48" ht="110.25">
      <c r="A46" s="63" t="s">
        <v>936</v>
      </c>
      <c r="B46" s="63"/>
      <c r="C46" s="63" t="s">
        <v>320</v>
      </c>
      <c r="D46" s="63" t="s">
        <v>370</v>
      </c>
      <c r="E46" s="63"/>
      <c r="F46" s="69" t="s">
        <v>937</v>
      </c>
      <c r="G46" s="72" t="s">
        <v>938</v>
      </c>
      <c r="H46" s="73">
        <v>2</v>
      </c>
      <c r="I46" s="72" t="s">
        <v>78</v>
      </c>
      <c r="J46" s="69" t="s">
        <v>939</v>
      </c>
      <c r="K46" s="69" t="s">
        <v>357</v>
      </c>
      <c r="L46" s="69" t="s">
        <v>33</v>
      </c>
      <c r="M46" s="63" t="s">
        <v>34</v>
      </c>
      <c r="N46" s="63" t="s">
        <v>35</v>
      </c>
      <c r="O46" s="136"/>
      <c r="P46" s="136"/>
      <c r="Q46" s="136">
        <v>1</v>
      </c>
      <c r="R46" s="136"/>
      <c r="S46" s="136"/>
      <c r="T46" s="136">
        <v>1</v>
      </c>
      <c r="U46" s="136"/>
      <c r="V46" s="136"/>
      <c r="W46" s="136">
        <v>1</v>
      </c>
      <c r="X46" s="136"/>
      <c r="Y46" s="136"/>
      <c r="Z46" s="136">
        <v>1</v>
      </c>
      <c r="AA46" s="186">
        <v>4</v>
      </c>
      <c r="AB46" s="136"/>
      <c r="AC46" s="136"/>
      <c r="AD46" s="136"/>
      <c r="AE46" s="136"/>
      <c r="AF46" s="136"/>
      <c r="AG46" s="136"/>
      <c r="AH46" s="136"/>
      <c r="AI46" s="136"/>
      <c r="AJ46" s="136"/>
      <c r="AK46" s="136"/>
      <c r="AL46" s="136"/>
      <c r="AM46" s="136"/>
      <c r="AN46" s="63"/>
      <c r="AO46" s="63"/>
      <c r="AP46" s="63"/>
      <c r="AQ46" s="65" t="s">
        <v>929</v>
      </c>
      <c r="AR46" s="63" t="s">
        <v>40</v>
      </c>
      <c r="AS46" s="63" t="s">
        <v>935</v>
      </c>
      <c r="AT46" s="63" t="s">
        <v>918</v>
      </c>
      <c r="AU46" s="69" t="s">
        <v>940</v>
      </c>
      <c r="AV46" s="63"/>
    </row>
    <row r="47" spans="1:48" ht="110.25">
      <c r="A47" s="63" t="s">
        <v>941</v>
      </c>
      <c r="B47" s="63"/>
      <c r="C47" s="63" t="s">
        <v>320</v>
      </c>
      <c r="D47" s="63" t="s">
        <v>370</v>
      </c>
      <c r="E47" s="63"/>
      <c r="F47" s="69" t="s">
        <v>942</v>
      </c>
      <c r="G47" s="72" t="s">
        <v>943</v>
      </c>
      <c r="H47" s="73">
        <v>2</v>
      </c>
      <c r="I47" s="72" t="s">
        <v>78</v>
      </c>
      <c r="J47" s="69" t="s">
        <v>944</v>
      </c>
      <c r="K47" s="69" t="s">
        <v>357</v>
      </c>
      <c r="L47" s="69" t="s">
        <v>33</v>
      </c>
      <c r="M47" s="63" t="s">
        <v>34</v>
      </c>
      <c r="N47" s="63" t="s">
        <v>35</v>
      </c>
      <c r="O47" s="136"/>
      <c r="P47" s="136"/>
      <c r="Q47" s="136">
        <v>1</v>
      </c>
      <c r="R47" s="136"/>
      <c r="S47" s="136"/>
      <c r="T47" s="136">
        <v>1</v>
      </c>
      <c r="U47" s="136"/>
      <c r="V47" s="136"/>
      <c r="W47" s="136">
        <v>1</v>
      </c>
      <c r="X47" s="136"/>
      <c r="Y47" s="136"/>
      <c r="Z47" s="136">
        <v>1</v>
      </c>
      <c r="AA47" s="186">
        <v>4</v>
      </c>
      <c r="AB47" s="136"/>
      <c r="AC47" s="136"/>
      <c r="AD47" s="136"/>
      <c r="AE47" s="136"/>
      <c r="AF47" s="136"/>
      <c r="AG47" s="136"/>
      <c r="AH47" s="136"/>
      <c r="AI47" s="136"/>
      <c r="AJ47" s="136"/>
      <c r="AK47" s="136"/>
      <c r="AL47" s="136"/>
      <c r="AM47" s="136"/>
      <c r="AN47" s="63"/>
      <c r="AO47" s="63"/>
      <c r="AP47" s="63"/>
      <c r="AQ47" s="65" t="s">
        <v>945</v>
      </c>
      <c r="AR47" s="63" t="s">
        <v>40</v>
      </c>
      <c r="AS47" s="63" t="s">
        <v>935</v>
      </c>
      <c r="AT47" s="63" t="s">
        <v>918</v>
      </c>
      <c r="AU47" s="63" t="s">
        <v>173</v>
      </c>
      <c r="AV47" s="63"/>
    </row>
    <row r="48" spans="1:48" ht="173.25">
      <c r="A48" s="63" t="s">
        <v>946</v>
      </c>
      <c r="B48" s="63"/>
      <c r="C48" s="63" t="s">
        <v>320</v>
      </c>
      <c r="D48" s="63" t="s">
        <v>370</v>
      </c>
      <c r="E48" s="63"/>
      <c r="F48" s="69" t="s">
        <v>947</v>
      </c>
      <c r="G48" s="72" t="s">
        <v>948</v>
      </c>
      <c r="H48" s="73">
        <v>3</v>
      </c>
      <c r="I48" s="72" t="s">
        <v>78</v>
      </c>
      <c r="J48" s="69" t="s">
        <v>949</v>
      </c>
      <c r="K48" s="69" t="s">
        <v>357</v>
      </c>
      <c r="L48" s="69" t="s">
        <v>33</v>
      </c>
      <c r="M48" s="63" t="s">
        <v>419</v>
      </c>
      <c r="N48" s="63" t="s">
        <v>35</v>
      </c>
      <c r="O48" s="136"/>
      <c r="P48" s="136"/>
      <c r="Q48" s="136"/>
      <c r="R48" s="136"/>
      <c r="S48" s="136"/>
      <c r="T48" s="136"/>
      <c r="U48" s="136"/>
      <c r="V48" s="136"/>
      <c r="W48" s="137"/>
      <c r="X48" s="137">
        <v>0.2</v>
      </c>
      <c r="Y48" s="137">
        <v>0.3</v>
      </c>
      <c r="Z48" s="193">
        <v>0.3</v>
      </c>
      <c r="AA48" s="188">
        <v>0.8</v>
      </c>
      <c r="AB48" s="136"/>
      <c r="AC48" s="136"/>
      <c r="AD48" s="136"/>
      <c r="AE48" s="136"/>
      <c r="AF48" s="136"/>
      <c r="AG48" s="136"/>
      <c r="AH48" s="136"/>
      <c r="AI48" s="136"/>
      <c r="AJ48" s="136"/>
      <c r="AK48" s="136"/>
      <c r="AL48" s="136"/>
      <c r="AM48" s="136"/>
      <c r="AN48" s="63"/>
      <c r="AO48" s="63"/>
      <c r="AP48" s="63"/>
      <c r="AQ48" s="65" t="s">
        <v>945</v>
      </c>
      <c r="AR48" s="63" t="s">
        <v>40</v>
      </c>
      <c r="AS48" s="63" t="s">
        <v>935</v>
      </c>
      <c r="AT48" s="63" t="s">
        <v>918</v>
      </c>
      <c r="AU48" s="63" t="s">
        <v>173</v>
      </c>
      <c r="AV48" s="63"/>
    </row>
    <row r="49" spans="1:48" ht="173.25">
      <c r="A49" s="63" t="s">
        <v>950</v>
      </c>
      <c r="B49" s="63"/>
      <c r="C49" s="63" t="s">
        <v>747</v>
      </c>
      <c r="D49" s="63" t="s">
        <v>951</v>
      </c>
      <c r="E49" s="63"/>
      <c r="F49" s="69" t="s">
        <v>952</v>
      </c>
      <c r="G49" s="72" t="s">
        <v>953</v>
      </c>
      <c r="H49" s="73">
        <v>3</v>
      </c>
      <c r="I49" s="72" t="s">
        <v>78</v>
      </c>
      <c r="J49" s="69" t="s">
        <v>954</v>
      </c>
      <c r="K49" s="69" t="s">
        <v>357</v>
      </c>
      <c r="L49" s="69" t="s">
        <v>33</v>
      </c>
      <c r="M49" s="63" t="s">
        <v>34</v>
      </c>
      <c r="N49" s="63" t="s">
        <v>35</v>
      </c>
      <c r="O49" s="136">
        <v>1</v>
      </c>
      <c r="P49" s="136">
        <v>1</v>
      </c>
      <c r="Q49" s="136">
        <v>1</v>
      </c>
      <c r="R49" s="136">
        <v>1</v>
      </c>
      <c r="S49" s="136">
        <v>1</v>
      </c>
      <c r="T49" s="136">
        <v>1</v>
      </c>
      <c r="U49" s="136">
        <v>1</v>
      </c>
      <c r="V49" s="136">
        <v>1</v>
      </c>
      <c r="W49" s="136">
        <v>1</v>
      </c>
      <c r="X49" s="136">
        <v>1</v>
      </c>
      <c r="Y49" s="136">
        <v>1</v>
      </c>
      <c r="Z49" s="136">
        <v>1</v>
      </c>
      <c r="AA49" s="186">
        <v>12</v>
      </c>
      <c r="AB49" s="136"/>
      <c r="AC49" s="136"/>
      <c r="AD49" s="136"/>
      <c r="AE49" s="136"/>
      <c r="AF49" s="136"/>
      <c r="AG49" s="136"/>
      <c r="AH49" s="136"/>
      <c r="AI49" s="136"/>
      <c r="AJ49" s="136"/>
      <c r="AK49" s="136"/>
      <c r="AL49" s="136"/>
      <c r="AM49" s="136"/>
      <c r="AN49" s="63"/>
      <c r="AO49" s="63"/>
      <c r="AP49" s="63"/>
      <c r="AQ49" s="65" t="s">
        <v>955</v>
      </c>
      <c r="AR49" s="63" t="s">
        <v>956</v>
      </c>
      <c r="AS49" s="63" t="s">
        <v>956</v>
      </c>
      <c r="AT49" s="63" t="s">
        <v>957</v>
      </c>
      <c r="AU49" s="63" t="s">
        <v>144</v>
      </c>
      <c r="AV49" s="63"/>
    </row>
    <row r="50" spans="1:48" ht="126">
      <c r="A50" s="63" t="s">
        <v>958</v>
      </c>
      <c r="B50" s="63"/>
      <c r="C50" s="63" t="s">
        <v>244</v>
      </c>
      <c r="D50" s="63" t="s">
        <v>925</v>
      </c>
      <c r="E50" s="63"/>
      <c r="F50" s="69" t="s">
        <v>959</v>
      </c>
      <c r="G50" s="72" t="s">
        <v>960</v>
      </c>
      <c r="H50" s="73">
        <v>1</v>
      </c>
      <c r="I50" s="72" t="s">
        <v>78</v>
      </c>
      <c r="J50" s="69" t="s">
        <v>961</v>
      </c>
      <c r="K50" s="69" t="s">
        <v>32</v>
      </c>
      <c r="L50" s="69" t="s">
        <v>33</v>
      </c>
      <c r="M50" s="63" t="s">
        <v>180</v>
      </c>
      <c r="N50" s="63" t="s">
        <v>35</v>
      </c>
      <c r="O50" s="136">
        <v>1</v>
      </c>
      <c r="P50" s="136">
        <v>1</v>
      </c>
      <c r="Q50" s="136">
        <v>1</v>
      </c>
      <c r="R50" s="136">
        <v>1</v>
      </c>
      <c r="S50" s="136">
        <v>1</v>
      </c>
      <c r="T50" s="136">
        <v>1</v>
      </c>
      <c r="U50" s="136">
        <v>1</v>
      </c>
      <c r="V50" s="136">
        <v>1</v>
      </c>
      <c r="W50" s="136">
        <v>1</v>
      </c>
      <c r="X50" s="136">
        <v>1</v>
      </c>
      <c r="Y50" s="136">
        <v>1</v>
      </c>
      <c r="Z50" s="136">
        <v>1</v>
      </c>
      <c r="AA50" s="186">
        <v>12</v>
      </c>
      <c r="AB50" s="136"/>
      <c r="AC50" s="136"/>
      <c r="AD50" s="136"/>
      <c r="AE50" s="136"/>
      <c r="AF50" s="136"/>
      <c r="AG50" s="136"/>
      <c r="AH50" s="136"/>
      <c r="AI50" s="136"/>
      <c r="AJ50" s="136"/>
      <c r="AK50" s="136"/>
      <c r="AL50" s="136"/>
      <c r="AM50" s="136"/>
      <c r="AN50" s="63"/>
      <c r="AO50" s="63"/>
      <c r="AP50" s="63"/>
      <c r="AQ50" s="65" t="s">
        <v>955</v>
      </c>
      <c r="AR50" s="63" t="s">
        <v>956</v>
      </c>
      <c r="AS50" s="63" t="s">
        <v>956</v>
      </c>
      <c r="AT50" s="63" t="s">
        <v>957</v>
      </c>
      <c r="AU50" s="63" t="s">
        <v>962</v>
      </c>
      <c r="AV50" s="63"/>
    </row>
    <row r="51" spans="1:48" ht="126">
      <c r="A51" s="63" t="s">
        <v>963</v>
      </c>
      <c r="B51" s="63"/>
      <c r="C51" s="63" t="s">
        <v>244</v>
      </c>
      <c r="D51" s="63" t="s">
        <v>335</v>
      </c>
      <c r="E51" s="63"/>
      <c r="F51" s="69" t="s">
        <v>964</v>
      </c>
      <c r="G51" s="72" t="s">
        <v>965</v>
      </c>
      <c r="H51" s="73">
        <v>3</v>
      </c>
      <c r="I51" s="72" t="s">
        <v>78</v>
      </c>
      <c r="J51" s="69" t="s">
        <v>966</v>
      </c>
      <c r="K51" s="69" t="s">
        <v>357</v>
      </c>
      <c r="L51" s="69" t="s">
        <v>33</v>
      </c>
      <c r="M51" s="63" t="s">
        <v>34</v>
      </c>
      <c r="N51" s="63" t="s">
        <v>35</v>
      </c>
      <c r="O51" s="136">
        <v>1</v>
      </c>
      <c r="P51" s="136">
        <v>1</v>
      </c>
      <c r="Q51" s="136">
        <v>1</v>
      </c>
      <c r="R51" s="136">
        <v>1</v>
      </c>
      <c r="S51" s="136">
        <v>1</v>
      </c>
      <c r="T51" s="136">
        <v>1</v>
      </c>
      <c r="U51" s="136">
        <v>1</v>
      </c>
      <c r="V51" s="136">
        <v>1</v>
      </c>
      <c r="W51" s="136">
        <v>1</v>
      </c>
      <c r="X51" s="136">
        <v>1</v>
      </c>
      <c r="Y51" s="136">
        <v>1</v>
      </c>
      <c r="Z51" s="136">
        <v>1</v>
      </c>
      <c r="AA51" s="186">
        <v>12</v>
      </c>
      <c r="AB51" s="136"/>
      <c r="AC51" s="136"/>
      <c r="AD51" s="136"/>
      <c r="AE51" s="136"/>
      <c r="AF51" s="136"/>
      <c r="AG51" s="136"/>
      <c r="AH51" s="136"/>
      <c r="AI51" s="136"/>
      <c r="AJ51" s="136"/>
      <c r="AK51" s="136"/>
      <c r="AL51" s="136"/>
      <c r="AM51" s="136"/>
      <c r="AN51" s="63"/>
      <c r="AO51" s="63"/>
      <c r="AP51" s="63"/>
      <c r="AQ51" s="65" t="s">
        <v>916</v>
      </c>
      <c r="AR51" s="63" t="s">
        <v>956</v>
      </c>
      <c r="AS51" s="63" t="s">
        <v>956</v>
      </c>
      <c r="AT51" s="63" t="s">
        <v>957</v>
      </c>
      <c r="AU51" s="63"/>
      <c r="AV51" s="63"/>
    </row>
    <row r="52" spans="1:48" ht="204.75">
      <c r="A52" s="63" t="s">
        <v>967</v>
      </c>
      <c r="B52" s="63"/>
      <c r="C52" s="63" t="s">
        <v>26</v>
      </c>
      <c r="D52" s="63" t="s">
        <v>925</v>
      </c>
      <c r="E52" s="63"/>
      <c r="F52" s="69" t="s">
        <v>968</v>
      </c>
      <c r="G52" s="72" t="s">
        <v>969</v>
      </c>
      <c r="H52" s="73">
        <v>3</v>
      </c>
      <c r="I52" s="72" t="s">
        <v>78</v>
      </c>
      <c r="J52" s="69" t="s">
        <v>970</v>
      </c>
      <c r="K52" s="69" t="s">
        <v>357</v>
      </c>
      <c r="L52" s="69" t="s">
        <v>33</v>
      </c>
      <c r="M52" s="63" t="s">
        <v>971</v>
      </c>
      <c r="N52" s="63" t="s">
        <v>35</v>
      </c>
      <c r="O52" s="136"/>
      <c r="P52" s="136"/>
      <c r="Q52" s="136"/>
      <c r="R52" s="136">
        <v>1</v>
      </c>
      <c r="S52" s="136"/>
      <c r="T52" s="136"/>
      <c r="U52" s="136"/>
      <c r="V52" s="136">
        <v>1</v>
      </c>
      <c r="W52" s="136"/>
      <c r="X52" s="136"/>
      <c r="Y52" s="136"/>
      <c r="Z52" s="136">
        <v>1</v>
      </c>
      <c r="AA52" s="186">
        <v>3</v>
      </c>
      <c r="AB52" s="136"/>
      <c r="AC52" s="136"/>
      <c r="AD52" s="136"/>
      <c r="AE52" s="136"/>
      <c r="AF52" s="136"/>
      <c r="AG52" s="136"/>
      <c r="AH52" s="136"/>
      <c r="AI52" s="136"/>
      <c r="AJ52" s="136"/>
      <c r="AK52" s="136"/>
      <c r="AL52" s="136"/>
      <c r="AM52" s="136"/>
      <c r="AN52" s="63"/>
      <c r="AO52" s="63"/>
      <c r="AP52" s="63"/>
      <c r="AQ52" s="65" t="s">
        <v>916</v>
      </c>
      <c r="AR52" s="63" t="s">
        <v>956</v>
      </c>
      <c r="AS52" s="63" t="s">
        <v>956</v>
      </c>
      <c r="AT52" s="63" t="s">
        <v>957</v>
      </c>
      <c r="AU52" s="63"/>
      <c r="AV52" s="63"/>
    </row>
    <row r="53" spans="1:48" ht="220.5">
      <c r="A53" s="63" t="s">
        <v>972</v>
      </c>
      <c r="B53" s="63"/>
      <c r="C53" s="63" t="s">
        <v>26</v>
      </c>
      <c r="D53" s="63" t="s">
        <v>973</v>
      </c>
      <c r="E53" s="63"/>
      <c r="F53" s="69" t="s">
        <v>974</v>
      </c>
      <c r="G53" s="72" t="s">
        <v>975</v>
      </c>
      <c r="H53" s="73">
        <v>1</v>
      </c>
      <c r="I53" s="72" t="s">
        <v>78</v>
      </c>
      <c r="J53" s="69" t="s">
        <v>976</v>
      </c>
      <c r="K53" s="69" t="s">
        <v>357</v>
      </c>
      <c r="L53" s="69" t="s">
        <v>33</v>
      </c>
      <c r="M53" s="63" t="s">
        <v>34</v>
      </c>
      <c r="N53" s="63" t="s">
        <v>35</v>
      </c>
      <c r="O53" s="136"/>
      <c r="P53" s="136"/>
      <c r="Q53" s="136">
        <v>1</v>
      </c>
      <c r="R53" s="136"/>
      <c r="S53" s="136"/>
      <c r="T53" s="136">
        <v>1</v>
      </c>
      <c r="U53" s="136"/>
      <c r="V53" s="136"/>
      <c r="W53" s="136">
        <v>1</v>
      </c>
      <c r="X53" s="136"/>
      <c r="Y53" s="136"/>
      <c r="Z53" s="136">
        <v>1</v>
      </c>
      <c r="AA53" s="186">
        <v>4</v>
      </c>
      <c r="AB53" s="136"/>
      <c r="AC53" s="136"/>
      <c r="AD53" s="136"/>
      <c r="AE53" s="136"/>
      <c r="AF53" s="136"/>
      <c r="AG53" s="136"/>
      <c r="AH53" s="136"/>
      <c r="AI53" s="136"/>
      <c r="AJ53" s="136"/>
      <c r="AK53" s="136"/>
      <c r="AL53" s="136"/>
      <c r="AM53" s="136"/>
      <c r="AN53" s="63"/>
      <c r="AO53" s="63"/>
      <c r="AP53" s="63"/>
      <c r="AQ53" s="65" t="s">
        <v>977</v>
      </c>
      <c r="AR53" s="63" t="s">
        <v>956</v>
      </c>
      <c r="AS53" s="63" t="s">
        <v>956</v>
      </c>
      <c r="AT53" s="63" t="s">
        <v>957</v>
      </c>
      <c r="AU53" s="63" t="s">
        <v>148</v>
      </c>
      <c r="AV53" s="63"/>
    </row>
    <row r="54" spans="1:48" ht="126">
      <c r="A54" s="63" t="s">
        <v>978</v>
      </c>
      <c r="B54" s="63"/>
      <c r="C54" s="63" t="s">
        <v>26</v>
      </c>
      <c r="D54" s="63" t="s">
        <v>817</v>
      </c>
      <c r="E54" s="63"/>
      <c r="F54" s="69" t="s">
        <v>979</v>
      </c>
      <c r="G54" s="72" t="s">
        <v>980</v>
      </c>
      <c r="H54" s="73">
        <v>2</v>
      </c>
      <c r="I54" s="72" t="s">
        <v>981</v>
      </c>
      <c r="J54" s="69" t="s">
        <v>976</v>
      </c>
      <c r="K54" s="69" t="s">
        <v>357</v>
      </c>
      <c r="L54" s="69" t="s">
        <v>33</v>
      </c>
      <c r="M54" s="63" t="s">
        <v>180</v>
      </c>
      <c r="N54" s="63" t="s">
        <v>35</v>
      </c>
      <c r="O54" s="136">
        <v>3</v>
      </c>
      <c r="P54" s="136">
        <v>3</v>
      </c>
      <c r="Q54" s="136">
        <v>3</v>
      </c>
      <c r="R54" s="136">
        <v>3</v>
      </c>
      <c r="S54" s="136">
        <v>3</v>
      </c>
      <c r="T54" s="136">
        <v>3</v>
      </c>
      <c r="U54" s="136">
        <v>3</v>
      </c>
      <c r="V54" s="136">
        <v>3</v>
      </c>
      <c r="W54" s="136">
        <v>3</v>
      </c>
      <c r="X54" s="136">
        <v>3</v>
      </c>
      <c r="Y54" s="136">
        <v>3</v>
      </c>
      <c r="Z54" s="136">
        <v>3</v>
      </c>
      <c r="AA54" s="186">
        <v>36</v>
      </c>
      <c r="AB54" s="136"/>
      <c r="AC54" s="136"/>
      <c r="AD54" s="136"/>
      <c r="AE54" s="136"/>
      <c r="AF54" s="136"/>
      <c r="AG54" s="136"/>
      <c r="AH54" s="136"/>
      <c r="AI54" s="136"/>
      <c r="AJ54" s="136"/>
      <c r="AK54" s="136"/>
      <c r="AL54" s="136"/>
      <c r="AM54" s="136"/>
      <c r="AN54" s="63"/>
      <c r="AO54" s="63"/>
      <c r="AP54" s="63"/>
      <c r="AQ54" s="65" t="s">
        <v>955</v>
      </c>
      <c r="AR54" s="63" t="s">
        <v>956</v>
      </c>
      <c r="AS54" s="63" t="s">
        <v>956</v>
      </c>
      <c r="AT54" s="63" t="s">
        <v>957</v>
      </c>
      <c r="AU54" s="63"/>
      <c r="AV54" s="63"/>
    </row>
    <row r="55" spans="1:48" ht="78.75">
      <c r="A55" s="63" t="s">
        <v>982</v>
      </c>
      <c r="B55" s="63"/>
      <c r="C55" s="63" t="s">
        <v>26</v>
      </c>
      <c r="D55" s="63" t="s">
        <v>817</v>
      </c>
      <c r="E55" s="63"/>
      <c r="F55" s="69" t="s">
        <v>983</v>
      </c>
      <c r="G55" s="72" t="s">
        <v>984</v>
      </c>
      <c r="H55" s="73">
        <v>2</v>
      </c>
      <c r="I55" s="72" t="s">
        <v>78</v>
      </c>
      <c r="J55" s="69" t="s">
        <v>985</v>
      </c>
      <c r="K55" s="69" t="s">
        <v>357</v>
      </c>
      <c r="L55" s="69" t="s">
        <v>33</v>
      </c>
      <c r="M55" s="63" t="s">
        <v>180</v>
      </c>
      <c r="N55" s="63" t="s">
        <v>35</v>
      </c>
      <c r="O55" s="136">
        <v>1</v>
      </c>
      <c r="P55" s="136">
        <v>1</v>
      </c>
      <c r="Q55" s="136">
        <v>1</v>
      </c>
      <c r="R55" s="136">
        <v>1</v>
      </c>
      <c r="S55" s="136">
        <v>1</v>
      </c>
      <c r="T55" s="136">
        <v>1</v>
      </c>
      <c r="U55" s="136">
        <v>1</v>
      </c>
      <c r="V55" s="136">
        <v>1</v>
      </c>
      <c r="W55" s="136">
        <v>1</v>
      </c>
      <c r="X55" s="136">
        <v>1</v>
      </c>
      <c r="Y55" s="136">
        <v>1</v>
      </c>
      <c r="Z55" s="136">
        <v>1</v>
      </c>
      <c r="AA55" s="186">
        <v>12</v>
      </c>
      <c r="AB55" s="136"/>
      <c r="AC55" s="136"/>
      <c r="AD55" s="136"/>
      <c r="AE55" s="136"/>
      <c r="AF55" s="136"/>
      <c r="AG55" s="136"/>
      <c r="AH55" s="136"/>
      <c r="AI55" s="136"/>
      <c r="AJ55" s="136"/>
      <c r="AK55" s="136"/>
      <c r="AL55" s="136"/>
      <c r="AM55" s="136"/>
      <c r="AN55" s="63"/>
      <c r="AO55" s="63"/>
      <c r="AP55" s="63"/>
      <c r="AQ55" s="65" t="s">
        <v>955</v>
      </c>
      <c r="AR55" s="63" t="s">
        <v>956</v>
      </c>
      <c r="AS55" s="63" t="s">
        <v>956</v>
      </c>
      <c r="AT55" s="63" t="s">
        <v>957</v>
      </c>
      <c r="AU55" s="63"/>
      <c r="AV55" s="63"/>
    </row>
    <row r="56" spans="1:48" ht="78.75">
      <c r="A56" s="63" t="s">
        <v>986</v>
      </c>
      <c r="B56" s="63"/>
      <c r="C56" s="63" t="s">
        <v>26</v>
      </c>
      <c r="D56" s="63" t="s">
        <v>817</v>
      </c>
      <c r="E56" s="63"/>
      <c r="F56" s="69" t="s">
        <v>987</v>
      </c>
      <c r="G56" s="72" t="s">
        <v>988</v>
      </c>
      <c r="H56" s="73">
        <v>3</v>
      </c>
      <c r="I56" s="72" t="s">
        <v>78</v>
      </c>
      <c r="J56" s="69" t="s">
        <v>989</v>
      </c>
      <c r="K56" s="69" t="s">
        <v>357</v>
      </c>
      <c r="L56" s="69" t="s">
        <v>33</v>
      </c>
      <c r="M56" s="63" t="s">
        <v>180</v>
      </c>
      <c r="N56" s="63" t="s">
        <v>35</v>
      </c>
      <c r="O56" s="136"/>
      <c r="P56" s="136"/>
      <c r="Q56" s="136">
        <v>1</v>
      </c>
      <c r="R56" s="136">
        <v>1</v>
      </c>
      <c r="S56" s="136">
        <v>1</v>
      </c>
      <c r="T56" s="136">
        <v>1</v>
      </c>
      <c r="U56" s="136">
        <v>1</v>
      </c>
      <c r="V56" s="136">
        <v>1</v>
      </c>
      <c r="W56" s="136">
        <v>1</v>
      </c>
      <c r="X56" s="136">
        <v>1</v>
      </c>
      <c r="Y56" s="136">
        <v>1</v>
      </c>
      <c r="Z56" s="136">
        <v>1</v>
      </c>
      <c r="AA56" s="186">
        <v>10</v>
      </c>
      <c r="AB56" s="136"/>
      <c r="AC56" s="136"/>
      <c r="AD56" s="136"/>
      <c r="AE56" s="136"/>
      <c r="AF56" s="136"/>
      <c r="AG56" s="136"/>
      <c r="AH56" s="136"/>
      <c r="AI56" s="136"/>
      <c r="AJ56" s="136"/>
      <c r="AK56" s="136"/>
      <c r="AL56" s="136"/>
      <c r="AM56" s="136"/>
      <c r="AN56" s="63"/>
      <c r="AO56" s="63"/>
      <c r="AP56" s="63"/>
      <c r="AQ56" s="65" t="s">
        <v>955</v>
      </c>
      <c r="AR56" s="63" t="s">
        <v>956</v>
      </c>
      <c r="AS56" s="63" t="s">
        <v>956</v>
      </c>
      <c r="AT56" s="63" t="s">
        <v>957</v>
      </c>
      <c r="AU56" s="63"/>
      <c r="AV56" s="63"/>
    </row>
    <row r="57" spans="1:48" ht="283.5">
      <c r="A57" s="63" t="s">
        <v>990</v>
      </c>
      <c r="B57" s="63"/>
      <c r="C57" s="63" t="s">
        <v>26</v>
      </c>
      <c r="D57" s="63" t="s">
        <v>925</v>
      </c>
      <c r="E57" s="63"/>
      <c r="F57" s="69" t="s">
        <v>991</v>
      </c>
      <c r="G57" s="74" t="s">
        <v>992</v>
      </c>
      <c r="H57" s="73">
        <v>3</v>
      </c>
      <c r="I57" s="72" t="s">
        <v>78</v>
      </c>
      <c r="J57" s="69" t="s">
        <v>961</v>
      </c>
      <c r="K57" s="69" t="s">
        <v>32</v>
      </c>
      <c r="L57" s="69" t="s">
        <v>33</v>
      </c>
      <c r="M57" s="63" t="s">
        <v>34</v>
      </c>
      <c r="N57" s="63" t="s">
        <v>35</v>
      </c>
      <c r="O57" s="136"/>
      <c r="P57" s="136"/>
      <c r="Q57" s="136"/>
      <c r="R57" s="136"/>
      <c r="S57" s="136"/>
      <c r="T57" s="136"/>
      <c r="U57" s="136"/>
      <c r="V57" s="187">
        <v>0.2</v>
      </c>
      <c r="W57" s="187">
        <v>0.5</v>
      </c>
      <c r="X57" s="187">
        <v>0.1</v>
      </c>
      <c r="Y57" s="187">
        <v>0.1</v>
      </c>
      <c r="Z57" s="187">
        <v>0.1</v>
      </c>
      <c r="AA57" s="188">
        <v>0.99999999999999989</v>
      </c>
      <c r="AB57" s="136"/>
      <c r="AC57" s="136"/>
      <c r="AD57" s="136"/>
      <c r="AE57" s="136"/>
      <c r="AF57" s="136"/>
      <c r="AG57" s="136"/>
      <c r="AH57" s="136"/>
      <c r="AI57" s="136"/>
      <c r="AJ57" s="136"/>
      <c r="AK57" s="136"/>
      <c r="AL57" s="136"/>
      <c r="AM57" s="136"/>
      <c r="AN57" s="63"/>
      <c r="AO57" s="63"/>
      <c r="AP57" s="63"/>
      <c r="AQ57" s="65" t="s">
        <v>993</v>
      </c>
      <c r="AR57" s="63" t="s">
        <v>956</v>
      </c>
      <c r="AS57" s="63" t="s">
        <v>956</v>
      </c>
      <c r="AT57" s="63" t="s">
        <v>957</v>
      </c>
      <c r="AU57" s="63" t="s">
        <v>181</v>
      </c>
      <c r="AV57" s="63"/>
    </row>
    <row r="58" spans="1:48" ht="189">
      <c r="A58" s="63" t="s">
        <v>994</v>
      </c>
      <c r="B58" s="63"/>
      <c r="C58" s="63" t="s">
        <v>122</v>
      </c>
      <c r="D58" s="63" t="s">
        <v>123</v>
      </c>
      <c r="E58" s="63"/>
      <c r="F58" s="69" t="s">
        <v>995</v>
      </c>
      <c r="G58" s="72" t="s">
        <v>996</v>
      </c>
      <c r="H58" s="73">
        <v>3</v>
      </c>
      <c r="I58" s="72" t="s">
        <v>78</v>
      </c>
      <c r="J58" s="69" t="s">
        <v>966</v>
      </c>
      <c r="K58" s="69" t="s">
        <v>357</v>
      </c>
      <c r="L58" s="69" t="s">
        <v>33</v>
      </c>
      <c r="M58" s="63" t="s">
        <v>180</v>
      </c>
      <c r="N58" s="63" t="s">
        <v>35</v>
      </c>
      <c r="O58" s="136">
        <v>1</v>
      </c>
      <c r="P58" s="136">
        <v>1</v>
      </c>
      <c r="Q58" s="136">
        <v>1</v>
      </c>
      <c r="R58" s="136">
        <v>1</v>
      </c>
      <c r="S58" s="136">
        <v>1</v>
      </c>
      <c r="T58" s="136">
        <v>1</v>
      </c>
      <c r="U58" s="136">
        <v>1</v>
      </c>
      <c r="V58" s="136">
        <v>1</v>
      </c>
      <c r="W58" s="136">
        <v>1</v>
      </c>
      <c r="X58" s="136">
        <v>1</v>
      </c>
      <c r="Y58" s="136">
        <v>1</v>
      </c>
      <c r="Z58" s="136">
        <v>1</v>
      </c>
      <c r="AA58" s="186">
        <v>12</v>
      </c>
      <c r="AB58" s="136"/>
      <c r="AC58" s="136"/>
      <c r="AD58" s="136"/>
      <c r="AE58" s="136"/>
      <c r="AF58" s="136"/>
      <c r="AG58" s="136"/>
      <c r="AH58" s="136"/>
      <c r="AI58" s="136"/>
      <c r="AJ58" s="136"/>
      <c r="AK58" s="136"/>
      <c r="AL58" s="136"/>
      <c r="AM58" s="136"/>
      <c r="AN58" s="63"/>
      <c r="AO58" s="63"/>
      <c r="AP58" s="63"/>
      <c r="AQ58" s="65" t="s">
        <v>997</v>
      </c>
      <c r="AR58" s="63" t="s">
        <v>956</v>
      </c>
      <c r="AS58" s="63" t="s">
        <v>998</v>
      </c>
      <c r="AT58" s="63" t="s">
        <v>957</v>
      </c>
      <c r="AU58" s="63"/>
      <c r="AV58" s="63"/>
    </row>
    <row r="59" spans="1:48" ht="63">
      <c r="A59" s="63" t="s">
        <v>999</v>
      </c>
      <c r="B59" s="63"/>
      <c r="C59" s="63" t="s">
        <v>26</v>
      </c>
      <c r="D59" s="63" t="s">
        <v>817</v>
      </c>
      <c r="E59" s="63"/>
      <c r="F59" s="69" t="s">
        <v>1000</v>
      </c>
      <c r="G59" s="72" t="s">
        <v>1001</v>
      </c>
      <c r="H59" s="73">
        <v>2</v>
      </c>
      <c r="I59" s="72" t="s">
        <v>78</v>
      </c>
      <c r="J59" s="69" t="s">
        <v>1002</v>
      </c>
      <c r="K59" s="69" t="s">
        <v>357</v>
      </c>
      <c r="L59" s="69" t="s">
        <v>33</v>
      </c>
      <c r="M59" s="63" t="s">
        <v>180</v>
      </c>
      <c r="N59" s="63" t="s">
        <v>35</v>
      </c>
      <c r="O59" s="136"/>
      <c r="P59" s="136"/>
      <c r="Q59" s="136">
        <v>1</v>
      </c>
      <c r="R59" s="136"/>
      <c r="S59" s="136"/>
      <c r="T59" s="136">
        <v>1</v>
      </c>
      <c r="U59" s="136"/>
      <c r="V59" s="136"/>
      <c r="W59" s="136">
        <v>1</v>
      </c>
      <c r="X59" s="136"/>
      <c r="Y59" s="136"/>
      <c r="Z59" s="136">
        <v>1</v>
      </c>
      <c r="AA59" s="186">
        <v>4</v>
      </c>
      <c r="AB59" s="136"/>
      <c r="AC59" s="136"/>
      <c r="AD59" s="136"/>
      <c r="AE59" s="136"/>
      <c r="AF59" s="136"/>
      <c r="AG59" s="136"/>
      <c r="AH59" s="136"/>
      <c r="AI59" s="136"/>
      <c r="AJ59" s="136"/>
      <c r="AK59" s="136"/>
      <c r="AL59" s="136"/>
      <c r="AM59" s="136"/>
      <c r="AN59" s="63"/>
      <c r="AO59" s="63"/>
      <c r="AP59" s="63"/>
      <c r="AQ59" s="65" t="s">
        <v>997</v>
      </c>
      <c r="AR59" s="63" t="s">
        <v>956</v>
      </c>
      <c r="AS59" s="63" t="s">
        <v>998</v>
      </c>
      <c r="AT59" s="63" t="s">
        <v>957</v>
      </c>
      <c r="AU59" s="63"/>
      <c r="AV59" s="63"/>
    </row>
    <row r="60" spans="1:48" ht="94.5">
      <c r="A60" s="63" t="s">
        <v>1003</v>
      </c>
      <c r="B60" s="63"/>
      <c r="C60" s="63" t="s">
        <v>26</v>
      </c>
      <c r="D60" s="63" t="s">
        <v>817</v>
      </c>
      <c r="E60" s="63"/>
      <c r="F60" s="69" t="s">
        <v>1004</v>
      </c>
      <c r="G60" s="72" t="s">
        <v>1005</v>
      </c>
      <c r="H60" s="73">
        <v>3</v>
      </c>
      <c r="I60" s="72" t="s">
        <v>78</v>
      </c>
      <c r="J60" s="69" t="s">
        <v>976</v>
      </c>
      <c r="K60" s="69" t="s">
        <v>357</v>
      </c>
      <c r="L60" s="69" t="s">
        <v>33</v>
      </c>
      <c r="M60" s="63" t="s">
        <v>180</v>
      </c>
      <c r="N60" s="63" t="s">
        <v>35</v>
      </c>
      <c r="O60" s="136">
        <v>1</v>
      </c>
      <c r="P60" s="136">
        <v>1</v>
      </c>
      <c r="Q60" s="136">
        <v>1</v>
      </c>
      <c r="R60" s="136">
        <v>1</v>
      </c>
      <c r="S60" s="136">
        <v>1</v>
      </c>
      <c r="T60" s="136">
        <v>1</v>
      </c>
      <c r="U60" s="136">
        <v>1</v>
      </c>
      <c r="V60" s="136">
        <v>1</v>
      </c>
      <c r="W60" s="136">
        <v>1</v>
      </c>
      <c r="X60" s="136">
        <v>1</v>
      </c>
      <c r="Y60" s="136">
        <v>1</v>
      </c>
      <c r="Z60" s="136">
        <v>1</v>
      </c>
      <c r="AA60" s="186">
        <v>12</v>
      </c>
      <c r="AB60" s="136"/>
      <c r="AC60" s="136"/>
      <c r="AD60" s="136"/>
      <c r="AE60" s="136"/>
      <c r="AF60" s="136"/>
      <c r="AG60" s="136"/>
      <c r="AH60" s="136"/>
      <c r="AI60" s="136"/>
      <c r="AJ60" s="136"/>
      <c r="AK60" s="136"/>
      <c r="AL60" s="136"/>
      <c r="AM60" s="136"/>
      <c r="AN60" s="63"/>
      <c r="AO60" s="63"/>
      <c r="AP60" s="63"/>
      <c r="AQ60" s="65" t="s">
        <v>997</v>
      </c>
      <c r="AR60" s="63" t="s">
        <v>956</v>
      </c>
      <c r="AS60" s="63" t="s">
        <v>998</v>
      </c>
      <c r="AT60" s="63" t="s">
        <v>957</v>
      </c>
      <c r="AU60" s="63"/>
      <c r="AV60" s="63"/>
    </row>
  </sheetData>
  <sheetProtection algorithmName="SHA-512" hashValue="TikWv2UyxPnk7lOYzNp1trSSDW/ZR6uHCuaKeeeI790ZiQXQh6uPlq158prhf5s2O4U82+MmNrm0l5hKjvpOTw==" saltValue="yP7JqBVOdl6m2KS3m/lbZA==" spinCount="100000" sheet="1" objects="1" scenarios="1"/>
  <mergeCells count="10">
    <mergeCell ref="O6:Z6"/>
    <mergeCell ref="AB6:AM6"/>
    <mergeCell ref="F1:AR3"/>
    <mergeCell ref="AS1:AT2"/>
    <mergeCell ref="AU1:AV2"/>
    <mergeCell ref="AS3:AT3"/>
    <mergeCell ref="AU3:AV3"/>
    <mergeCell ref="F4:AR4"/>
    <mergeCell ref="AS4:AT4"/>
    <mergeCell ref="AU4:AV4"/>
  </mergeCells>
  <dataValidations count="30">
    <dataValidation allowBlank="1" showErrorMessage="1" prompt="Agregar información puntual del proyecto/actividad que se va a desarrollar. Explicar de forma breve y precisa en qué consiste dicho proyecto/actividad. _x000a__x000a_Nota: La descripción es diferente a las subactividades. " sqref="G7:G71" xr:uid="{A3CD80F0-AB43-46AF-815B-6944C604B47F}"/>
    <dataValidation allowBlank="1" showInputMessage="1" showErrorMessage="1" prompt="Unidad en que se medirá la actividad, está relacionado al indicador de desempeño. _x000a__x000a_Por ejemplo: Cantidad, tiempo, porcentaje, Kilómetros, metros, etc." sqref="K7:K622" xr:uid="{B1F793E7-0913-4BCE-8489-BBF939D747D0}"/>
    <dataValidation allowBlank="1" showInputMessage="1" showErrorMessage="1" prompt="Forma cuantitativa para medir el avance o logro de la actividad planificada. _x000a_Puede ser expresado en: _x000a__x000a_* Cantidad: (El límite lo determina el tipo de actividad)._x000a_* Tiempo: (días, horas, minutos,etc.)_x000a_* Porcentaje. _x000a_* Entre otros..._x000a_" sqref="J8:J60" xr:uid="{9A4F13C5-D619-4004-9687-FBA81B306AF2}"/>
    <dataValidation allowBlank="1" showInputMessage="1" showErrorMessage="1" prompt="Agregar información puntual de la actividad que se va a desarrollar. _x000a_Explicar de forma breve y precisa en qué consiste dicho actividad. _x000a_" sqref="F7" xr:uid="{AB00CEE3-9AA8-4929-9B13-B5C8FE8808A3}"/>
    <dataValidation allowBlank="1" showInputMessage="1" showErrorMessage="1" prompt="Seleccionar la estrategia en base al objetivo estratégico y la actividad o el proyecto a realizar. " sqref="D7" xr:uid="{45640E03-EF62-4601-A27A-455217B89D46}"/>
    <dataValidation allowBlank="1" showInputMessage="1" showErrorMessage="1" prompt="Seleccionar el objetivo en base a la actividad o el proyecto a realizar. " sqref="C7 A7" xr:uid="{A28D4FEF-3138-4BC4-B2A0-4CE99FFF2106}"/>
    <dataValidation allowBlank="1" showInputMessage="1" showErrorMessage="1" prompt="Pendiente investigar los ejes estratégicos que aplican para EDENORTE. " sqref="B7" xr:uid="{311F887E-61F0-4316-A47D-DAD580A08E43}"/>
    <dataValidation allowBlank="1" showInputMessage="1" showErrorMessage="1" prompt="Agregar información puntual del proyecto/actividad que se va a desarrollar. Explicar de forma breve y precisa en qué consiste dicho proyecto/actividad. _x000a__x000a_Nota: La descripción es diferente a las subactividades. " sqref="G72:G147" xr:uid="{99DD61D5-3D0C-435F-A3CB-991299FE453D}"/>
    <dataValidation allowBlank="1" showErrorMessage="1" prompt="Forma cuantitativa para medir el avance o logro de la actividad planificada. _x000a__x000a_Puede ser expresado en: _x000a__x000a_* Cantidad: (El límite lo determina el tipo de actividad)._x000a__x000a_* Tiempo: (días, horas, minutos,etc.)_x000a__x000a_* Porcentaje. _x000a__x000a_* Entre otros..." sqref="J5" xr:uid="{799FB37F-8307-4B49-B8E6-0FCC22A88660}"/>
    <dataValidation allowBlank="1" showInputMessage="1" showErrorMessage="1" prompt="Al final del proceso de planificación, luego de que se haya aprobado el presupuesto definitivo se coloca el monto total asignado a las actividades que lo requieran, siempre y cuando fueron contempladas en este. " sqref="AV7" xr:uid="{6A49E96C-52B2-47DA-B12B-BCC951E31628}"/>
    <dataValidation allowBlank="1" showInputMessage="1" showErrorMessage="1" prompt="Indicar Sí: Cuando se requiere un proceso de compras para realizar la actividad. _x000a__x000a_Indicar No: Cuando no requiere proceso de compras para realizar la actividad." sqref="N7" xr:uid="{ACC281AD-50AE-4DAC-8A8C-F78EC75B74A6}"/>
    <dataValidation allowBlank="1" showInputMessage="1" showErrorMessage="1" prompt="Evalúe antes de seleccionar el tipo de actividad: _x000a__x000a_* Puntual: Debe realizarse únicamente en la fecha establecida._x000a__x000a_* Acumulada: Puede realizarse en cualquier momento. " sqref="M7" xr:uid="{E0AB6A36-114A-46B6-88D7-92140750A6E0}"/>
    <dataValidation allowBlank="1" showInputMessage="1" showErrorMessage="1" prompt="Seleccionar según la naturaleza de la actividad:_x000a__x000a_Más es más: Puedes ejecutar más de lo planificado y es beneficioso para la empresa._x000a_Menos es más: Ejecutar solo la meta definida o una cantidad menor a lo planificado para lograr 100% de cumplimiento." sqref="L7" xr:uid="{0287349B-0AE9-472B-870A-79971D864EA0}"/>
    <dataValidation allowBlank="1" showInputMessage="1" showErrorMessage="1" prompt="Forma cuantitativa para medir el avance o logro de la actividad planificada. _x000a__x000a_Puede ser expresado en: _x000a__x000a_* Cantidad: (El límite lo determina el tipo de actividad)._x000a__x000a_* Tiempo: (días, horas, minutos,etc.)_x000a__x000a_* Porcentaje. _x000a__x000a_* Entre otros..." sqref="J7" xr:uid="{DFB6C3E3-73ED-4791-8C88-AAD9A89F2ADB}"/>
    <dataValidation allowBlank="1" showInputMessage="1" showErrorMessage="1" prompt="Seleccione el valor de la actividad: _x000a__x000a_1: Nivel menor para actividades de corta duración, impacto bajo y caracter rutinario._x000a_ 2: Nivel intermedio para actividades rutinarias pero con impacto medio alto. _x000a_3: Valor más alto tiene mayor impacto en el área." sqref="H7" xr:uid="{93D11615-C872-4DBB-8ABA-879C6C5758F8}"/>
    <dataValidation allowBlank="1" showInputMessage="1" showErrorMessage="1" prompt="Forma cuantitativa para medir el avance o logro de la actividad planificada. Puede ser expresado en: _x000a_* Cantididad: (1,2,3,etc.,) El límite lo determina el tipo de actividad._x000a_* Tiempo: (días,horas,minutos,etc.)_x000a_* Porcentaje (5%,10%,50%,100%)_x000a_" sqref="J61:J111" xr:uid="{81FBE282-E9F7-456C-990E-C7BDF9B2D463}"/>
    <dataValidation allowBlank="1" showInputMessage="1" showErrorMessage="1" prompt="Establecer el indicador  en que se medirá el avance o la ejecución de la actividad. " sqref="J112:J640" xr:uid="{9BDF7BFC-746E-4531-977C-46469DDF040A}"/>
    <dataValidation allowBlank="1" showInputMessage="1" showErrorMessage="1" prompt="Describir las principales tareas que el área tiene que realizar para lograr la actividad planificada. _x000a__x000a_Pueden ser varias subactividades, el número de subactividades dependerá del tipo de actividad/proyecto. " sqref="G148:G278 F8:F22 F24:F278" xr:uid="{70898746-DFEB-48BF-9F88-66596E7521DF}"/>
    <dataValidation allowBlank="1" showInputMessage="1" showErrorMessage="1" prompt="Seleccione el valor de la actividad: _x000a_1: Nivel menor para actividades de corta duración, impacto bajo y caracter rutinario. 2: Nivel intermedio para actividades rutinarias pero con impacto medio alto. 3: Valor más alto tiene mayor impacto en el área._x000a__x000a_" sqref="H942:I2181" xr:uid="{92031A04-5601-43B8-95D8-EE5CB4B9A580}"/>
    <dataValidation allowBlank="1" showInputMessage="1" showErrorMessage="1" prompt="Evalúe antes de seleccionar el tipo de actividad: _x000a__x000a_* Puntual: Debe realizarse únicamente en la fecha establecida._x000a_* Acumulada: Puede realizarse en cualquier momento. " sqref="M250:M525" xr:uid="{2BBA5DDA-3A0C-453D-A528-482E551139C9}"/>
    <dataValidation type="list" allowBlank="1" showInputMessage="1" showErrorMessage="1" prompt="Evalúe antes de seleccionar el tipo de actividad: _x000a__x000a_* Puntual: Debe realizarse únicamente en la fecha establecida._x000a_* Acumulada: Puede realizarse en cualquier momento. " sqref="M9:M249" xr:uid="{0E0C94EF-F1A1-4889-BE42-0DCD2B9943DD}">
      <formula1>#REF!</formula1>
    </dataValidation>
    <dataValidation type="list" allowBlank="1" showInputMessage="1" showErrorMessage="1" prompt="Indicar si se requiere o no proceso de compra para realizar esta actividad. " sqref="N40:N571" xr:uid="{0E51E2D3-8331-43B5-B189-3F36513E36B5}">
      <formula1>#REF!</formula1>
    </dataValidation>
    <dataValidation type="list" allowBlank="1" showInputMessage="1" showErrorMessage="1" prompt="Seleccione el valor de la actividad: _x000a__x000a_1: Nivel menor para actividades de corta duración, impacto bajo y caracter rutinario._x000a_ 2: Nivel intermedio para actividades rutinarias pero con impacto medio alto. _x000a_3: Valor más alto tiene mayor impacto en el área." sqref="H8:H60 H61:I269" xr:uid="{F45B860E-2594-4D72-B3BD-BDD15B2AD6C4}">
      <formula1>#REF!</formula1>
    </dataValidation>
    <dataValidation type="list" allowBlank="1" showErrorMessage="1" prompt="Indicar Sí: Cuando se requiere un proceso de compras para realizar la actividad. _x000a__x000a_Indicar No: Cuando no requiere proceso de compras para realizar la actividad." sqref="N8:N39" xr:uid="{A2C7E5D4-A8CE-40F3-957E-056F70D80495}">
      <formula1>#REF!</formula1>
    </dataValidation>
    <dataValidation type="list" allowBlank="1" showInputMessage="1" showErrorMessage="1" sqref="H270:I941" xr:uid="{9A5BB190-7762-4D5D-B15E-E2073C89244D}">
      <formula1>#REF!</formula1>
    </dataValidation>
    <dataValidation type="list" allowBlank="1" showInputMessage="1" showErrorMessage="1" prompt="Evalúe antes de seleccionar el tipo de actividad: _x000a__x000a_* Puntual: Debe realizarse únicamente en la fecha establecida._x000a__x000a_* Acumulada: Puede realizarse en cualquier momento. " sqref="M8" xr:uid="{3A097834-5379-4EC0-9576-4E406199E9ED}">
      <formula1>#REF!</formula1>
    </dataValidation>
    <dataValidation type="list" allowBlank="1" showInputMessage="1" showErrorMessage="1" prompt="Seleccionar según la naturaleza de la actividad:_x000a__x000a_Más es más: Puedes ejecutar más de lo planificado y es beneficioso para la empresa._x000a_Menos es más: Ejecutar solo la meta definida o una cantidad menor a lo planificado para lograr 100% de cumplimiento." sqref="L9" xr:uid="{48D5CC94-EF5D-45FD-A028-34D6DDE9080A}">
      <formula1>#REF!</formula1>
    </dataValidation>
    <dataValidation type="list" allowBlank="1" showInputMessage="1" showErrorMessage="1" prompt="Seleccionar Línea base según la naturaleza actividad:_x000a__x000a_Más es más: Puedes ejecutar más de lo planificado y es beneficioso para la empresa._x000a_Menos es más: Ejecutar solo la meta definida o una cantidad menor a lo planificado para lograr 100% de cumplimiento." sqref="L8 L10:L37" xr:uid="{AB0FDC00-83A1-4499-A879-E398B2AA10E9}">
      <formula1>#REF!</formula1>
    </dataValidation>
    <dataValidation type="list" allowBlank="1" showInputMessage="1" showErrorMessage="1" prompt="Seleccionar tu Línea base según la naturaleza de la actividad:_x000a__x000a_Más es más: _x000a_Menos es más: " sqref="L38:L39" xr:uid="{B6B101BA-A4B6-4E6E-BEB0-2EAD0347CF16}">
      <formula1>#REF!</formula1>
    </dataValidation>
    <dataValidation type="list" allowBlank="1" showInputMessage="1" showErrorMessage="1" prompt="Seleccione una opción" sqref="N572:N594" xr:uid="{46C90C5D-B8FC-4E1B-8C20-93F4FCC26613}">
      <formula1>#REF!</formula1>
    </dataValidation>
  </dataValidations>
  <hyperlinks>
    <hyperlink ref="A1" location="INDICE!A1" display="◄INICIO" xr:uid="{45591448-A35A-4934-BCDD-3B3BB3C9769D}"/>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F5EDC-08D8-42ED-A386-97E2846C0B4A}">
  <sheetPr codeName="Hoja8"/>
  <dimension ref="A1:AV132"/>
  <sheetViews>
    <sheetView showGridLines="0" zoomScale="40" zoomScaleNormal="40" workbookViewId="0">
      <selection activeCell="AO5" sqref="AA1:AO1048576"/>
    </sheetView>
  </sheetViews>
  <sheetFormatPr baseColWidth="10" defaultColWidth="20.5" defaultRowHeight="15.75"/>
  <cols>
    <col min="1" max="12" width="20.5" style="356"/>
    <col min="13" max="13" width="20.5" style="421"/>
    <col min="14" max="26" width="20.5" style="356"/>
    <col min="27" max="41" width="0" style="356" hidden="1" customWidth="1"/>
    <col min="42" max="16384" width="20.5" style="356"/>
  </cols>
  <sheetData>
    <row r="1" spans="1:48" s="344" customFormat="1" ht="22.5">
      <c r="A1" s="287" t="s">
        <v>3584</v>
      </c>
      <c r="B1" s="396"/>
      <c r="C1" s="396"/>
      <c r="D1" s="397"/>
      <c r="E1" s="398" t="s">
        <v>742</v>
      </c>
      <c r="F1" s="398"/>
      <c r="G1" s="398"/>
      <c r="H1" s="398"/>
      <c r="I1" s="398"/>
      <c r="J1" s="398"/>
      <c r="K1" s="398"/>
      <c r="L1" s="398"/>
      <c r="M1" s="398"/>
      <c r="N1" s="398"/>
      <c r="O1" s="398"/>
      <c r="P1" s="398"/>
      <c r="Q1" s="398"/>
      <c r="R1" s="398"/>
      <c r="S1" s="398"/>
      <c r="T1" s="398"/>
      <c r="U1" s="398"/>
      <c r="V1" s="398"/>
      <c r="W1" s="398"/>
      <c r="X1" s="398"/>
      <c r="Y1" s="398"/>
      <c r="Z1" s="398"/>
      <c r="AA1" s="398"/>
      <c r="AB1" s="398"/>
      <c r="AC1" s="398"/>
      <c r="AD1" s="398"/>
      <c r="AE1" s="398"/>
      <c r="AF1" s="398"/>
      <c r="AG1" s="398"/>
      <c r="AH1" s="398"/>
      <c r="AI1" s="398"/>
      <c r="AJ1" s="398"/>
      <c r="AK1" s="398"/>
      <c r="AL1" s="398"/>
      <c r="AM1" s="398"/>
      <c r="AN1" s="398"/>
      <c r="AO1" s="398"/>
      <c r="AP1" s="398"/>
      <c r="AQ1" s="399"/>
      <c r="AR1" s="400" t="s">
        <v>1</v>
      </c>
      <c r="AS1" s="341"/>
      <c r="AT1" s="342">
        <v>2023</v>
      </c>
      <c r="AU1" s="343"/>
    </row>
    <row r="2" spans="1:48" s="344" customFormat="1" ht="21" thickBot="1">
      <c r="A2" s="401"/>
      <c r="B2" s="297"/>
      <c r="C2" s="297"/>
      <c r="D2" s="402"/>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c r="AI2" s="298"/>
      <c r="AJ2" s="298"/>
      <c r="AK2" s="298"/>
      <c r="AL2" s="298"/>
      <c r="AM2" s="298"/>
      <c r="AN2" s="298"/>
      <c r="AO2" s="298"/>
      <c r="AP2" s="298"/>
      <c r="AQ2" s="403"/>
      <c r="AR2" s="404"/>
      <c r="AS2" s="347"/>
      <c r="AT2" s="348"/>
      <c r="AU2" s="349"/>
    </row>
    <row r="3" spans="1:48" s="344" customFormat="1" ht="21" thickBot="1">
      <c r="A3" s="401"/>
      <c r="B3" s="297"/>
      <c r="C3" s="297"/>
      <c r="D3" s="402"/>
      <c r="E3" s="405"/>
      <c r="F3" s="405"/>
      <c r="G3" s="405"/>
      <c r="H3" s="405"/>
      <c r="I3" s="405"/>
      <c r="J3" s="405"/>
      <c r="K3" s="405"/>
      <c r="L3" s="405"/>
      <c r="M3" s="405"/>
      <c r="N3" s="405"/>
      <c r="O3" s="405"/>
      <c r="P3" s="405"/>
      <c r="Q3" s="405"/>
      <c r="R3" s="405"/>
      <c r="S3" s="405"/>
      <c r="T3" s="405"/>
      <c r="U3" s="405"/>
      <c r="V3" s="405"/>
      <c r="W3" s="405"/>
      <c r="X3" s="405"/>
      <c r="Y3" s="405"/>
      <c r="Z3" s="405"/>
      <c r="AA3" s="405"/>
      <c r="AB3" s="405"/>
      <c r="AC3" s="405"/>
      <c r="AD3" s="405"/>
      <c r="AE3" s="405"/>
      <c r="AF3" s="405"/>
      <c r="AG3" s="405"/>
      <c r="AH3" s="405"/>
      <c r="AI3" s="405"/>
      <c r="AJ3" s="405"/>
      <c r="AK3" s="405"/>
      <c r="AL3" s="405"/>
      <c r="AM3" s="405"/>
      <c r="AN3" s="405"/>
      <c r="AO3" s="405"/>
      <c r="AP3" s="405"/>
      <c r="AQ3" s="406"/>
      <c r="AR3" s="407" t="s">
        <v>2</v>
      </c>
      <c r="AS3" s="351"/>
      <c r="AT3" s="352"/>
      <c r="AU3" s="353"/>
    </row>
    <row r="4" spans="1:48" s="344" customFormat="1" ht="21" thickBot="1">
      <c r="A4" s="408"/>
      <c r="B4" s="409"/>
      <c r="C4" s="409"/>
      <c r="D4" s="410"/>
      <c r="E4" s="411" t="s">
        <v>1006</v>
      </c>
      <c r="F4" s="411"/>
      <c r="G4" s="411"/>
      <c r="H4" s="411"/>
      <c r="I4" s="411"/>
      <c r="J4" s="411"/>
      <c r="K4" s="411"/>
      <c r="L4" s="411"/>
      <c r="M4" s="411"/>
      <c r="N4" s="411"/>
      <c r="O4" s="411"/>
      <c r="P4" s="411"/>
      <c r="Q4" s="411"/>
      <c r="R4" s="411"/>
      <c r="S4" s="411"/>
      <c r="T4" s="411"/>
      <c r="U4" s="411"/>
      <c r="V4" s="411"/>
      <c r="W4" s="411"/>
      <c r="X4" s="411"/>
      <c r="Y4" s="411"/>
      <c r="Z4" s="411"/>
      <c r="AA4" s="411"/>
      <c r="AB4" s="411"/>
      <c r="AC4" s="411"/>
      <c r="AD4" s="411"/>
      <c r="AE4" s="411"/>
      <c r="AF4" s="411"/>
      <c r="AG4" s="411"/>
      <c r="AH4" s="411"/>
      <c r="AI4" s="411"/>
      <c r="AJ4" s="411"/>
      <c r="AK4" s="411"/>
      <c r="AL4" s="411"/>
      <c r="AM4" s="411"/>
      <c r="AN4" s="411"/>
      <c r="AO4" s="411"/>
      <c r="AP4" s="411"/>
      <c r="AQ4" s="412"/>
      <c r="AR4" s="407" t="s">
        <v>4</v>
      </c>
      <c r="AS4" s="351"/>
      <c r="AT4" s="355">
        <v>44949</v>
      </c>
      <c r="AU4" s="353"/>
    </row>
    <row r="6" spans="1:48" ht="16.5" thickBot="1">
      <c r="B6" s="413"/>
      <c r="C6" s="413"/>
      <c r="M6" s="356"/>
      <c r="N6" s="315" t="s">
        <v>5</v>
      </c>
      <c r="O6" s="315"/>
      <c r="P6" s="315"/>
      <c r="Q6" s="315"/>
      <c r="R6" s="315"/>
      <c r="S6" s="315"/>
      <c r="T6" s="315"/>
      <c r="U6" s="315"/>
      <c r="V6" s="315"/>
      <c r="W6" s="315"/>
      <c r="X6" s="315"/>
      <c r="Y6" s="315"/>
      <c r="Z6" s="414"/>
      <c r="AA6" s="315" t="s">
        <v>6</v>
      </c>
      <c r="AB6" s="315"/>
      <c r="AC6" s="315"/>
      <c r="AD6" s="315"/>
      <c r="AE6" s="315"/>
      <c r="AF6" s="315"/>
      <c r="AG6" s="315"/>
      <c r="AH6" s="315"/>
      <c r="AI6" s="315"/>
      <c r="AJ6" s="315"/>
      <c r="AK6" s="315"/>
      <c r="AL6" s="358"/>
    </row>
    <row r="7" spans="1:48" s="359" customFormat="1" ht="56.25">
      <c r="A7" s="319" t="s">
        <v>7</v>
      </c>
      <c r="B7" s="319" t="s">
        <v>297</v>
      </c>
      <c r="C7" s="319" t="s">
        <v>298</v>
      </c>
      <c r="D7" s="319" t="s">
        <v>299</v>
      </c>
      <c r="E7" s="319" t="s">
        <v>1007</v>
      </c>
      <c r="F7" s="319" t="s">
        <v>745</v>
      </c>
      <c r="G7" s="319" t="s">
        <v>302</v>
      </c>
      <c r="H7" s="319" t="s">
        <v>303</v>
      </c>
      <c r="I7" s="319" t="s">
        <v>304</v>
      </c>
      <c r="J7" s="319" t="s">
        <v>305</v>
      </c>
      <c r="K7" s="319" t="s">
        <v>306</v>
      </c>
      <c r="L7" s="319" t="s">
        <v>307</v>
      </c>
      <c r="M7" s="319" t="s">
        <v>308</v>
      </c>
      <c r="N7" s="319" t="s">
        <v>9</v>
      </c>
      <c r="O7" s="319" t="s">
        <v>10</v>
      </c>
      <c r="P7" s="319" t="s">
        <v>11</v>
      </c>
      <c r="Q7" s="319" t="s">
        <v>12</v>
      </c>
      <c r="R7" s="319" t="s">
        <v>13</v>
      </c>
      <c r="S7" s="319" t="s">
        <v>14</v>
      </c>
      <c r="T7" s="319" t="s">
        <v>15</v>
      </c>
      <c r="U7" s="319" t="s">
        <v>16</v>
      </c>
      <c r="V7" s="319" t="s">
        <v>17</v>
      </c>
      <c r="W7" s="319" t="s">
        <v>18</v>
      </c>
      <c r="X7" s="319" t="s">
        <v>19</v>
      </c>
      <c r="Y7" s="319" t="s">
        <v>20</v>
      </c>
      <c r="Z7" s="320" t="s">
        <v>21</v>
      </c>
      <c r="AA7" s="321" t="s">
        <v>9</v>
      </c>
      <c r="AB7" s="319" t="s">
        <v>10</v>
      </c>
      <c r="AC7" s="319" t="s">
        <v>11</v>
      </c>
      <c r="AD7" s="319" t="s">
        <v>12</v>
      </c>
      <c r="AE7" s="319" t="s">
        <v>13</v>
      </c>
      <c r="AF7" s="319" t="s">
        <v>14</v>
      </c>
      <c r="AG7" s="319" t="s">
        <v>15</v>
      </c>
      <c r="AH7" s="319" t="s">
        <v>16</v>
      </c>
      <c r="AI7" s="319" t="s">
        <v>17</v>
      </c>
      <c r="AJ7" s="319" t="s">
        <v>18</v>
      </c>
      <c r="AK7" s="319" t="s">
        <v>19</v>
      </c>
      <c r="AL7" s="319" t="s">
        <v>20</v>
      </c>
      <c r="AM7" s="322" t="s">
        <v>22</v>
      </c>
      <c r="AN7" s="322" t="s">
        <v>23</v>
      </c>
      <c r="AO7" s="322" t="s">
        <v>24</v>
      </c>
      <c r="AP7" s="320" t="s">
        <v>309</v>
      </c>
      <c r="AQ7" s="320" t="s">
        <v>310</v>
      </c>
      <c r="AR7" s="320" t="s">
        <v>311</v>
      </c>
      <c r="AS7" s="320" t="s">
        <v>312</v>
      </c>
      <c r="AT7" s="320" t="s">
        <v>313</v>
      </c>
      <c r="AU7" s="320" t="s">
        <v>314</v>
      </c>
      <c r="AV7" s="415"/>
    </row>
    <row r="8" spans="1:48" ht="126">
      <c r="A8" s="360" t="s">
        <v>1008</v>
      </c>
      <c r="B8" s="360" t="s">
        <v>236</v>
      </c>
      <c r="C8" s="360" t="s">
        <v>1009</v>
      </c>
      <c r="D8" s="360" t="s">
        <v>1010</v>
      </c>
      <c r="E8" s="416" t="s">
        <v>1011</v>
      </c>
      <c r="F8" s="360" t="s">
        <v>1012</v>
      </c>
      <c r="G8" s="362">
        <v>3</v>
      </c>
      <c r="H8" s="360" t="s">
        <v>1013</v>
      </c>
      <c r="I8" s="360" t="s">
        <v>1014</v>
      </c>
      <c r="J8" s="360" t="s">
        <v>357</v>
      </c>
      <c r="K8" s="360" t="s">
        <v>33</v>
      </c>
      <c r="L8" s="360" t="s">
        <v>34</v>
      </c>
      <c r="M8" s="362" t="s">
        <v>35</v>
      </c>
      <c r="N8" s="363">
        <v>1333</v>
      </c>
      <c r="O8" s="363">
        <v>1333</v>
      </c>
      <c r="P8" s="363">
        <v>1333</v>
      </c>
      <c r="Q8" s="363">
        <v>1333</v>
      </c>
      <c r="R8" s="363">
        <v>1333</v>
      </c>
      <c r="S8" s="363">
        <v>1333</v>
      </c>
      <c r="T8" s="363">
        <v>1333</v>
      </c>
      <c r="U8" s="363">
        <v>1333</v>
      </c>
      <c r="V8" s="363">
        <v>1333</v>
      </c>
      <c r="W8" s="363">
        <v>1333</v>
      </c>
      <c r="X8" s="363">
        <v>1333</v>
      </c>
      <c r="Y8" s="363">
        <v>1337</v>
      </c>
      <c r="Z8" s="417">
        <v>16000</v>
      </c>
      <c r="AA8" s="363"/>
      <c r="AB8" s="363"/>
      <c r="AC8" s="363"/>
      <c r="AD8" s="363"/>
      <c r="AE8" s="363"/>
      <c r="AF8" s="363"/>
      <c r="AG8" s="363"/>
      <c r="AH8" s="363"/>
      <c r="AI8" s="363"/>
      <c r="AJ8" s="363"/>
      <c r="AK8" s="363"/>
      <c r="AL8" s="363"/>
      <c r="AM8" s="360"/>
      <c r="AN8" s="360"/>
      <c r="AO8" s="360"/>
      <c r="AP8" s="360" t="s">
        <v>1015</v>
      </c>
      <c r="AQ8" s="360" t="s">
        <v>1016</v>
      </c>
      <c r="AR8" s="360" t="s">
        <v>1017</v>
      </c>
      <c r="AS8" s="360" t="s">
        <v>1018</v>
      </c>
      <c r="AT8" s="360"/>
      <c r="AU8" s="360"/>
    </row>
    <row r="9" spans="1:48" ht="126">
      <c r="A9" s="360" t="s">
        <v>1019</v>
      </c>
      <c r="B9" s="360" t="s">
        <v>236</v>
      </c>
      <c r="C9" s="360" t="s">
        <v>1009</v>
      </c>
      <c r="D9" s="360" t="s">
        <v>1010</v>
      </c>
      <c r="E9" s="416" t="s">
        <v>1011</v>
      </c>
      <c r="F9" s="360" t="s">
        <v>1012</v>
      </c>
      <c r="G9" s="362">
        <v>3</v>
      </c>
      <c r="H9" s="360" t="s">
        <v>1013</v>
      </c>
      <c r="I9" s="360" t="s">
        <v>1014</v>
      </c>
      <c r="J9" s="360" t="s">
        <v>357</v>
      </c>
      <c r="K9" s="360" t="s">
        <v>33</v>
      </c>
      <c r="L9" s="360" t="s">
        <v>34</v>
      </c>
      <c r="M9" s="362" t="s">
        <v>35</v>
      </c>
      <c r="N9" s="363">
        <v>500</v>
      </c>
      <c r="O9" s="363">
        <v>450</v>
      </c>
      <c r="P9" s="363">
        <v>500</v>
      </c>
      <c r="Q9" s="363">
        <v>450</v>
      </c>
      <c r="R9" s="363">
        <v>500</v>
      </c>
      <c r="S9" s="363">
        <v>450</v>
      </c>
      <c r="T9" s="363">
        <v>500</v>
      </c>
      <c r="U9" s="363">
        <v>500</v>
      </c>
      <c r="V9" s="363">
        <v>450</v>
      </c>
      <c r="W9" s="363">
        <v>500</v>
      </c>
      <c r="X9" s="363">
        <v>500</v>
      </c>
      <c r="Y9" s="363">
        <v>500</v>
      </c>
      <c r="Z9" s="417">
        <v>5800</v>
      </c>
      <c r="AA9" s="363"/>
      <c r="AB9" s="363"/>
      <c r="AC9" s="363"/>
      <c r="AD9" s="363"/>
      <c r="AE9" s="363"/>
      <c r="AF9" s="363"/>
      <c r="AG9" s="363"/>
      <c r="AH9" s="363"/>
      <c r="AI9" s="363"/>
      <c r="AJ9" s="363"/>
      <c r="AK9" s="363"/>
      <c r="AL9" s="363"/>
      <c r="AM9" s="360"/>
      <c r="AN9" s="360"/>
      <c r="AO9" s="360"/>
      <c r="AP9" s="360" t="s">
        <v>1015</v>
      </c>
      <c r="AQ9" s="360" t="s">
        <v>1020</v>
      </c>
      <c r="AR9" s="360" t="s">
        <v>1017</v>
      </c>
      <c r="AS9" s="360" t="s">
        <v>1021</v>
      </c>
      <c r="AT9" s="360"/>
      <c r="AU9" s="360"/>
    </row>
    <row r="10" spans="1:48" ht="126">
      <c r="A10" s="360" t="s">
        <v>1022</v>
      </c>
      <c r="B10" s="360" t="s">
        <v>236</v>
      </c>
      <c r="C10" s="360" t="s">
        <v>1009</v>
      </c>
      <c r="D10" s="360" t="s">
        <v>1010</v>
      </c>
      <c r="E10" s="416" t="s">
        <v>1011</v>
      </c>
      <c r="F10" s="360" t="s">
        <v>1012</v>
      </c>
      <c r="G10" s="362">
        <v>3</v>
      </c>
      <c r="H10" s="360" t="s">
        <v>262</v>
      </c>
      <c r="I10" s="360" t="s">
        <v>1014</v>
      </c>
      <c r="J10" s="360" t="s">
        <v>357</v>
      </c>
      <c r="K10" s="360" t="s">
        <v>33</v>
      </c>
      <c r="L10" s="360" t="s">
        <v>34</v>
      </c>
      <c r="M10" s="362" t="s">
        <v>35</v>
      </c>
      <c r="N10" s="363">
        <v>1300</v>
      </c>
      <c r="O10" s="363">
        <v>1300</v>
      </c>
      <c r="P10" s="363">
        <v>1300</v>
      </c>
      <c r="Q10" s="363">
        <v>1300</v>
      </c>
      <c r="R10" s="363">
        <v>1300</v>
      </c>
      <c r="S10" s="363">
        <v>1300</v>
      </c>
      <c r="T10" s="363">
        <v>1300</v>
      </c>
      <c r="U10" s="363">
        <v>1300</v>
      </c>
      <c r="V10" s="363">
        <v>1300</v>
      </c>
      <c r="W10" s="363">
        <v>1300</v>
      </c>
      <c r="X10" s="363">
        <v>1300</v>
      </c>
      <c r="Y10" s="363">
        <v>1300</v>
      </c>
      <c r="Z10" s="417">
        <v>15600</v>
      </c>
      <c r="AA10" s="363"/>
      <c r="AB10" s="363"/>
      <c r="AC10" s="363"/>
      <c r="AD10" s="363"/>
      <c r="AE10" s="363"/>
      <c r="AF10" s="363"/>
      <c r="AG10" s="363"/>
      <c r="AH10" s="363"/>
      <c r="AI10" s="363"/>
      <c r="AJ10" s="363"/>
      <c r="AK10" s="363"/>
      <c r="AL10" s="363"/>
      <c r="AM10" s="360"/>
      <c r="AN10" s="360"/>
      <c r="AO10" s="360"/>
      <c r="AP10" s="360" t="s">
        <v>1015</v>
      </c>
      <c r="AQ10" s="360" t="s">
        <v>1023</v>
      </c>
      <c r="AR10" s="360" t="s">
        <v>1017</v>
      </c>
      <c r="AS10" s="360" t="s">
        <v>1024</v>
      </c>
      <c r="AT10" s="360"/>
      <c r="AU10" s="360"/>
    </row>
    <row r="11" spans="1:48" ht="126">
      <c r="A11" s="360" t="s">
        <v>1025</v>
      </c>
      <c r="B11" s="360" t="s">
        <v>236</v>
      </c>
      <c r="C11" s="360" t="s">
        <v>1009</v>
      </c>
      <c r="D11" s="360" t="s">
        <v>1010</v>
      </c>
      <c r="E11" s="416" t="s">
        <v>1011</v>
      </c>
      <c r="F11" s="360" t="s">
        <v>1012</v>
      </c>
      <c r="G11" s="362">
        <v>3</v>
      </c>
      <c r="H11" s="360" t="s">
        <v>1013</v>
      </c>
      <c r="I11" s="360" t="s">
        <v>1014</v>
      </c>
      <c r="J11" s="360" t="s">
        <v>357</v>
      </c>
      <c r="K11" s="360" t="s">
        <v>33</v>
      </c>
      <c r="L11" s="360" t="s">
        <v>34</v>
      </c>
      <c r="M11" s="362" t="s">
        <v>35</v>
      </c>
      <c r="N11" s="363">
        <v>1000</v>
      </c>
      <c r="O11" s="363">
        <v>900</v>
      </c>
      <c r="P11" s="363">
        <v>1200</v>
      </c>
      <c r="Q11" s="363">
        <v>1100</v>
      </c>
      <c r="R11" s="363">
        <v>1200</v>
      </c>
      <c r="S11" s="363">
        <v>1200</v>
      </c>
      <c r="T11" s="363">
        <v>1400</v>
      </c>
      <c r="U11" s="363">
        <v>1100</v>
      </c>
      <c r="V11" s="363">
        <v>1200</v>
      </c>
      <c r="W11" s="363">
        <v>1400</v>
      </c>
      <c r="X11" s="363">
        <v>1000</v>
      </c>
      <c r="Y11" s="363">
        <v>1100</v>
      </c>
      <c r="Z11" s="417">
        <v>13800</v>
      </c>
      <c r="AA11" s="363"/>
      <c r="AB11" s="363"/>
      <c r="AC11" s="363"/>
      <c r="AD11" s="363"/>
      <c r="AE11" s="363"/>
      <c r="AF11" s="363"/>
      <c r="AG11" s="363"/>
      <c r="AH11" s="363"/>
      <c r="AI11" s="363"/>
      <c r="AJ11" s="363"/>
      <c r="AK11" s="363"/>
      <c r="AL11" s="363"/>
      <c r="AM11" s="360"/>
      <c r="AN11" s="360"/>
      <c r="AO11" s="360"/>
      <c r="AP11" s="360" t="s">
        <v>1015</v>
      </c>
      <c r="AQ11" s="360" t="s">
        <v>1026</v>
      </c>
      <c r="AR11" s="360" t="s">
        <v>1017</v>
      </c>
      <c r="AS11" s="360" t="s">
        <v>1027</v>
      </c>
      <c r="AT11" s="360"/>
      <c r="AU11" s="360"/>
    </row>
    <row r="12" spans="1:48" ht="126">
      <c r="A12" s="360" t="s">
        <v>1028</v>
      </c>
      <c r="B12" s="360" t="s">
        <v>236</v>
      </c>
      <c r="C12" s="360" t="s">
        <v>1009</v>
      </c>
      <c r="D12" s="360" t="s">
        <v>1010</v>
      </c>
      <c r="E12" s="416" t="s">
        <v>1011</v>
      </c>
      <c r="F12" s="360" t="s">
        <v>1012</v>
      </c>
      <c r="G12" s="362">
        <v>3</v>
      </c>
      <c r="H12" s="360" t="s">
        <v>1013</v>
      </c>
      <c r="I12" s="360" t="s">
        <v>1014</v>
      </c>
      <c r="J12" s="360" t="s">
        <v>357</v>
      </c>
      <c r="K12" s="360" t="s">
        <v>33</v>
      </c>
      <c r="L12" s="360" t="s">
        <v>34</v>
      </c>
      <c r="M12" s="362" t="s">
        <v>35</v>
      </c>
      <c r="N12" s="363">
        <v>370</v>
      </c>
      <c r="O12" s="363">
        <v>370</v>
      </c>
      <c r="P12" s="363">
        <v>370</v>
      </c>
      <c r="Q12" s="363">
        <v>370</v>
      </c>
      <c r="R12" s="363">
        <v>370</v>
      </c>
      <c r="S12" s="363">
        <v>370</v>
      </c>
      <c r="T12" s="363">
        <v>370</v>
      </c>
      <c r="U12" s="363">
        <v>370</v>
      </c>
      <c r="V12" s="363">
        <v>370</v>
      </c>
      <c r="W12" s="363">
        <v>370</v>
      </c>
      <c r="X12" s="363">
        <v>370</v>
      </c>
      <c r="Y12" s="363">
        <v>370</v>
      </c>
      <c r="Z12" s="417">
        <v>4440</v>
      </c>
      <c r="AA12" s="363"/>
      <c r="AB12" s="363"/>
      <c r="AC12" s="363"/>
      <c r="AD12" s="363"/>
      <c r="AE12" s="363"/>
      <c r="AF12" s="363"/>
      <c r="AG12" s="363"/>
      <c r="AH12" s="363"/>
      <c r="AI12" s="363"/>
      <c r="AJ12" s="363"/>
      <c r="AK12" s="363"/>
      <c r="AL12" s="363"/>
      <c r="AM12" s="360"/>
      <c r="AN12" s="360"/>
      <c r="AO12" s="360"/>
      <c r="AP12" s="360" t="s">
        <v>1015</v>
      </c>
      <c r="AQ12" s="360" t="s">
        <v>1029</v>
      </c>
      <c r="AR12" s="360" t="s">
        <v>1017</v>
      </c>
      <c r="AS12" s="360" t="s">
        <v>1030</v>
      </c>
      <c r="AT12" s="360"/>
      <c r="AU12" s="360"/>
    </row>
    <row r="13" spans="1:48" ht="126">
      <c r="A13" s="360" t="s">
        <v>1031</v>
      </c>
      <c r="B13" s="360" t="s">
        <v>236</v>
      </c>
      <c r="C13" s="360" t="s">
        <v>1032</v>
      </c>
      <c r="D13" s="360" t="s">
        <v>1010</v>
      </c>
      <c r="E13" s="416" t="s">
        <v>1033</v>
      </c>
      <c r="F13" s="360" t="s">
        <v>1034</v>
      </c>
      <c r="G13" s="362">
        <v>3</v>
      </c>
      <c r="H13" s="360" t="s">
        <v>1013</v>
      </c>
      <c r="I13" s="360" t="s">
        <v>1035</v>
      </c>
      <c r="J13" s="360" t="s">
        <v>357</v>
      </c>
      <c r="K13" s="360" t="s">
        <v>33</v>
      </c>
      <c r="L13" s="360" t="s">
        <v>34</v>
      </c>
      <c r="M13" s="362" t="s">
        <v>35</v>
      </c>
      <c r="N13" s="363">
        <v>750</v>
      </c>
      <c r="O13" s="363">
        <v>750</v>
      </c>
      <c r="P13" s="363">
        <v>750</v>
      </c>
      <c r="Q13" s="363">
        <v>750</v>
      </c>
      <c r="R13" s="363">
        <v>750</v>
      </c>
      <c r="S13" s="363">
        <v>750</v>
      </c>
      <c r="T13" s="363">
        <v>750</v>
      </c>
      <c r="U13" s="363">
        <v>750</v>
      </c>
      <c r="V13" s="363">
        <v>750</v>
      </c>
      <c r="W13" s="363">
        <v>750</v>
      </c>
      <c r="X13" s="363">
        <v>750</v>
      </c>
      <c r="Y13" s="363">
        <v>750</v>
      </c>
      <c r="Z13" s="417">
        <v>9000</v>
      </c>
      <c r="AA13" s="363"/>
      <c r="AB13" s="363"/>
      <c r="AC13" s="363"/>
      <c r="AD13" s="363"/>
      <c r="AE13" s="363"/>
      <c r="AF13" s="363"/>
      <c r="AG13" s="363"/>
      <c r="AH13" s="363"/>
      <c r="AI13" s="363"/>
      <c r="AJ13" s="363"/>
      <c r="AK13" s="363"/>
      <c r="AL13" s="363"/>
      <c r="AM13" s="360"/>
      <c r="AN13" s="360"/>
      <c r="AO13" s="360"/>
      <c r="AP13" s="360" t="s">
        <v>1036</v>
      </c>
      <c r="AQ13" s="360" t="s">
        <v>1016</v>
      </c>
      <c r="AR13" s="360" t="s">
        <v>1037</v>
      </c>
      <c r="AS13" s="360" t="s">
        <v>1018</v>
      </c>
      <c r="AT13" s="360"/>
      <c r="AU13" s="360"/>
    </row>
    <row r="14" spans="1:48" ht="126">
      <c r="A14" s="360" t="s">
        <v>1038</v>
      </c>
      <c r="B14" s="360" t="s">
        <v>236</v>
      </c>
      <c r="C14" s="360" t="s">
        <v>1032</v>
      </c>
      <c r="D14" s="360" t="s">
        <v>1010</v>
      </c>
      <c r="E14" s="416" t="s">
        <v>1033</v>
      </c>
      <c r="F14" s="360" t="s">
        <v>1034</v>
      </c>
      <c r="G14" s="362">
        <v>3</v>
      </c>
      <c r="H14" s="360" t="s">
        <v>1013</v>
      </c>
      <c r="I14" s="360" t="s">
        <v>1035</v>
      </c>
      <c r="J14" s="360" t="s">
        <v>357</v>
      </c>
      <c r="K14" s="360" t="s">
        <v>33</v>
      </c>
      <c r="L14" s="360" t="s">
        <v>34</v>
      </c>
      <c r="M14" s="362" t="s">
        <v>35</v>
      </c>
      <c r="N14" s="363">
        <v>362</v>
      </c>
      <c r="O14" s="363">
        <v>350</v>
      </c>
      <c r="P14" s="363">
        <v>363</v>
      </c>
      <c r="Q14" s="363">
        <v>352</v>
      </c>
      <c r="R14" s="363">
        <v>360</v>
      </c>
      <c r="S14" s="363">
        <v>363</v>
      </c>
      <c r="T14" s="363">
        <v>363</v>
      </c>
      <c r="U14" s="363">
        <v>356</v>
      </c>
      <c r="V14" s="363">
        <v>356</v>
      </c>
      <c r="W14" s="363">
        <v>364</v>
      </c>
      <c r="X14" s="363">
        <v>358</v>
      </c>
      <c r="Y14" s="363">
        <v>353</v>
      </c>
      <c r="Z14" s="417">
        <v>4300</v>
      </c>
      <c r="AA14" s="363"/>
      <c r="AB14" s="363"/>
      <c r="AC14" s="363"/>
      <c r="AD14" s="363"/>
      <c r="AE14" s="363"/>
      <c r="AF14" s="363"/>
      <c r="AG14" s="363"/>
      <c r="AH14" s="363"/>
      <c r="AI14" s="363"/>
      <c r="AJ14" s="363"/>
      <c r="AK14" s="363"/>
      <c r="AL14" s="363"/>
      <c r="AM14" s="360"/>
      <c r="AN14" s="360"/>
      <c r="AO14" s="360"/>
      <c r="AP14" s="360" t="s">
        <v>1036</v>
      </c>
      <c r="AQ14" s="360" t="s">
        <v>1020</v>
      </c>
      <c r="AR14" s="360" t="s">
        <v>1037</v>
      </c>
      <c r="AS14" s="360" t="s">
        <v>1021</v>
      </c>
      <c r="AT14" s="360"/>
      <c r="AU14" s="360"/>
    </row>
    <row r="15" spans="1:48" ht="126">
      <c r="A15" s="360" t="s">
        <v>1039</v>
      </c>
      <c r="B15" s="360" t="s">
        <v>236</v>
      </c>
      <c r="C15" s="360" t="s">
        <v>1032</v>
      </c>
      <c r="D15" s="360" t="s">
        <v>1010</v>
      </c>
      <c r="E15" s="416" t="s">
        <v>1033</v>
      </c>
      <c r="F15" s="360" t="s">
        <v>1034</v>
      </c>
      <c r="G15" s="362">
        <v>3</v>
      </c>
      <c r="H15" s="360" t="s">
        <v>262</v>
      </c>
      <c r="I15" s="360" t="s">
        <v>1035</v>
      </c>
      <c r="J15" s="360" t="s">
        <v>357</v>
      </c>
      <c r="K15" s="360" t="s">
        <v>33</v>
      </c>
      <c r="L15" s="360" t="s">
        <v>34</v>
      </c>
      <c r="M15" s="362" t="s">
        <v>35</v>
      </c>
      <c r="N15" s="363">
        <v>1600</v>
      </c>
      <c r="O15" s="363">
        <v>1600</v>
      </c>
      <c r="P15" s="363">
        <v>1600</v>
      </c>
      <c r="Q15" s="363">
        <v>1600</v>
      </c>
      <c r="R15" s="363">
        <v>1600</v>
      </c>
      <c r="S15" s="363">
        <v>1600</v>
      </c>
      <c r="T15" s="363">
        <v>1600</v>
      </c>
      <c r="U15" s="363">
        <v>1600</v>
      </c>
      <c r="V15" s="363">
        <v>1600</v>
      </c>
      <c r="W15" s="363">
        <v>1600</v>
      </c>
      <c r="X15" s="363">
        <v>1600</v>
      </c>
      <c r="Y15" s="363">
        <v>1600</v>
      </c>
      <c r="Z15" s="417">
        <v>19200</v>
      </c>
      <c r="AA15" s="363"/>
      <c r="AB15" s="363"/>
      <c r="AC15" s="363"/>
      <c r="AD15" s="363"/>
      <c r="AE15" s="363"/>
      <c r="AF15" s="363"/>
      <c r="AG15" s="363"/>
      <c r="AH15" s="363"/>
      <c r="AI15" s="363"/>
      <c r="AJ15" s="363"/>
      <c r="AK15" s="363"/>
      <c r="AL15" s="363"/>
      <c r="AM15" s="360"/>
      <c r="AN15" s="360"/>
      <c r="AO15" s="360"/>
      <c r="AP15" s="360" t="s">
        <v>1036</v>
      </c>
      <c r="AQ15" s="360" t="s">
        <v>1023</v>
      </c>
      <c r="AR15" s="360" t="s">
        <v>1037</v>
      </c>
      <c r="AS15" s="360" t="s">
        <v>1024</v>
      </c>
      <c r="AT15" s="360"/>
      <c r="AU15" s="360"/>
    </row>
    <row r="16" spans="1:48" ht="126">
      <c r="A16" s="360" t="s">
        <v>1040</v>
      </c>
      <c r="B16" s="360" t="s">
        <v>236</v>
      </c>
      <c r="C16" s="360" t="s">
        <v>1032</v>
      </c>
      <c r="D16" s="360" t="s">
        <v>1010</v>
      </c>
      <c r="E16" s="416" t="s">
        <v>1033</v>
      </c>
      <c r="F16" s="360" t="s">
        <v>1034</v>
      </c>
      <c r="G16" s="362">
        <v>3</v>
      </c>
      <c r="H16" s="360" t="s">
        <v>1013</v>
      </c>
      <c r="I16" s="360" t="s">
        <v>1035</v>
      </c>
      <c r="J16" s="360" t="s">
        <v>357</v>
      </c>
      <c r="K16" s="360" t="s">
        <v>33</v>
      </c>
      <c r="L16" s="360" t="s">
        <v>34</v>
      </c>
      <c r="M16" s="362" t="s">
        <v>35</v>
      </c>
      <c r="N16" s="363">
        <v>250</v>
      </c>
      <c r="O16" s="363">
        <v>250</v>
      </c>
      <c r="P16" s="363">
        <v>350</v>
      </c>
      <c r="Q16" s="363">
        <v>300</v>
      </c>
      <c r="R16" s="363">
        <v>350</v>
      </c>
      <c r="S16" s="363">
        <v>300</v>
      </c>
      <c r="T16" s="363">
        <v>350</v>
      </c>
      <c r="U16" s="363">
        <v>300</v>
      </c>
      <c r="V16" s="363">
        <v>300</v>
      </c>
      <c r="W16" s="363">
        <v>400</v>
      </c>
      <c r="X16" s="363">
        <v>300</v>
      </c>
      <c r="Y16" s="363">
        <v>350</v>
      </c>
      <c r="Z16" s="417">
        <v>3800</v>
      </c>
      <c r="AA16" s="363"/>
      <c r="AB16" s="363"/>
      <c r="AC16" s="363"/>
      <c r="AD16" s="363"/>
      <c r="AE16" s="363"/>
      <c r="AF16" s="363"/>
      <c r="AG16" s="363"/>
      <c r="AH16" s="363"/>
      <c r="AI16" s="363"/>
      <c r="AJ16" s="363"/>
      <c r="AK16" s="363"/>
      <c r="AL16" s="363"/>
      <c r="AM16" s="360"/>
      <c r="AN16" s="360"/>
      <c r="AO16" s="360"/>
      <c r="AP16" s="360" t="s">
        <v>1036</v>
      </c>
      <c r="AQ16" s="360" t="s">
        <v>1026</v>
      </c>
      <c r="AR16" s="360" t="s">
        <v>1037</v>
      </c>
      <c r="AS16" s="360" t="s">
        <v>1027</v>
      </c>
      <c r="AT16" s="360"/>
      <c r="AU16" s="360"/>
    </row>
    <row r="17" spans="1:47" ht="126">
      <c r="A17" s="360" t="s">
        <v>1041</v>
      </c>
      <c r="B17" s="360" t="s">
        <v>236</v>
      </c>
      <c r="C17" s="360" t="s">
        <v>1032</v>
      </c>
      <c r="D17" s="360" t="s">
        <v>1010</v>
      </c>
      <c r="E17" s="416" t="s">
        <v>1033</v>
      </c>
      <c r="F17" s="360" t="s">
        <v>1034</v>
      </c>
      <c r="G17" s="362">
        <v>3</v>
      </c>
      <c r="H17" s="360" t="s">
        <v>1013</v>
      </c>
      <c r="I17" s="360" t="s">
        <v>1035</v>
      </c>
      <c r="J17" s="360" t="s">
        <v>357</v>
      </c>
      <c r="K17" s="360" t="s">
        <v>33</v>
      </c>
      <c r="L17" s="360" t="s">
        <v>34</v>
      </c>
      <c r="M17" s="362" t="s">
        <v>35</v>
      </c>
      <c r="N17" s="363">
        <v>350</v>
      </c>
      <c r="O17" s="363">
        <v>350</v>
      </c>
      <c r="P17" s="363">
        <v>350</v>
      </c>
      <c r="Q17" s="363">
        <v>350</v>
      </c>
      <c r="R17" s="363">
        <v>350</v>
      </c>
      <c r="S17" s="363">
        <v>350</v>
      </c>
      <c r="T17" s="363">
        <v>350</v>
      </c>
      <c r="U17" s="363">
        <v>350</v>
      </c>
      <c r="V17" s="363">
        <v>350</v>
      </c>
      <c r="W17" s="363">
        <v>350</v>
      </c>
      <c r="X17" s="363">
        <v>350</v>
      </c>
      <c r="Y17" s="363">
        <v>350</v>
      </c>
      <c r="Z17" s="417">
        <v>4200</v>
      </c>
      <c r="AA17" s="363"/>
      <c r="AB17" s="363"/>
      <c r="AC17" s="363"/>
      <c r="AD17" s="363"/>
      <c r="AE17" s="363"/>
      <c r="AF17" s="363"/>
      <c r="AG17" s="363"/>
      <c r="AH17" s="363"/>
      <c r="AI17" s="363"/>
      <c r="AJ17" s="363"/>
      <c r="AK17" s="363"/>
      <c r="AL17" s="363"/>
      <c r="AM17" s="360"/>
      <c r="AN17" s="360"/>
      <c r="AO17" s="360"/>
      <c r="AP17" s="360" t="s">
        <v>1036</v>
      </c>
      <c r="AQ17" s="360" t="s">
        <v>1029</v>
      </c>
      <c r="AR17" s="360" t="s">
        <v>1037</v>
      </c>
      <c r="AS17" s="360" t="s">
        <v>1030</v>
      </c>
      <c r="AT17" s="360"/>
      <c r="AU17" s="360"/>
    </row>
    <row r="18" spans="1:47" ht="94.5">
      <c r="A18" s="360" t="s">
        <v>1042</v>
      </c>
      <c r="B18" s="360" t="s">
        <v>244</v>
      </c>
      <c r="C18" s="360" t="s">
        <v>248</v>
      </c>
      <c r="D18" s="360" t="s">
        <v>1010</v>
      </c>
      <c r="E18" s="416" t="s">
        <v>1043</v>
      </c>
      <c r="F18" s="360" t="s">
        <v>1044</v>
      </c>
      <c r="G18" s="362">
        <v>2</v>
      </c>
      <c r="H18" s="360" t="s">
        <v>78</v>
      </c>
      <c r="I18" s="360" t="s">
        <v>1045</v>
      </c>
      <c r="J18" s="360" t="s">
        <v>32</v>
      </c>
      <c r="K18" s="360" t="s">
        <v>33</v>
      </c>
      <c r="L18" s="360" t="s">
        <v>34</v>
      </c>
      <c r="M18" s="362" t="s">
        <v>35</v>
      </c>
      <c r="N18" s="418">
        <v>0.5</v>
      </c>
      <c r="O18" s="418">
        <v>0.5</v>
      </c>
      <c r="P18" s="418">
        <v>0.5</v>
      </c>
      <c r="Q18" s="418">
        <v>0.5</v>
      </c>
      <c r="R18" s="418">
        <v>0.5</v>
      </c>
      <c r="S18" s="418">
        <v>0.5</v>
      </c>
      <c r="T18" s="418">
        <v>0.5</v>
      </c>
      <c r="U18" s="418">
        <v>0.5</v>
      </c>
      <c r="V18" s="418">
        <v>0.5</v>
      </c>
      <c r="W18" s="418">
        <v>0.5</v>
      </c>
      <c r="X18" s="418">
        <v>0.5</v>
      </c>
      <c r="Y18" s="418">
        <v>0.5</v>
      </c>
      <c r="Z18" s="419">
        <v>0.5</v>
      </c>
      <c r="AA18" s="363"/>
      <c r="AB18" s="363"/>
      <c r="AC18" s="363"/>
      <c r="AD18" s="363"/>
      <c r="AE18" s="363"/>
      <c r="AF18" s="363"/>
      <c r="AG18" s="363"/>
      <c r="AH18" s="363"/>
      <c r="AI18" s="363"/>
      <c r="AJ18" s="363"/>
      <c r="AK18" s="363"/>
      <c r="AL18" s="363"/>
      <c r="AM18" s="360"/>
      <c r="AN18" s="360"/>
      <c r="AO18" s="360"/>
      <c r="AP18" s="360" t="s">
        <v>1015</v>
      </c>
      <c r="AQ18" s="360" t="s">
        <v>1016</v>
      </c>
      <c r="AR18" s="360" t="s">
        <v>1017</v>
      </c>
      <c r="AS18" s="360" t="s">
        <v>1018</v>
      </c>
      <c r="AT18" s="360"/>
      <c r="AU18" s="360"/>
    </row>
    <row r="19" spans="1:47" ht="94.5">
      <c r="A19" s="360" t="s">
        <v>1046</v>
      </c>
      <c r="B19" s="360" t="s">
        <v>244</v>
      </c>
      <c r="C19" s="360" t="s">
        <v>248</v>
      </c>
      <c r="D19" s="360" t="s">
        <v>1010</v>
      </c>
      <c r="E19" s="416" t="s">
        <v>1043</v>
      </c>
      <c r="F19" s="360" t="s">
        <v>1044</v>
      </c>
      <c r="G19" s="362">
        <v>2</v>
      </c>
      <c r="H19" s="360" t="s">
        <v>78</v>
      </c>
      <c r="I19" s="360" t="s">
        <v>1045</v>
      </c>
      <c r="J19" s="360" t="s">
        <v>32</v>
      </c>
      <c r="K19" s="360" t="s">
        <v>33</v>
      </c>
      <c r="L19" s="360" t="s">
        <v>34</v>
      </c>
      <c r="M19" s="362" t="s">
        <v>35</v>
      </c>
      <c r="N19" s="418">
        <v>0.25</v>
      </c>
      <c r="O19" s="418">
        <v>0.25</v>
      </c>
      <c r="P19" s="418">
        <v>0.25</v>
      </c>
      <c r="Q19" s="418">
        <v>0.25</v>
      </c>
      <c r="R19" s="418">
        <v>0.25</v>
      </c>
      <c r="S19" s="418">
        <v>0.25</v>
      </c>
      <c r="T19" s="418">
        <v>0.25</v>
      </c>
      <c r="U19" s="418">
        <v>0.25</v>
      </c>
      <c r="V19" s="418">
        <v>0.25</v>
      </c>
      <c r="W19" s="418">
        <v>0.25</v>
      </c>
      <c r="X19" s="418">
        <v>0.25</v>
      </c>
      <c r="Y19" s="418">
        <v>0.25</v>
      </c>
      <c r="Z19" s="419">
        <v>0.25</v>
      </c>
      <c r="AA19" s="363"/>
      <c r="AB19" s="363"/>
      <c r="AC19" s="363"/>
      <c r="AD19" s="363"/>
      <c r="AE19" s="363"/>
      <c r="AF19" s="363"/>
      <c r="AG19" s="363"/>
      <c r="AH19" s="363"/>
      <c r="AI19" s="363"/>
      <c r="AJ19" s="363"/>
      <c r="AK19" s="363"/>
      <c r="AL19" s="363"/>
      <c r="AM19" s="360"/>
      <c r="AN19" s="360"/>
      <c r="AO19" s="360"/>
      <c r="AP19" s="360" t="s">
        <v>1015</v>
      </c>
      <c r="AQ19" s="360" t="s">
        <v>1020</v>
      </c>
      <c r="AR19" s="360" t="s">
        <v>1017</v>
      </c>
      <c r="AS19" s="360" t="s">
        <v>1021</v>
      </c>
      <c r="AT19" s="360"/>
      <c r="AU19" s="360"/>
    </row>
    <row r="20" spans="1:47" ht="94.5">
      <c r="A20" s="360" t="s">
        <v>1047</v>
      </c>
      <c r="B20" s="360" t="s">
        <v>244</v>
      </c>
      <c r="C20" s="360" t="s">
        <v>248</v>
      </c>
      <c r="D20" s="360" t="s">
        <v>1010</v>
      </c>
      <c r="E20" s="416" t="s">
        <v>1043</v>
      </c>
      <c r="F20" s="360" t="s">
        <v>1044</v>
      </c>
      <c r="G20" s="362">
        <v>2</v>
      </c>
      <c r="H20" s="360" t="s">
        <v>78</v>
      </c>
      <c r="I20" s="360" t="s">
        <v>1045</v>
      </c>
      <c r="J20" s="360" t="s">
        <v>32</v>
      </c>
      <c r="K20" s="360" t="s">
        <v>33</v>
      </c>
      <c r="L20" s="360" t="s">
        <v>34</v>
      </c>
      <c r="M20" s="362" t="s">
        <v>35</v>
      </c>
      <c r="N20" s="418">
        <v>0.45</v>
      </c>
      <c r="O20" s="418">
        <v>0.45</v>
      </c>
      <c r="P20" s="418">
        <v>0.45</v>
      </c>
      <c r="Q20" s="418">
        <v>0.45</v>
      </c>
      <c r="R20" s="418">
        <v>0.45</v>
      </c>
      <c r="S20" s="418">
        <v>0.45</v>
      </c>
      <c r="T20" s="418">
        <v>0.45</v>
      </c>
      <c r="U20" s="418">
        <v>0.45</v>
      </c>
      <c r="V20" s="418">
        <v>0.45</v>
      </c>
      <c r="W20" s="418">
        <v>0.45</v>
      </c>
      <c r="X20" s="418">
        <v>0.45</v>
      </c>
      <c r="Y20" s="418">
        <v>0.45</v>
      </c>
      <c r="Z20" s="419">
        <v>0.45000000000000012</v>
      </c>
      <c r="AA20" s="363"/>
      <c r="AB20" s="363"/>
      <c r="AC20" s="363"/>
      <c r="AD20" s="363"/>
      <c r="AE20" s="363"/>
      <c r="AF20" s="363"/>
      <c r="AG20" s="363"/>
      <c r="AH20" s="363"/>
      <c r="AI20" s="363"/>
      <c r="AJ20" s="363"/>
      <c r="AK20" s="363"/>
      <c r="AL20" s="363"/>
      <c r="AM20" s="360"/>
      <c r="AN20" s="360"/>
      <c r="AO20" s="360"/>
      <c r="AP20" s="360" t="s">
        <v>1015</v>
      </c>
      <c r="AQ20" s="360" t="s">
        <v>1023</v>
      </c>
      <c r="AR20" s="360" t="s">
        <v>1017</v>
      </c>
      <c r="AS20" s="360" t="s">
        <v>1024</v>
      </c>
      <c r="AT20" s="360"/>
      <c r="AU20" s="360"/>
    </row>
    <row r="21" spans="1:47" ht="94.5">
      <c r="A21" s="360" t="s">
        <v>1048</v>
      </c>
      <c r="B21" s="360" t="s">
        <v>244</v>
      </c>
      <c r="C21" s="360" t="s">
        <v>248</v>
      </c>
      <c r="D21" s="360" t="s">
        <v>1010</v>
      </c>
      <c r="E21" s="416" t="s">
        <v>1043</v>
      </c>
      <c r="F21" s="360" t="s">
        <v>1044</v>
      </c>
      <c r="G21" s="362">
        <v>2</v>
      </c>
      <c r="H21" s="360" t="s">
        <v>78</v>
      </c>
      <c r="I21" s="360" t="s">
        <v>1045</v>
      </c>
      <c r="J21" s="360" t="s">
        <v>32</v>
      </c>
      <c r="K21" s="360" t="s">
        <v>33</v>
      </c>
      <c r="L21" s="360" t="s">
        <v>34</v>
      </c>
      <c r="M21" s="362" t="s">
        <v>35</v>
      </c>
      <c r="N21" s="418">
        <v>0.24</v>
      </c>
      <c r="O21" s="418">
        <v>0.24</v>
      </c>
      <c r="P21" s="418">
        <v>0.24</v>
      </c>
      <c r="Q21" s="418">
        <v>0.24</v>
      </c>
      <c r="R21" s="418">
        <v>0.24</v>
      </c>
      <c r="S21" s="418">
        <v>0.24</v>
      </c>
      <c r="T21" s="418">
        <v>0.24</v>
      </c>
      <c r="U21" s="418">
        <v>0.24</v>
      </c>
      <c r="V21" s="418">
        <v>0.24</v>
      </c>
      <c r="W21" s="418">
        <v>0.24</v>
      </c>
      <c r="X21" s="418">
        <v>0.24</v>
      </c>
      <c r="Y21" s="418">
        <v>0.24</v>
      </c>
      <c r="Z21" s="419">
        <v>0.24</v>
      </c>
      <c r="AA21" s="363"/>
      <c r="AB21" s="363"/>
      <c r="AC21" s="363"/>
      <c r="AD21" s="363"/>
      <c r="AE21" s="363"/>
      <c r="AF21" s="363"/>
      <c r="AG21" s="363"/>
      <c r="AH21" s="363"/>
      <c r="AI21" s="363"/>
      <c r="AJ21" s="363"/>
      <c r="AK21" s="363"/>
      <c r="AL21" s="363"/>
      <c r="AM21" s="360"/>
      <c r="AN21" s="360"/>
      <c r="AO21" s="360"/>
      <c r="AP21" s="360" t="s">
        <v>1015</v>
      </c>
      <c r="AQ21" s="360" t="s">
        <v>1026</v>
      </c>
      <c r="AR21" s="360" t="s">
        <v>1017</v>
      </c>
      <c r="AS21" s="360" t="s">
        <v>1027</v>
      </c>
      <c r="AT21" s="360"/>
      <c r="AU21" s="360"/>
    </row>
    <row r="22" spans="1:47" ht="94.5">
      <c r="A22" s="360" t="s">
        <v>1049</v>
      </c>
      <c r="B22" s="360" t="s">
        <v>244</v>
      </c>
      <c r="C22" s="360" t="s">
        <v>248</v>
      </c>
      <c r="D22" s="360" t="s">
        <v>1010</v>
      </c>
      <c r="E22" s="416" t="s">
        <v>1043</v>
      </c>
      <c r="F22" s="360" t="s">
        <v>1044</v>
      </c>
      <c r="G22" s="362">
        <v>2</v>
      </c>
      <c r="H22" s="360" t="s">
        <v>78</v>
      </c>
      <c r="I22" s="360" t="s">
        <v>1045</v>
      </c>
      <c r="J22" s="360" t="s">
        <v>32</v>
      </c>
      <c r="K22" s="360" t="s">
        <v>33</v>
      </c>
      <c r="L22" s="360" t="s">
        <v>34</v>
      </c>
      <c r="M22" s="362" t="s">
        <v>35</v>
      </c>
      <c r="N22" s="418">
        <v>0.25</v>
      </c>
      <c r="O22" s="418">
        <v>0.25</v>
      </c>
      <c r="P22" s="418">
        <v>0.25</v>
      </c>
      <c r="Q22" s="418">
        <v>0.25</v>
      </c>
      <c r="R22" s="418">
        <v>0.25</v>
      </c>
      <c r="S22" s="418">
        <v>0.25</v>
      </c>
      <c r="T22" s="418">
        <v>0.25</v>
      </c>
      <c r="U22" s="418">
        <v>0.25</v>
      </c>
      <c r="V22" s="418">
        <v>0.25</v>
      </c>
      <c r="W22" s="418">
        <v>0.25</v>
      </c>
      <c r="X22" s="418">
        <v>0.25</v>
      </c>
      <c r="Y22" s="418">
        <v>0.25</v>
      </c>
      <c r="Z22" s="419">
        <v>0.25</v>
      </c>
      <c r="AA22" s="363"/>
      <c r="AB22" s="363"/>
      <c r="AC22" s="363"/>
      <c r="AD22" s="363"/>
      <c r="AE22" s="363"/>
      <c r="AF22" s="363"/>
      <c r="AG22" s="363"/>
      <c r="AH22" s="363"/>
      <c r="AI22" s="363"/>
      <c r="AJ22" s="363"/>
      <c r="AK22" s="363"/>
      <c r="AL22" s="363"/>
      <c r="AM22" s="360"/>
      <c r="AN22" s="360"/>
      <c r="AO22" s="360"/>
      <c r="AP22" s="360" t="s">
        <v>1015</v>
      </c>
      <c r="AQ22" s="360" t="s">
        <v>1029</v>
      </c>
      <c r="AR22" s="360" t="s">
        <v>1017</v>
      </c>
      <c r="AS22" s="360" t="s">
        <v>1030</v>
      </c>
      <c r="AT22" s="360"/>
      <c r="AU22" s="360"/>
    </row>
    <row r="23" spans="1:47" ht="110.25">
      <c r="A23" s="360" t="s">
        <v>1050</v>
      </c>
      <c r="B23" s="360" t="s">
        <v>236</v>
      </c>
      <c r="C23" s="360" t="s">
        <v>1009</v>
      </c>
      <c r="D23" s="360" t="s">
        <v>1010</v>
      </c>
      <c r="E23" s="416" t="s">
        <v>1051</v>
      </c>
      <c r="F23" s="360" t="s">
        <v>1052</v>
      </c>
      <c r="G23" s="362">
        <v>3</v>
      </c>
      <c r="H23" s="360" t="s">
        <v>264</v>
      </c>
      <c r="I23" s="360" t="s">
        <v>1053</v>
      </c>
      <c r="J23" s="360" t="s">
        <v>357</v>
      </c>
      <c r="K23" s="360" t="s">
        <v>33</v>
      </c>
      <c r="L23" s="360" t="s">
        <v>34</v>
      </c>
      <c r="M23" s="362" t="s">
        <v>35</v>
      </c>
      <c r="N23" s="363">
        <v>105</v>
      </c>
      <c r="O23" s="363">
        <v>105</v>
      </c>
      <c r="P23" s="363">
        <v>105</v>
      </c>
      <c r="Q23" s="363">
        <v>105</v>
      </c>
      <c r="R23" s="363">
        <v>105</v>
      </c>
      <c r="S23" s="363">
        <v>105</v>
      </c>
      <c r="T23" s="363">
        <v>105</v>
      </c>
      <c r="U23" s="363">
        <v>105</v>
      </c>
      <c r="V23" s="363">
        <v>105</v>
      </c>
      <c r="W23" s="363">
        <v>105</v>
      </c>
      <c r="X23" s="363">
        <v>105</v>
      </c>
      <c r="Y23" s="363">
        <v>105</v>
      </c>
      <c r="Z23" s="417">
        <v>1260</v>
      </c>
      <c r="AA23" s="363"/>
      <c r="AB23" s="363"/>
      <c r="AC23" s="363"/>
      <c r="AD23" s="363"/>
      <c r="AE23" s="363"/>
      <c r="AF23" s="363"/>
      <c r="AG23" s="363"/>
      <c r="AH23" s="363"/>
      <c r="AI23" s="363"/>
      <c r="AJ23" s="363"/>
      <c r="AK23" s="363"/>
      <c r="AL23" s="363"/>
      <c r="AM23" s="360"/>
      <c r="AN23" s="360"/>
      <c r="AO23" s="360"/>
      <c r="AP23" s="360" t="s">
        <v>1036</v>
      </c>
      <c r="AQ23" s="360" t="s">
        <v>1016</v>
      </c>
      <c r="AR23" s="360" t="s">
        <v>1037</v>
      </c>
      <c r="AS23" s="360" t="s">
        <v>1018</v>
      </c>
      <c r="AT23" s="360"/>
      <c r="AU23" s="360"/>
    </row>
    <row r="24" spans="1:47" ht="110.25">
      <c r="A24" s="360" t="s">
        <v>1054</v>
      </c>
      <c r="B24" s="360" t="s">
        <v>236</v>
      </c>
      <c r="C24" s="360" t="s">
        <v>1009</v>
      </c>
      <c r="D24" s="360" t="s">
        <v>1010</v>
      </c>
      <c r="E24" s="416" t="s">
        <v>1051</v>
      </c>
      <c r="F24" s="360" t="s">
        <v>1052</v>
      </c>
      <c r="G24" s="362">
        <v>3</v>
      </c>
      <c r="H24" s="360" t="s">
        <v>264</v>
      </c>
      <c r="I24" s="360" t="s">
        <v>1053</v>
      </c>
      <c r="J24" s="360" t="s">
        <v>357</v>
      </c>
      <c r="K24" s="360" t="s">
        <v>33</v>
      </c>
      <c r="L24" s="360" t="s">
        <v>34</v>
      </c>
      <c r="M24" s="362" t="s">
        <v>35</v>
      </c>
      <c r="N24" s="363">
        <v>27</v>
      </c>
      <c r="O24" s="363">
        <v>27</v>
      </c>
      <c r="P24" s="363">
        <v>27</v>
      </c>
      <c r="Q24" s="363">
        <v>27</v>
      </c>
      <c r="R24" s="363">
        <v>27</v>
      </c>
      <c r="S24" s="363">
        <v>27</v>
      </c>
      <c r="T24" s="363">
        <v>27</v>
      </c>
      <c r="U24" s="363">
        <v>27</v>
      </c>
      <c r="V24" s="363">
        <v>27</v>
      </c>
      <c r="W24" s="363">
        <v>27</v>
      </c>
      <c r="X24" s="363">
        <v>27</v>
      </c>
      <c r="Y24" s="363">
        <v>27</v>
      </c>
      <c r="Z24" s="417">
        <v>324</v>
      </c>
      <c r="AA24" s="363"/>
      <c r="AB24" s="363"/>
      <c r="AC24" s="363"/>
      <c r="AD24" s="363"/>
      <c r="AE24" s="363"/>
      <c r="AF24" s="363"/>
      <c r="AG24" s="363"/>
      <c r="AH24" s="363"/>
      <c r="AI24" s="363"/>
      <c r="AJ24" s="363"/>
      <c r="AK24" s="363"/>
      <c r="AL24" s="363"/>
      <c r="AM24" s="360"/>
      <c r="AN24" s="360"/>
      <c r="AO24" s="360"/>
      <c r="AP24" s="360" t="s">
        <v>1036</v>
      </c>
      <c r="AQ24" s="360" t="s">
        <v>1020</v>
      </c>
      <c r="AR24" s="360" t="s">
        <v>1037</v>
      </c>
      <c r="AS24" s="360" t="s">
        <v>1021</v>
      </c>
      <c r="AT24" s="360"/>
      <c r="AU24" s="360"/>
    </row>
    <row r="25" spans="1:47" ht="110.25">
      <c r="A25" s="360" t="s">
        <v>1055</v>
      </c>
      <c r="B25" s="360" t="s">
        <v>236</v>
      </c>
      <c r="C25" s="360" t="s">
        <v>1009</v>
      </c>
      <c r="D25" s="360" t="s">
        <v>1010</v>
      </c>
      <c r="E25" s="416" t="s">
        <v>1051</v>
      </c>
      <c r="F25" s="360" t="s">
        <v>1052</v>
      </c>
      <c r="G25" s="362">
        <v>3</v>
      </c>
      <c r="H25" s="360" t="s">
        <v>264</v>
      </c>
      <c r="I25" s="360" t="s">
        <v>1053</v>
      </c>
      <c r="J25" s="360" t="s">
        <v>357</v>
      </c>
      <c r="K25" s="360" t="s">
        <v>33</v>
      </c>
      <c r="L25" s="360" t="s">
        <v>34</v>
      </c>
      <c r="M25" s="362" t="s">
        <v>35</v>
      </c>
      <c r="N25" s="363">
        <v>200</v>
      </c>
      <c r="O25" s="363">
        <v>200</v>
      </c>
      <c r="P25" s="363">
        <v>200</v>
      </c>
      <c r="Q25" s="363">
        <v>200</v>
      </c>
      <c r="R25" s="363">
        <v>200</v>
      </c>
      <c r="S25" s="363">
        <v>200</v>
      </c>
      <c r="T25" s="363">
        <v>200</v>
      </c>
      <c r="U25" s="363">
        <v>200</v>
      </c>
      <c r="V25" s="363">
        <v>200</v>
      </c>
      <c r="W25" s="363">
        <v>200</v>
      </c>
      <c r="X25" s="363">
        <v>200</v>
      </c>
      <c r="Y25" s="363">
        <v>200</v>
      </c>
      <c r="Z25" s="417">
        <v>2400</v>
      </c>
      <c r="AA25" s="363"/>
      <c r="AB25" s="363"/>
      <c r="AC25" s="363"/>
      <c r="AD25" s="363"/>
      <c r="AE25" s="363"/>
      <c r="AF25" s="363"/>
      <c r="AG25" s="363"/>
      <c r="AH25" s="363"/>
      <c r="AI25" s="363"/>
      <c r="AJ25" s="363"/>
      <c r="AK25" s="363"/>
      <c r="AL25" s="363"/>
      <c r="AM25" s="360"/>
      <c r="AN25" s="360"/>
      <c r="AO25" s="360"/>
      <c r="AP25" s="360" t="s">
        <v>1036</v>
      </c>
      <c r="AQ25" s="360" t="s">
        <v>1023</v>
      </c>
      <c r="AR25" s="360" t="s">
        <v>1037</v>
      </c>
      <c r="AS25" s="360" t="s">
        <v>1024</v>
      </c>
      <c r="AT25" s="360"/>
      <c r="AU25" s="360"/>
    </row>
    <row r="26" spans="1:47" ht="110.25">
      <c r="A26" s="360" t="s">
        <v>1056</v>
      </c>
      <c r="B26" s="360" t="s">
        <v>236</v>
      </c>
      <c r="C26" s="360" t="s">
        <v>1009</v>
      </c>
      <c r="D26" s="360" t="s">
        <v>1010</v>
      </c>
      <c r="E26" s="416" t="s">
        <v>1051</v>
      </c>
      <c r="F26" s="360" t="s">
        <v>1052</v>
      </c>
      <c r="G26" s="362">
        <v>3</v>
      </c>
      <c r="H26" s="360" t="s">
        <v>264</v>
      </c>
      <c r="I26" s="360" t="s">
        <v>1053</v>
      </c>
      <c r="J26" s="360" t="s">
        <v>357</v>
      </c>
      <c r="K26" s="360" t="s">
        <v>33</v>
      </c>
      <c r="L26" s="360" t="s">
        <v>34</v>
      </c>
      <c r="M26" s="362" t="s">
        <v>35</v>
      </c>
      <c r="N26" s="363">
        <v>30</v>
      </c>
      <c r="O26" s="363">
        <v>30</v>
      </c>
      <c r="P26" s="363">
        <v>30</v>
      </c>
      <c r="Q26" s="363">
        <v>30</v>
      </c>
      <c r="R26" s="363">
        <v>30</v>
      </c>
      <c r="S26" s="363">
        <v>30</v>
      </c>
      <c r="T26" s="363">
        <v>30</v>
      </c>
      <c r="U26" s="363">
        <v>30</v>
      </c>
      <c r="V26" s="363">
        <v>30</v>
      </c>
      <c r="W26" s="363">
        <v>30</v>
      </c>
      <c r="X26" s="363">
        <v>30</v>
      </c>
      <c r="Y26" s="363">
        <v>30</v>
      </c>
      <c r="Z26" s="417">
        <v>360</v>
      </c>
      <c r="AA26" s="363"/>
      <c r="AB26" s="363"/>
      <c r="AC26" s="363"/>
      <c r="AD26" s="363"/>
      <c r="AE26" s="363"/>
      <c r="AF26" s="363"/>
      <c r="AG26" s="363"/>
      <c r="AH26" s="363"/>
      <c r="AI26" s="363"/>
      <c r="AJ26" s="363"/>
      <c r="AK26" s="363"/>
      <c r="AL26" s="363"/>
      <c r="AM26" s="360"/>
      <c r="AN26" s="360"/>
      <c r="AO26" s="360"/>
      <c r="AP26" s="360" t="s">
        <v>1036</v>
      </c>
      <c r="AQ26" s="360" t="s">
        <v>1026</v>
      </c>
      <c r="AR26" s="360" t="s">
        <v>1037</v>
      </c>
      <c r="AS26" s="360" t="s">
        <v>1027</v>
      </c>
      <c r="AT26" s="360"/>
      <c r="AU26" s="360"/>
    </row>
    <row r="27" spans="1:47" ht="110.25">
      <c r="A27" s="360" t="s">
        <v>1057</v>
      </c>
      <c r="B27" s="360" t="s">
        <v>236</v>
      </c>
      <c r="C27" s="360" t="s">
        <v>1009</v>
      </c>
      <c r="D27" s="360" t="s">
        <v>1010</v>
      </c>
      <c r="E27" s="416" t="s">
        <v>1051</v>
      </c>
      <c r="F27" s="360" t="s">
        <v>1052</v>
      </c>
      <c r="G27" s="362">
        <v>3</v>
      </c>
      <c r="H27" s="360" t="s">
        <v>264</v>
      </c>
      <c r="I27" s="360" t="s">
        <v>1053</v>
      </c>
      <c r="J27" s="360" t="s">
        <v>357</v>
      </c>
      <c r="K27" s="360" t="s">
        <v>33</v>
      </c>
      <c r="L27" s="360" t="s">
        <v>34</v>
      </c>
      <c r="M27" s="362" t="s">
        <v>35</v>
      </c>
      <c r="N27" s="363">
        <v>30</v>
      </c>
      <c r="O27" s="363">
        <v>30</v>
      </c>
      <c r="P27" s="363">
        <v>30</v>
      </c>
      <c r="Q27" s="363">
        <v>30</v>
      </c>
      <c r="R27" s="363">
        <v>30</v>
      </c>
      <c r="S27" s="363">
        <v>30</v>
      </c>
      <c r="T27" s="363">
        <v>30</v>
      </c>
      <c r="U27" s="363">
        <v>30</v>
      </c>
      <c r="V27" s="363">
        <v>30</v>
      </c>
      <c r="W27" s="363">
        <v>30</v>
      </c>
      <c r="X27" s="363">
        <v>30</v>
      </c>
      <c r="Y27" s="363">
        <v>30</v>
      </c>
      <c r="Z27" s="417">
        <v>360</v>
      </c>
      <c r="AA27" s="363"/>
      <c r="AB27" s="363"/>
      <c r="AC27" s="363"/>
      <c r="AD27" s="363"/>
      <c r="AE27" s="363"/>
      <c r="AF27" s="363"/>
      <c r="AG27" s="363"/>
      <c r="AH27" s="363"/>
      <c r="AI27" s="363"/>
      <c r="AJ27" s="363"/>
      <c r="AK27" s="363"/>
      <c r="AL27" s="363"/>
      <c r="AM27" s="360"/>
      <c r="AN27" s="360"/>
      <c r="AO27" s="360"/>
      <c r="AP27" s="360" t="s">
        <v>1036</v>
      </c>
      <c r="AQ27" s="360" t="s">
        <v>1029</v>
      </c>
      <c r="AR27" s="360" t="s">
        <v>1037</v>
      </c>
      <c r="AS27" s="360" t="s">
        <v>1030</v>
      </c>
      <c r="AT27" s="360"/>
      <c r="AU27" s="360"/>
    </row>
    <row r="28" spans="1:47" ht="110.25">
      <c r="A28" s="360" t="s">
        <v>1058</v>
      </c>
      <c r="B28" s="360" t="s">
        <v>244</v>
      </c>
      <c r="C28" s="360" t="s">
        <v>381</v>
      </c>
      <c r="D28" s="360" t="s">
        <v>1010</v>
      </c>
      <c r="E28" s="416" t="s">
        <v>1059</v>
      </c>
      <c r="F28" s="360" t="s">
        <v>1060</v>
      </c>
      <c r="G28" s="362">
        <v>2</v>
      </c>
      <c r="H28" s="360" t="s">
        <v>257</v>
      </c>
      <c r="I28" s="360" t="s">
        <v>1061</v>
      </c>
      <c r="J28" s="360" t="s">
        <v>357</v>
      </c>
      <c r="K28" s="360" t="s">
        <v>33</v>
      </c>
      <c r="L28" s="360" t="s">
        <v>34</v>
      </c>
      <c r="M28" s="362" t="s">
        <v>35</v>
      </c>
      <c r="N28" s="363">
        <v>52</v>
      </c>
      <c r="O28" s="363">
        <v>52</v>
      </c>
      <c r="P28" s="363">
        <v>52</v>
      </c>
      <c r="Q28" s="363">
        <v>52</v>
      </c>
      <c r="R28" s="363">
        <v>52</v>
      </c>
      <c r="S28" s="363">
        <v>52</v>
      </c>
      <c r="T28" s="363">
        <v>52</v>
      </c>
      <c r="U28" s="363">
        <v>52</v>
      </c>
      <c r="V28" s="363">
        <v>52</v>
      </c>
      <c r="W28" s="363">
        <v>52</v>
      </c>
      <c r="X28" s="363">
        <v>52</v>
      </c>
      <c r="Y28" s="363">
        <v>52</v>
      </c>
      <c r="Z28" s="417">
        <v>624</v>
      </c>
      <c r="AA28" s="363"/>
      <c r="AB28" s="363"/>
      <c r="AC28" s="363"/>
      <c r="AD28" s="363"/>
      <c r="AE28" s="363"/>
      <c r="AF28" s="363"/>
      <c r="AG28" s="363"/>
      <c r="AH28" s="363"/>
      <c r="AI28" s="363"/>
      <c r="AJ28" s="363"/>
      <c r="AK28" s="363"/>
      <c r="AL28" s="363"/>
      <c r="AM28" s="360"/>
      <c r="AN28" s="360"/>
      <c r="AO28" s="360"/>
      <c r="AP28" s="360" t="s">
        <v>1015</v>
      </c>
      <c r="AQ28" s="360" t="s">
        <v>1016</v>
      </c>
      <c r="AR28" s="360" t="s">
        <v>1037</v>
      </c>
      <c r="AS28" s="360" t="s">
        <v>1018</v>
      </c>
      <c r="AT28" s="360"/>
      <c r="AU28" s="360"/>
    </row>
    <row r="29" spans="1:47" ht="110.25">
      <c r="A29" s="360" t="s">
        <v>1062</v>
      </c>
      <c r="B29" s="360" t="s">
        <v>244</v>
      </c>
      <c r="C29" s="360" t="s">
        <v>381</v>
      </c>
      <c r="D29" s="360" t="s">
        <v>1010</v>
      </c>
      <c r="E29" s="416" t="s">
        <v>1059</v>
      </c>
      <c r="F29" s="360" t="s">
        <v>1060</v>
      </c>
      <c r="G29" s="362">
        <v>2</v>
      </c>
      <c r="H29" s="360" t="s">
        <v>257</v>
      </c>
      <c r="I29" s="360" t="s">
        <v>1061</v>
      </c>
      <c r="J29" s="360" t="s">
        <v>357</v>
      </c>
      <c r="K29" s="360" t="s">
        <v>33</v>
      </c>
      <c r="L29" s="360" t="s">
        <v>34</v>
      </c>
      <c r="M29" s="362" t="s">
        <v>35</v>
      </c>
      <c r="N29" s="363">
        <v>12</v>
      </c>
      <c r="O29" s="363">
        <v>12</v>
      </c>
      <c r="P29" s="363">
        <v>12</v>
      </c>
      <c r="Q29" s="363">
        <v>12</v>
      </c>
      <c r="R29" s="363">
        <v>12</v>
      </c>
      <c r="S29" s="363">
        <v>12</v>
      </c>
      <c r="T29" s="363">
        <v>12</v>
      </c>
      <c r="U29" s="363">
        <v>12</v>
      </c>
      <c r="V29" s="363">
        <v>12</v>
      </c>
      <c r="W29" s="363">
        <v>12</v>
      </c>
      <c r="X29" s="363">
        <v>12</v>
      </c>
      <c r="Y29" s="363">
        <v>12</v>
      </c>
      <c r="Z29" s="417">
        <v>144</v>
      </c>
      <c r="AA29" s="363"/>
      <c r="AB29" s="363"/>
      <c r="AC29" s="363"/>
      <c r="AD29" s="363"/>
      <c r="AE29" s="363"/>
      <c r="AF29" s="363"/>
      <c r="AG29" s="363"/>
      <c r="AH29" s="363"/>
      <c r="AI29" s="363"/>
      <c r="AJ29" s="363"/>
      <c r="AK29" s="363"/>
      <c r="AL29" s="363"/>
      <c r="AM29" s="360"/>
      <c r="AN29" s="360"/>
      <c r="AO29" s="360"/>
      <c r="AP29" s="360" t="s">
        <v>1015</v>
      </c>
      <c r="AQ29" s="360" t="s">
        <v>1020</v>
      </c>
      <c r="AR29" s="360" t="s">
        <v>1037</v>
      </c>
      <c r="AS29" s="360" t="s">
        <v>1021</v>
      </c>
      <c r="AT29" s="360"/>
      <c r="AU29" s="360"/>
    </row>
    <row r="30" spans="1:47" ht="110.25">
      <c r="A30" s="360" t="s">
        <v>1063</v>
      </c>
      <c r="B30" s="360" t="s">
        <v>244</v>
      </c>
      <c r="C30" s="360" t="s">
        <v>381</v>
      </c>
      <c r="D30" s="360" t="s">
        <v>1010</v>
      </c>
      <c r="E30" s="416" t="s">
        <v>1059</v>
      </c>
      <c r="F30" s="360" t="s">
        <v>1060</v>
      </c>
      <c r="G30" s="362">
        <v>2</v>
      </c>
      <c r="H30" s="360" t="s">
        <v>257</v>
      </c>
      <c r="I30" s="360" t="s">
        <v>1061</v>
      </c>
      <c r="J30" s="360" t="s">
        <v>357</v>
      </c>
      <c r="K30" s="360" t="s">
        <v>33</v>
      </c>
      <c r="L30" s="360" t="s">
        <v>34</v>
      </c>
      <c r="M30" s="362" t="s">
        <v>35</v>
      </c>
      <c r="N30" s="363">
        <v>50</v>
      </c>
      <c r="O30" s="363">
        <v>50</v>
      </c>
      <c r="P30" s="363">
        <v>50</v>
      </c>
      <c r="Q30" s="363">
        <v>50</v>
      </c>
      <c r="R30" s="363">
        <v>50</v>
      </c>
      <c r="S30" s="363">
        <v>50</v>
      </c>
      <c r="T30" s="363">
        <v>50</v>
      </c>
      <c r="U30" s="363">
        <v>50</v>
      </c>
      <c r="V30" s="363">
        <v>50</v>
      </c>
      <c r="W30" s="363">
        <v>50</v>
      </c>
      <c r="X30" s="363">
        <v>50</v>
      </c>
      <c r="Y30" s="363">
        <v>50</v>
      </c>
      <c r="Z30" s="417">
        <v>600</v>
      </c>
      <c r="AA30" s="363"/>
      <c r="AB30" s="363"/>
      <c r="AC30" s="363"/>
      <c r="AD30" s="363"/>
      <c r="AE30" s="363"/>
      <c r="AF30" s="363"/>
      <c r="AG30" s="363"/>
      <c r="AH30" s="363"/>
      <c r="AI30" s="363"/>
      <c r="AJ30" s="363"/>
      <c r="AK30" s="363"/>
      <c r="AL30" s="363"/>
      <c r="AM30" s="360"/>
      <c r="AN30" s="360"/>
      <c r="AO30" s="360"/>
      <c r="AP30" s="360" t="s">
        <v>1015</v>
      </c>
      <c r="AQ30" s="360" t="s">
        <v>1023</v>
      </c>
      <c r="AR30" s="360" t="s">
        <v>1037</v>
      </c>
      <c r="AS30" s="360" t="s">
        <v>1024</v>
      </c>
      <c r="AT30" s="360"/>
      <c r="AU30" s="360"/>
    </row>
    <row r="31" spans="1:47" ht="110.25">
      <c r="A31" s="360" t="s">
        <v>1064</v>
      </c>
      <c r="B31" s="360" t="s">
        <v>244</v>
      </c>
      <c r="C31" s="360" t="s">
        <v>381</v>
      </c>
      <c r="D31" s="360" t="s">
        <v>1010</v>
      </c>
      <c r="E31" s="416" t="s">
        <v>1059</v>
      </c>
      <c r="F31" s="360" t="s">
        <v>1060</v>
      </c>
      <c r="G31" s="362">
        <v>2</v>
      </c>
      <c r="H31" s="360" t="s">
        <v>257</v>
      </c>
      <c r="I31" s="360" t="s">
        <v>1061</v>
      </c>
      <c r="J31" s="360" t="s">
        <v>357</v>
      </c>
      <c r="K31" s="360" t="s">
        <v>33</v>
      </c>
      <c r="L31" s="360" t="s">
        <v>34</v>
      </c>
      <c r="M31" s="362" t="s">
        <v>35</v>
      </c>
      <c r="N31" s="363">
        <v>35</v>
      </c>
      <c r="O31" s="363">
        <v>35</v>
      </c>
      <c r="P31" s="363">
        <v>35</v>
      </c>
      <c r="Q31" s="363">
        <v>35</v>
      </c>
      <c r="R31" s="363">
        <v>35</v>
      </c>
      <c r="S31" s="363">
        <v>35</v>
      </c>
      <c r="T31" s="363">
        <v>35</v>
      </c>
      <c r="U31" s="363">
        <v>35</v>
      </c>
      <c r="V31" s="363">
        <v>35</v>
      </c>
      <c r="W31" s="363">
        <v>35</v>
      </c>
      <c r="X31" s="363">
        <v>35</v>
      </c>
      <c r="Y31" s="363">
        <v>35</v>
      </c>
      <c r="Z31" s="417">
        <v>420</v>
      </c>
      <c r="AA31" s="363"/>
      <c r="AB31" s="363"/>
      <c r="AC31" s="363"/>
      <c r="AD31" s="363"/>
      <c r="AE31" s="363"/>
      <c r="AF31" s="363"/>
      <c r="AG31" s="363"/>
      <c r="AH31" s="363"/>
      <c r="AI31" s="363"/>
      <c r="AJ31" s="363"/>
      <c r="AK31" s="363"/>
      <c r="AL31" s="363"/>
      <c r="AM31" s="360"/>
      <c r="AN31" s="360"/>
      <c r="AO31" s="360"/>
      <c r="AP31" s="360" t="s">
        <v>1015</v>
      </c>
      <c r="AQ31" s="360" t="s">
        <v>1026</v>
      </c>
      <c r="AR31" s="360" t="s">
        <v>1037</v>
      </c>
      <c r="AS31" s="360" t="s">
        <v>1027</v>
      </c>
      <c r="AT31" s="360"/>
      <c r="AU31" s="360"/>
    </row>
    <row r="32" spans="1:47" ht="110.25">
      <c r="A32" s="360" t="s">
        <v>1065</v>
      </c>
      <c r="B32" s="360" t="s">
        <v>244</v>
      </c>
      <c r="C32" s="360" t="s">
        <v>381</v>
      </c>
      <c r="D32" s="360" t="s">
        <v>1010</v>
      </c>
      <c r="E32" s="416" t="s">
        <v>1059</v>
      </c>
      <c r="F32" s="360" t="s">
        <v>1060</v>
      </c>
      <c r="G32" s="362">
        <v>2</v>
      </c>
      <c r="H32" s="360" t="s">
        <v>257</v>
      </c>
      <c r="I32" s="360" t="s">
        <v>1061</v>
      </c>
      <c r="J32" s="360" t="s">
        <v>357</v>
      </c>
      <c r="K32" s="360" t="s">
        <v>33</v>
      </c>
      <c r="L32" s="360" t="s">
        <v>34</v>
      </c>
      <c r="M32" s="362" t="s">
        <v>35</v>
      </c>
      <c r="N32" s="363">
        <v>12</v>
      </c>
      <c r="O32" s="363">
        <v>12</v>
      </c>
      <c r="P32" s="363">
        <v>12</v>
      </c>
      <c r="Q32" s="363">
        <v>12</v>
      </c>
      <c r="R32" s="363">
        <v>12</v>
      </c>
      <c r="S32" s="363">
        <v>12</v>
      </c>
      <c r="T32" s="363">
        <v>12</v>
      </c>
      <c r="U32" s="363">
        <v>12</v>
      </c>
      <c r="V32" s="363">
        <v>12</v>
      </c>
      <c r="W32" s="363">
        <v>12</v>
      </c>
      <c r="X32" s="363">
        <v>12</v>
      </c>
      <c r="Y32" s="363">
        <v>12</v>
      </c>
      <c r="Z32" s="417">
        <v>144</v>
      </c>
      <c r="AA32" s="363"/>
      <c r="AB32" s="363"/>
      <c r="AC32" s="363"/>
      <c r="AD32" s="363"/>
      <c r="AE32" s="363"/>
      <c r="AF32" s="363"/>
      <c r="AG32" s="363"/>
      <c r="AH32" s="363"/>
      <c r="AI32" s="363"/>
      <c r="AJ32" s="363"/>
      <c r="AK32" s="363"/>
      <c r="AL32" s="363"/>
      <c r="AM32" s="360"/>
      <c r="AN32" s="360"/>
      <c r="AO32" s="360"/>
      <c r="AP32" s="360" t="s">
        <v>1015</v>
      </c>
      <c r="AQ32" s="360" t="s">
        <v>1029</v>
      </c>
      <c r="AR32" s="360" t="s">
        <v>1037</v>
      </c>
      <c r="AS32" s="360" t="s">
        <v>1030</v>
      </c>
      <c r="AT32" s="360"/>
      <c r="AU32" s="360"/>
    </row>
    <row r="33" spans="1:47" ht="110.25">
      <c r="A33" s="360" t="s">
        <v>1066</v>
      </c>
      <c r="B33" s="360" t="s">
        <v>244</v>
      </c>
      <c r="C33" s="360" t="s">
        <v>1067</v>
      </c>
      <c r="D33" s="360" t="s">
        <v>1010</v>
      </c>
      <c r="E33" s="416" t="s">
        <v>1068</v>
      </c>
      <c r="F33" s="360" t="s">
        <v>1069</v>
      </c>
      <c r="G33" s="362">
        <v>2</v>
      </c>
      <c r="H33" s="360" t="s">
        <v>78</v>
      </c>
      <c r="I33" s="360" t="s">
        <v>1070</v>
      </c>
      <c r="J33" s="360" t="s">
        <v>357</v>
      </c>
      <c r="K33" s="360" t="s">
        <v>33</v>
      </c>
      <c r="L33" s="360" t="s">
        <v>34</v>
      </c>
      <c r="M33" s="362" t="s">
        <v>35</v>
      </c>
      <c r="N33" s="363">
        <v>1</v>
      </c>
      <c r="O33" s="363">
        <v>1</v>
      </c>
      <c r="P33" s="363">
        <v>1</v>
      </c>
      <c r="Q33" s="363">
        <v>1</v>
      </c>
      <c r="R33" s="363">
        <v>1</v>
      </c>
      <c r="S33" s="363">
        <v>1</v>
      </c>
      <c r="T33" s="363">
        <v>1</v>
      </c>
      <c r="U33" s="363">
        <v>1</v>
      </c>
      <c r="V33" s="363">
        <v>1</v>
      </c>
      <c r="W33" s="363">
        <v>1</v>
      </c>
      <c r="X33" s="363">
        <v>1</v>
      </c>
      <c r="Y33" s="363">
        <v>1</v>
      </c>
      <c r="Z33" s="417">
        <v>12</v>
      </c>
      <c r="AA33" s="363"/>
      <c r="AB33" s="363"/>
      <c r="AC33" s="363"/>
      <c r="AD33" s="363"/>
      <c r="AE33" s="363"/>
      <c r="AF33" s="363"/>
      <c r="AG33" s="363"/>
      <c r="AH33" s="363"/>
      <c r="AI33" s="363"/>
      <c r="AJ33" s="363"/>
      <c r="AK33" s="363"/>
      <c r="AL33" s="363"/>
      <c r="AM33" s="360"/>
      <c r="AN33" s="360"/>
      <c r="AO33" s="360"/>
      <c r="AP33" s="360" t="s">
        <v>368</v>
      </c>
      <c r="AQ33" s="360" t="s">
        <v>1016</v>
      </c>
      <c r="AR33" s="360" t="s">
        <v>1071</v>
      </c>
      <c r="AS33" s="360" t="s">
        <v>1018</v>
      </c>
      <c r="AT33" s="360" t="s">
        <v>777</v>
      </c>
      <c r="AU33" s="360"/>
    </row>
    <row r="34" spans="1:47" ht="110.25">
      <c r="A34" s="360" t="s">
        <v>1072</v>
      </c>
      <c r="B34" s="360" t="s">
        <v>244</v>
      </c>
      <c r="C34" s="360" t="s">
        <v>1067</v>
      </c>
      <c r="D34" s="360" t="s">
        <v>1010</v>
      </c>
      <c r="E34" s="416" t="s">
        <v>1068</v>
      </c>
      <c r="F34" s="360" t="s">
        <v>1069</v>
      </c>
      <c r="G34" s="362">
        <v>2</v>
      </c>
      <c r="H34" s="360" t="s">
        <v>78</v>
      </c>
      <c r="I34" s="360" t="s">
        <v>1070</v>
      </c>
      <c r="J34" s="360" t="s">
        <v>357</v>
      </c>
      <c r="K34" s="360" t="s">
        <v>33</v>
      </c>
      <c r="L34" s="360" t="s">
        <v>34</v>
      </c>
      <c r="M34" s="362" t="s">
        <v>35</v>
      </c>
      <c r="N34" s="363"/>
      <c r="O34" s="363"/>
      <c r="P34" s="363">
        <v>4</v>
      </c>
      <c r="Q34" s="363"/>
      <c r="R34" s="363"/>
      <c r="S34" s="363">
        <v>2</v>
      </c>
      <c r="T34" s="363"/>
      <c r="U34" s="363"/>
      <c r="V34" s="363">
        <v>2</v>
      </c>
      <c r="W34" s="363"/>
      <c r="X34" s="363"/>
      <c r="Y34" s="363">
        <v>2</v>
      </c>
      <c r="Z34" s="417">
        <v>10</v>
      </c>
      <c r="AA34" s="363"/>
      <c r="AB34" s="363"/>
      <c r="AC34" s="363"/>
      <c r="AD34" s="363"/>
      <c r="AE34" s="363"/>
      <c r="AF34" s="363"/>
      <c r="AG34" s="363"/>
      <c r="AH34" s="363"/>
      <c r="AI34" s="363"/>
      <c r="AJ34" s="363"/>
      <c r="AK34" s="363"/>
      <c r="AL34" s="363"/>
      <c r="AM34" s="360"/>
      <c r="AN34" s="360"/>
      <c r="AO34" s="360"/>
      <c r="AP34" s="360" t="s">
        <v>368</v>
      </c>
      <c r="AQ34" s="360" t="s">
        <v>1020</v>
      </c>
      <c r="AR34" s="360" t="s">
        <v>1071</v>
      </c>
      <c r="AS34" s="360" t="s">
        <v>1021</v>
      </c>
      <c r="AT34" s="360" t="s">
        <v>777</v>
      </c>
      <c r="AU34" s="360"/>
    </row>
    <row r="35" spans="1:47" ht="110.25">
      <c r="A35" s="360" t="s">
        <v>1073</v>
      </c>
      <c r="B35" s="360" t="s">
        <v>244</v>
      </c>
      <c r="C35" s="360" t="s">
        <v>1067</v>
      </c>
      <c r="D35" s="360" t="s">
        <v>1010</v>
      </c>
      <c r="E35" s="416" t="s">
        <v>1068</v>
      </c>
      <c r="F35" s="360" t="s">
        <v>1069</v>
      </c>
      <c r="G35" s="362">
        <v>2</v>
      </c>
      <c r="H35" s="360" t="s">
        <v>78</v>
      </c>
      <c r="I35" s="360" t="s">
        <v>1070</v>
      </c>
      <c r="J35" s="360" t="s">
        <v>357</v>
      </c>
      <c r="K35" s="360" t="s">
        <v>33</v>
      </c>
      <c r="L35" s="360" t="s">
        <v>34</v>
      </c>
      <c r="M35" s="362" t="s">
        <v>35</v>
      </c>
      <c r="N35" s="363"/>
      <c r="O35" s="363">
        <v>1</v>
      </c>
      <c r="P35" s="363">
        <v>1</v>
      </c>
      <c r="Q35" s="363">
        <v>1</v>
      </c>
      <c r="R35" s="363">
        <v>1</v>
      </c>
      <c r="S35" s="363">
        <v>1</v>
      </c>
      <c r="T35" s="363">
        <v>1</v>
      </c>
      <c r="U35" s="363">
        <v>1</v>
      </c>
      <c r="V35" s="363">
        <v>1</v>
      </c>
      <c r="W35" s="363">
        <v>1</v>
      </c>
      <c r="X35" s="363">
        <v>1</v>
      </c>
      <c r="Y35" s="363"/>
      <c r="Z35" s="417">
        <v>10</v>
      </c>
      <c r="AA35" s="363"/>
      <c r="AB35" s="363"/>
      <c r="AC35" s="363"/>
      <c r="AD35" s="363"/>
      <c r="AE35" s="363"/>
      <c r="AF35" s="363"/>
      <c r="AG35" s="363"/>
      <c r="AH35" s="363"/>
      <c r="AI35" s="363"/>
      <c r="AJ35" s="363"/>
      <c r="AK35" s="363"/>
      <c r="AL35" s="363"/>
      <c r="AM35" s="360"/>
      <c r="AN35" s="360"/>
      <c r="AO35" s="360"/>
      <c r="AP35" s="360" t="s">
        <v>368</v>
      </c>
      <c r="AQ35" s="360" t="s">
        <v>1023</v>
      </c>
      <c r="AR35" s="360" t="s">
        <v>1071</v>
      </c>
      <c r="AS35" s="360" t="s">
        <v>1024</v>
      </c>
      <c r="AT35" s="360" t="s">
        <v>777</v>
      </c>
      <c r="AU35" s="360"/>
    </row>
    <row r="36" spans="1:47" ht="110.25">
      <c r="A36" s="360" t="s">
        <v>1074</v>
      </c>
      <c r="B36" s="360" t="s">
        <v>244</v>
      </c>
      <c r="C36" s="360" t="s">
        <v>1067</v>
      </c>
      <c r="D36" s="360" t="s">
        <v>1010</v>
      </c>
      <c r="E36" s="416" t="s">
        <v>1068</v>
      </c>
      <c r="F36" s="360" t="s">
        <v>1069</v>
      </c>
      <c r="G36" s="362">
        <v>2</v>
      </c>
      <c r="H36" s="360" t="s">
        <v>78</v>
      </c>
      <c r="I36" s="360" t="s">
        <v>1070</v>
      </c>
      <c r="J36" s="360" t="s">
        <v>357</v>
      </c>
      <c r="K36" s="360" t="s">
        <v>33</v>
      </c>
      <c r="L36" s="360" t="s">
        <v>34</v>
      </c>
      <c r="M36" s="362" t="s">
        <v>35</v>
      </c>
      <c r="N36" s="363"/>
      <c r="O36" s="363"/>
      <c r="P36" s="363">
        <v>3</v>
      </c>
      <c r="Q36" s="363"/>
      <c r="R36" s="363"/>
      <c r="S36" s="363">
        <v>1</v>
      </c>
      <c r="T36" s="363"/>
      <c r="U36" s="363"/>
      <c r="V36" s="363">
        <v>2</v>
      </c>
      <c r="W36" s="363"/>
      <c r="X36" s="363"/>
      <c r="Y36" s="363">
        <v>2</v>
      </c>
      <c r="Z36" s="417">
        <v>8</v>
      </c>
      <c r="AA36" s="363"/>
      <c r="AB36" s="363"/>
      <c r="AC36" s="363"/>
      <c r="AD36" s="363"/>
      <c r="AE36" s="363"/>
      <c r="AF36" s="363"/>
      <c r="AG36" s="363"/>
      <c r="AH36" s="363"/>
      <c r="AI36" s="363"/>
      <c r="AJ36" s="363"/>
      <c r="AK36" s="363"/>
      <c r="AL36" s="363"/>
      <c r="AM36" s="360"/>
      <c r="AN36" s="360"/>
      <c r="AO36" s="360"/>
      <c r="AP36" s="360" t="s">
        <v>368</v>
      </c>
      <c r="AQ36" s="360" t="s">
        <v>1026</v>
      </c>
      <c r="AR36" s="360" t="s">
        <v>1071</v>
      </c>
      <c r="AS36" s="360" t="s">
        <v>1027</v>
      </c>
      <c r="AT36" s="360" t="s">
        <v>777</v>
      </c>
      <c r="AU36" s="360"/>
    </row>
    <row r="37" spans="1:47" ht="110.25">
      <c r="A37" s="360" t="s">
        <v>1075</v>
      </c>
      <c r="B37" s="360" t="s">
        <v>244</v>
      </c>
      <c r="C37" s="360" t="s">
        <v>1067</v>
      </c>
      <c r="D37" s="360" t="s">
        <v>1010</v>
      </c>
      <c r="E37" s="416" t="s">
        <v>1068</v>
      </c>
      <c r="F37" s="360" t="s">
        <v>1069</v>
      </c>
      <c r="G37" s="362">
        <v>2</v>
      </c>
      <c r="H37" s="360" t="s">
        <v>78</v>
      </c>
      <c r="I37" s="360" t="s">
        <v>1070</v>
      </c>
      <c r="J37" s="360" t="s">
        <v>357</v>
      </c>
      <c r="K37" s="360" t="s">
        <v>33</v>
      </c>
      <c r="L37" s="360" t="s">
        <v>34</v>
      </c>
      <c r="M37" s="362" t="s">
        <v>35</v>
      </c>
      <c r="N37" s="363">
        <v>1</v>
      </c>
      <c r="O37" s="363">
        <v>1</v>
      </c>
      <c r="P37" s="363">
        <v>1</v>
      </c>
      <c r="Q37" s="363">
        <v>1</v>
      </c>
      <c r="R37" s="363">
        <v>1</v>
      </c>
      <c r="S37" s="363">
        <v>1</v>
      </c>
      <c r="T37" s="363">
        <v>1</v>
      </c>
      <c r="U37" s="363">
        <v>1</v>
      </c>
      <c r="V37" s="363">
        <v>1</v>
      </c>
      <c r="W37" s="363">
        <v>1</v>
      </c>
      <c r="X37" s="363">
        <v>1</v>
      </c>
      <c r="Y37" s="363">
        <v>1</v>
      </c>
      <c r="Z37" s="417">
        <v>12</v>
      </c>
      <c r="AA37" s="363"/>
      <c r="AB37" s="363"/>
      <c r="AC37" s="363"/>
      <c r="AD37" s="363"/>
      <c r="AE37" s="363"/>
      <c r="AF37" s="363"/>
      <c r="AG37" s="363"/>
      <c r="AH37" s="363"/>
      <c r="AI37" s="363"/>
      <c r="AJ37" s="363"/>
      <c r="AK37" s="363"/>
      <c r="AL37" s="363"/>
      <c r="AM37" s="360"/>
      <c r="AN37" s="360"/>
      <c r="AO37" s="360"/>
      <c r="AP37" s="360" t="s">
        <v>368</v>
      </c>
      <c r="AQ37" s="360" t="s">
        <v>1029</v>
      </c>
      <c r="AR37" s="360" t="s">
        <v>1071</v>
      </c>
      <c r="AS37" s="360" t="s">
        <v>1030</v>
      </c>
      <c r="AT37" s="360" t="s">
        <v>777</v>
      </c>
      <c r="AU37" s="360"/>
    </row>
    <row r="38" spans="1:47" ht="78.75">
      <c r="A38" s="360" t="s">
        <v>1076</v>
      </c>
      <c r="B38" s="360" t="s">
        <v>236</v>
      </c>
      <c r="C38" s="360" t="s">
        <v>1009</v>
      </c>
      <c r="D38" s="360" t="s">
        <v>1010</v>
      </c>
      <c r="E38" s="416" t="s">
        <v>1077</v>
      </c>
      <c r="F38" s="360" t="s">
        <v>1078</v>
      </c>
      <c r="G38" s="362">
        <v>2</v>
      </c>
      <c r="H38" s="360" t="s">
        <v>55</v>
      </c>
      <c r="I38" s="360" t="s">
        <v>1079</v>
      </c>
      <c r="J38" s="360" t="s">
        <v>32</v>
      </c>
      <c r="K38" s="360" t="s">
        <v>33</v>
      </c>
      <c r="L38" s="360" t="s">
        <v>34</v>
      </c>
      <c r="M38" s="362" t="s">
        <v>35</v>
      </c>
      <c r="N38" s="418">
        <v>0.85</v>
      </c>
      <c r="O38" s="418">
        <v>0.85</v>
      </c>
      <c r="P38" s="418">
        <v>0.85</v>
      </c>
      <c r="Q38" s="418">
        <v>0.85</v>
      </c>
      <c r="R38" s="418">
        <v>0.85</v>
      </c>
      <c r="S38" s="418">
        <v>0.85</v>
      </c>
      <c r="T38" s="418">
        <v>0.85</v>
      </c>
      <c r="U38" s="418">
        <v>0.85</v>
      </c>
      <c r="V38" s="418">
        <v>0.85</v>
      </c>
      <c r="W38" s="418">
        <v>0.85</v>
      </c>
      <c r="X38" s="418">
        <v>0.85</v>
      </c>
      <c r="Y38" s="418">
        <v>0.85</v>
      </c>
      <c r="Z38" s="419">
        <v>0.84999999999999976</v>
      </c>
      <c r="AA38" s="363"/>
      <c r="AB38" s="363"/>
      <c r="AC38" s="363"/>
      <c r="AD38" s="363"/>
      <c r="AE38" s="363"/>
      <c r="AF38" s="363"/>
      <c r="AG38" s="363"/>
      <c r="AH38" s="363"/>
      <c r="AI38" s="363"/>
      <c r="AJ38" s="363"/>
      <c r="AK38" s="363"/>
      <c r="AL38" s="363"/>
      <c r="AM38" s="360"/>
      <c r="AN38" s="360"/>
      <c r="AO38" s="360"/>
      <c r="AP38" s="360" t="s">
        <v>1015</v>
      </c>
      <c r="AQ38" s="360" t="s">
        <v>1016</v>
      </c>
      <c r="AR38" s="360" t="s">
        <v>1071</v>
      </c>
      <c r="AS38" s="360" t="s">
        <v>1018</v>
      </c>
      <c r="AT38" s="360"/>
      <c r="AU38" s="360"/>
    </row>
    <row r="39" spans="1:47" ht="78.75">
      <c r="A39" s="360" t="s">
        <v>1080</v>
      </c>
      <c r="B39" s="360" t="s">
        <v>236</v>
      </c>
      <c r="C39" s="360" t="s">
        <v>1009</v>
      </c>
      <c r="D39" s="360" t="s">
        <v>1010</v>
      </c>
      <c r="E39" s="416" t="s">
        <v>1077</v>
      </c>
      <c r="F39" s="360" t="s">
        <v>1078</v>
      </c>
      <c r="G39" s="362">
        <v>2</v>
      </c>
      <c r="H39" s="360" t="s">
        <v>55</v>
      </c>
      <c r="I39" s="360" t="s">
        <v>1079</v>
      </c>
      <c r="J39" s="360" t="s">
        <v>32</v>
      </c>
      <c r="K39" s="360" t="s">
        <v>33</v>
      </c>
      <c r="L39" s="360" t="s">
        <v>34</v>
      </c>
      <c r="M39" s="362" t="s">
        <v>35</v>
      </c>
      <c r="N39" s="418">
        <v>0.9</v>
      </c>
      <c r="O39" s="418">
        <v>0.9</v>
      </c>
      <c r="P39" s="418">
        <v>0.9</v>
      </c>
      <c r="Q39" s="418">
        <v>0.9</v>
      </c>
      <c r="R39" s="418">
        <v>0.9</v>
      </c>
      <c r="S39" s="418">
        <v>0.9</v>
      </c>
      <c r="T39" s="418">
        <v>0.9</v>
      </c>
      <c r="U39" s="418">
        <v>0.9</v>
      </c>
      <c r="V39" s="418">
        <v>0.9</v>
      </c>
      <c r="W39" s="418">
        <v>0.9</v>
      </c>
      <c r="X39" s="418">
        <v>0.9</v>
      </c>
      <c r="Y39" s="418">
        <v>0.9</v>
      </c>
      <c r="Z39" s="419">
        <v>0.90000000000000024</v>
      </c>
      <c r="AA39" s="363"/>
      <c r="AB39" s="363"/>
      <c r="AC39" s="363"/>
      <c r="AD39" s="363"/>
      <c r="AE39" s="363"/>
      <c r="AF39" s="363"/>
      <c r="AG39" s="363"/>
      <c r="AH39" s="363"/>
      <c r="AI39" s="363"/>
      <c r="AJ39" s="363"/>
      <c r="AK39" s="363"/>
      <c r="AL39" s="363"/>
      <c r="AM39" s="360"/>
      <c r="AN39" s="360"/>
      <c r="AO39" s="360"/>
      <c r="AP39" s="360" t="s">
        <v>1015</v>
      </c>
      <c r="AQ39" s="360" t="s">
        <v>1020</v>
      </c>
      <c r="AR39" s="360" t="s">
        <v>1071</v>
      </c>
      <c r="AS39" s="360" t="s">
        <v>1021</v>
      </c>
      <c r="AT39" s="360"/>
      <c r="AU39" s="360"/>
    </row>
    <row r="40" spans="1:47" ht="78.75">
      <c r="A40" s="360" t="s">
        <v>1081</v>
      </c>
      <c r="B40" s="360" t="s">
        <v>236</v>
      </c>
      <c r="C40" s="360" t="s">
        <v>1009</v>
      </c>
      <c r="D40" s="360" t="s">
        <v>1010</v>
      </c>
      <c r="E40" s="416" t="s">
        <v>1077</v>
      </c>
      <c r="F40" s="360" t="s">
        <v>1078</v>
      </c>
      <c r="G40" s="362">
        <v>2</v>
      </c>
      <c r="H40" s="360" t="s">
        <v>55</v>
      </c>
      <c r="I40" s="360" t="s">
        <v>1079</v>
      </c>
      <c r="J40" s="360" t="s">
        <v>32</v>
      </c>
      <c r="K40" s="360" t="s">
        <v>33</v>
      </c>
      <c r="L40" s="360" t="s">
        <v>34</v>
      </c>
      <c r="M40" s="362" t="s">
        <v>35</v>
      </c>
      <c r="N40" s="418">
        <v>0.95</v>
      </c>
      <c r="O40" s="418">
        <v>0.95</v>
      </c>
      <c r="P40" s="418">
        <v>0.95</v>
      </c>
      <c r="Q40" s="418">
        <v>0.95</v>
      </c>
      <c r="R40" s="418">
        <v>0.95</v>
      </c>
      <c r="S40" s="418">
        <v>0.95</v>
      </c>
      <c r="T40" s="418">
        <v>0.95</v>
      </c>
      <c r="U40" s="418">
        <v>0.95</v>
      </c>
      <c r="V40" s="418">
        <v>0.95</v>
      </c>
      <c r="W40" s="418">
        <v>0.95</v>
      </c>
      <c r="X40" s="418">
        <v>0.95</v>
      </c>
      <c r="Y40" s="418">
        <v>0.95</v>
      </c>
      <c r="Z40" s="419">
        <v>0.94999999999999984</v>
      </c>
      <c r="AA40" s="363"/>
      <c r="AB40" s="363"/>
      <c r="AC40" s="363"/>
      <c r="AD40" s="363"/>
      <c r="AE40" s="363"/>
      <c r="AF40" s="363"/>
      <c r="AG40" s="363"/>
      <c r="AH40" s="363"/>
      <c r="AI40" s="363"/>
      <c r="AJ40" s="363"/>
      <c r="AK40" s="363"/>
      <c r="AL40" s="363"/>
      <c r="AM40" s="360"/>
      <c r="AN40" s="360"/>
      <c r="AO40" s="360"/>
      <c r="AP40" s="360" t="s">
        <v>1015</v>
      </c>
      <c r="AQ40" s="360" t="s">
        <v>1023</v>
      </c>
      <c r="AR40" s="360" t="s">
        <v>1071</v>
      </c>
      <c r="AS40" s="360" t="s">
        <v>1024</v>
      </c>
      <c r="AT40" s="360"/>
      <c r="AU40" s="360"/>
    </row>
    <row r="41" spans="1:47" ht="78.75">
      <c r="A41" s="360" t="s">
        <v>1082</v>
      </c>
      <c r="B41" s="360" t="s">
        <v>236</v>
      </c>
      <c r="C41" s="360" t="s">
        <v>1009</v>
      </c>
      <c r="D41" s="360" t="s">
        <v>1010</v>
      </c>
      <c r="E41" s="416" t="s">
        <v>1077</v>
      </c>
      <c r="F41" s="360" t="s">
        <v>1078</v>
      </c>
      <c r="G41" s="362">
        <v>2</v>
      </c>
      <c r="H41" s="360" t="s">
        <v>55</v>
      </c>
      <c r="I41" s="360" t="s">
        <v>1079</v>
      </c>
      <c r="J41" s="360" t="s">
        <v>32</v>
      </c>
      <c r="K41" s="360" t="s">
        <v>33</v>
      </c>
      <c r="L41" s="360" t="s">
        <v>34</v>
      </c>
      <c r="M41" s="362" t="s">
        <v>35</v>
      </c>
      <c r="N41" s="418">
        <v>0.85</v>
      </c>
      <c r="O41" s="418">
        <v>0.85</v>
      </c>
      <c r="P41" s="418">
        <v>0.85</v>
      </c>
      <c r="Q41" s="418">
        <v>0.85</v>
      </c>
      <c r="R41" s="418">
        <v>0.85</v>
      </c>
      <c r="S41" s="418">
        <v>0.85</v>
      </c>
      <c r="T41" s="418">
        <v>0.85</v>
      </c>
      <c r="U41" s="418">
        <v>0.85</v>
      </c>
      <c r="V41" s="418">
        <v>0.85</v>
      </c>
      <c r="W41" s="418">
        <v>0.85</v>
      </c>
      <c r="X41" s="418">
        <v>0.85</v>
      </c>
      <c r="Y41" s="418">
        <v>0.85</v>
      </c>
      <c r="Z41" s="419">
        <v>0.84999999999999976</v>
      </c>
      <c r="AA41" s="363"/>
      <c r="AB41" s="363"/>
      <c r="AC41" s="363"/>
      <c r="AD41" s="363"/>
      <c r="AE41" s="363"/>
      <c r="AF41" s="363"/>
      <c r="AG41" s="363"/>
      <c r="AH41" s="363"/>
      <c r="AI41" s="363"/>
      <c r="AJ41" s="363"/>
      <c r="AK41" s="363"/>
      <c r="AL41" s="363"/>
      <c r="AM41" s="360"/>
      <c r="AN41" s="360"/>
      <c r="AO41" s="360"/>
      <c r="AP41" s="360" t="s">
        <v>1015</v>
      </c>
      <c r="AQ41" s="360" t="s">
        <v>1026</v>
      </c>
      <c r="AR41" s="360" t="s">
        <v>1071</v>
      </c>
      <c r="AS41" s="360" t="s">
        <v>1027</v>
      </c>
      <c r="AT41" s="360"/>
      <c r="AU41" s="360"/>
    </row>
    <row r="42" spans="1:47" ht="78.75">
      <c r="A42" s="360" t="s">
        <v>1083</v>
      </c>
      <c r="B42" s="360" t="s">
        <v>236</v>
      </c>
      <c r="C42" s="360" t="s">
        <v>1009</v>
      </c>
      <c r="D42" s="360" t="s">
        <v>1010</v>
      </c>
      <c r="E42" s="416" t="s">
        <v>1077</v>
      </c>
      <c r="F42" s="360" t="s">
        <v>1078</v>
      </c>
      <c r="G42" s="362">
        <v>2</v>
      </c>
      <c r="H42" s="360" t="s">
        <v>55</v>
      </c>
      <c r="I42" s="360" t="s">
        <v>1079</v>
      </c>
      <c r="J42" s="360" t="s">
        <v>32</v>
      </c>
      <c r="K42" s="360" t="s">
        <v>33</v>
      </c>
      <c r="L42" s="360" t="s">
        <v>34</v>
      </c>
      <c r="M42" s="362" t="s">
        <v>35</v>
      </c>
      <c r="N42" s="418">
        <v>0.85</v>
      </c>
      <c r="O42" s="418">
        <v>0.85</v>
      </c>
      <c r="P42" s="418">
        <v>0.85</v>
      </c>
      <c r="Q42" s="418">
        <v>0.85</v>
      </c>
      <c r="R42" s="418">
        <v>0.85</v>
      </c>
      <c r="S42" s="418">
        <v>0.85</v>
      </c>
      <c r="T42" s="418">
        <v>0.85</v>
      </c>
      <c r="U42" s="418">
        <v>0.85</v>
      </c>
      <c r="V42" s="418">
        <v>0.85</v>
      </c>
      <c r="W42" s="418">
        <v>0.85</v>
      </c>
      <c r="X42" s="418">
        <v>0.85</v>
      </c>
      <c r="Y42" s="418">
        <v>0.85</v>
      </c>
      <c r="Z42" s="419">
        <v>0.84999999999999976</v>
      </c>
      <c r="AA42" s="363"/>
      <c r="AB42" s="363"/>
      <c r="AC42" s="363"/>
      <c r="AD42" s="363"/>
      <c r="AE42" s="363"/>
      <c r="AF42" s="363"/>
      <c r="AG42" s="363"/>
      <c r="AH42" s="363"/>
      <c r="AI42" s="363"/>
      <c r="AJ42" s="363"/>
      <c r="AK42" s="363"/>
      <c r="AL42" s="363"/>
      <c r="AM42" s="360"/>
      <c r="AN42" s="360"/>
      <c r="AO42" s="360"/>
      <c r="AP42" s="360" t="s">
        <v>1015</v>
      </c>
      <c r="AQ42" s="360" t="s">
        <v>1029</v>
      </c>
      <c r="AR42" s="360" t="s">
        <v>1071</v>
      </c>
      <c r="AS42" s="360" t="s">
        <v>1030</v>
      </c>
      <c r="AT42" s="360"/>
      <c r="AU42" s="360"/>
    </row>
    <row r="43" spans="1:47" ht="173.25">
      <c r="A43" s="360" t="s">
        <v>1084</v>
      </c>
      <c r="B43" s="360" t="s">
        <v>244</v>
      </c>
      <c r="C43" s="360" t="s">
        <v>1067</v>
      </c>
      <c r="D43" s="360" t="s">
        <v>1010</v>
      </c>
      <c r="E43" s="416" t="s">
        <v>1085</v>
      </c>
      <c r="F43" s="360" t="s">
        <v>1086</v>
      </c>
      <c r="G43" s="362">
        <v>1</v>
      </c>
      <c r="H43" s="360" t="s">
        <v>1013</v>
      </c>
      <c r="I43" s="360" t="s">
        <v>1087</v>
      </c>
      <c r="J43" s="360" t="s">
        <v>1088</v>
      </c>
      <c r="K43" s="360" t="s">
        <v>33</v>
      </c>
      <c r="L43" s="360" t="s">
        <v>34</v>
      </c>
      <c r="M43" s="362" t="s">
        <v>35</v>
      </c>
      <c r="N43" s="420">
        <v>2.0833333333333335</v>
      </c>
      <c r="O43" s="420">
        <v>2.0833333333333335</v>
      </c>
      <c r="P43" s="420">
        <v>2.0833333333333335</v>
      </c>
      <c r="Q43" s="420">
        <v>2.0833333333333335</v>
      </c>
      <c r="R43" s="420">
        <v>2.0833333333333335</v>
      </c>
      <c r="S43" s="420">
        <v>2.0833333333333335</v>
      </c>
      <c r="T43" s="420">
        <v>2.0833333333333335</v>
      </c>
      <c r="U43" s="420">
        <v>2.0833333333333335</v>
      </c>
      <c r="V43" s="420">
        <v>2.0833333333333335</v>
      </c>
      <c r="W43" s="420">
        <v>2.0833333333333335</v>
      </c>
      <c r="X43" s="420">
        <v>2.0833333333333335</v>
      </c>
      <c r="Y43" s="420">
        <v>2.0833333333333335</v>
      </c>
      <c r="Z43" s="417">
        <v>24.999999999999996</v>
      </c>
      <c r="AA43" s="363"/>
      <c r="AB43" s="363"/>
      <c r="AC43" s="363"/>
      <c r="AD43" s="363"/>
      <c r="AE43" s="363"/>
      <c r="AF43" s="363"/>
      <c r="AG43" s="363"/>
      <c r="AH43" s="363"/>
      <c r="AI43" s="363"/>
      <c r="AJ43" s="363"/>
      <c r="AK43" s="363"/>
      <c r="AL43" s="363"/>
      <c r="AM43" s="360"/>
      <c r="AN43" s="360"/>
      <c r="AO43" s="360"/>
      <c r="AP43" s="360" t="s">
        <v>1089</v>
      </c>
      <c r="AQ43" s="360" t="s">
        <v>1016</v>
      </c>
      <c r="AR43" s="360" t="s">
        <v>1071</v>
      </c>
      <c r="AS43" s="360" t="s">
        <v>1018</v>
      </c>
      <c r="AT43" s="360"/>
      <c r="AU43" s="360"/>
    </row>
    <row r="44" spans="1:47" ht="173.25">
      <c r="A44" s="360" t="s">
        <v>1090</v>
      </c>
      <c r="B44" s="360" t="s">
        <v>244</v>
      </c>
      <c r="C44" s="360" t="s">
        <v>1067</v>
      </c>
      <c r="D44" s="360" t="s">
        <v>1010</v>
      </c>
      <c r="E44" s="416" t="s">
        <v>1085</v>
      </c>
      <c r="F44" s="360" t="s">
        <v>1086</v>
      </c>
      <c r="G44" s="362">
        <v>1</v>
      </c>
      <c r="H44" s="360" t="s">
        <v>1013</v>
      </c>
      <c r="I44" s="360" t="s">
        <v>1087</v>
      </c>
      <c r="J44" s="360" t="s">
        <v>1088</v>
      </c>
      <c r="K44" s="360" t="s">
        <v>33</v>
      </c>
      <c r="L44" s="360" t="s">
        <v>34</v>
      </c>
      <c r="M44" s="362" t="s">
        <v>35</v>
      </c>
      <c r="N44" s="363">
        <v>5.5</v>
      </c>
      <c r="O44" s="363">
        <v>5.5</v>
      </c>
      <c r="P44" s="363">
        <v>5.5</v>
      </c>
      <c r="Q44" s="363">
        <v>5.5</v>
      </c>
      <c r="R44" s="363">
        <v>5.5</v>
      </c>
      <c r="S44" s="363">
        <v>5.5</v>
      </c>
      <c r="T44" s="363">
        <v>5.5</v>
      </c>
      <c r="U44" s="363">
        <v>5.5</v>
      </c>
      <c r="V44" s="363">
        <v>5.5</v>
      </c>
      <c r="W44" s="363">
        <v>5.5</v>
      </c>
      <c r="X44" s="363">
        <v>5.5</v>
      </c>
      <c r="Y44" s="363">
        <v>5.5</v>
      </c>
      <c r="Z44" s="417">
        <v>66</v>
      </c>
      <c r="AA44" s="363"/>
      <c r="AB44" s="363"/>
      <c r="AC44" s="363"/>
      <c r="AD44" s="363"/>
      <c r="AE44" s="363"/>
      <c r="AF44" s="363"/>
      <c r="AG44" s="363"/>
      <c r="AH44" s="363"/>
      <c r="AI44" s="363"/>
      <c r="AJ44" s="363"/>
      <c r="AK44" s="363"/>
      <c r="AL44" s="363"/>
      <c r="AM44" s="360"/>
      <c r="AN44" s="360"/>
      <c r="AO44" s="360"/>
      <c r="AP44" s="360" t="s">
        <v>1089</v>
      </c>
      <c r="AQ44" s="360" t="s">
        <v>1020</v>
      </c>
      <c r="AR44" s="360" t="s">
        <v>1071</v>
      </c>
      <c r="AS44" s="360" t="s">
        <v>1021</v>
      </c>
      <c r="AT44" s="360"/>
      <c r="AU44" s="360"/>
    </row>
    <row r="45" spans="1:47" ht="173.25">
      <c r="A45" s="360" t="s">
        <v>1091</v>
      </c>
      <c r="B45" s="360" t="s">
        <v>244</v>
      </c>
      <c r="C45" s="360" t="s">
        <v>1067</v>
      </c>
      <c r="D45" s="360" t="s">
        <v>1010</v>
      </c>
      <c r="E45" s="416" t="s">
        <v>1085</v>
      </c>
      <c r="F45" s="360" t="s">
        <v>1086</v>
      </c>
      <c r="G45" s="362">
        <v>1</v>
      </c>
      <c r="H45" s="360" t="s">
        <v>1013</v>
      </c>
      <c r="I45" s="360" t="s">
        <v>1087</v>
      </c>
      <c r="J45" s="360" t="s">
        <v>1088</v>
      </c>
      <c r="K45" s="360" t="s">
        <v>33</v>
      </c>
      <c r="L45" s="360" t="s">
        <v>34</v>
      </c>
      <c r="M45" s="362" t="s">
        <v>35</v>
      </c>
      <c r="N45" s="420">
        <v>11</v>
      </c>
      <c r="O45" s="420">
        <v>11</v>
      </c>
      <c r="P45" s="420">
        <v>11</v>
      </c>
      <c r="Q45" s="420">
        <v>11</v>
      </c>
      <c r="R45" s="420">
        <v>11</v>
      </c>
      <c r="S45" s="420">
        <v>11</v>
      </c>
      <c r="T45" s="420">
        <v>11</v>
      </c>
      <c r="U45" s="420">
        <v>11</v>
      </c>
      <c r="V45" s="420">
        <v>11</v>
      </c>
      <c r="W45" s="420">
        <v>11</v>
      </c>
      <c r="X45" s="420">
        <v>11</v>
      </c>
      <c r="Y45" s="420">
        <v>11</v>
      </c>
      <c r="Z45" s="417">
        <v>132</v>
      </c>
      <c r="AA45" s="363"/>
      <c r="AB45" s="363"/>
      <c r="AC45" s="363"/>
      <c r="AD45" s="363"/>
      <c r="AE45" s="363"/>
      <c r="AF45" s="363"/>
      <c r="AG45" s="363"/>
      <c r="AH45" s="363"/>
      <c r="AI45" s="363"/>
      <c r="AJ45" s="363"/>
      <c r="AK45" s="363"/>
      <c r="AL45" s="363"/>
      <c r="AM45" s="360"/>
      <c r="AN45" s="360"/>
      <c r="AO45" s="360"/>
      <c r="AP45" s="360" t="s">
        <v>1089</v>
      </c>
      <c r="AQ45" s="360" t="s">
        <v>1023</v>
      </c>
      <c r="AR45" s="360" t="s">
        <v>1071</v>
      </c>
      <c r="AS45" s="360" t="s">
        <v>1024</v>
      </c>
      <c r="AT45" s="360"/>
      <c r="AU45" s="360"/>
    </row>
    <row r="46" spans="1:47" ht="173.25">
      <c r="A46" s="360" t="s">
        <v>1092</v>
      </c>
      <c r="B46" s="360" t="s">
        <v>244</v>
      </c>
      <c r="C46" s="360" t="s">
        <v>1067</v>
      </c>
      <c r="D46" s="360" t="s">
        <v>1010</v>
      </c>
      <c r="E46" s="416" t="s">
        <v>1085</v>
      </c>
      <c r="F46" s="360" t="s">
        <v>1086</v>
      </c>
      <c r="G46" s="362">
        <v>1</v>
      </c>
      <c r="H46" s="360" t="s">
        <v>1013</v>
      </c>
      <c r="I46" s="360" t="s">
        <v>1087</v>
      </c>
      <c r="J46" s="360" t="s">
        <v>1088</v>
      </c>
      <c r="K46" s="360" t="s">
        <v>33</v>
      </c>
      <c r="L46" s="360" t="s">
        <v>34</v>
      </c>
      <c r="M46" s="362" t="s">
        <v>35</v>
      </c>
      <c r="N46" s="363">
        <v>4.5</v>
      </c>
      <c r="O46" s="363">
        <v>3.5</v>
      </c>
      <c r="P46" s="363">
        <v>6</v>
      </c>
      <c r="Q46" s="363">
        <v>6.5</v>
      </c>
      <c r="R46" s="363">
        <v>6</v>
      </c>
      <c r="S46" s="363">
        <v>6.5</v>
      </c>
      <c r="T46" s="363">
        <v>7.5</v>
      </c>
      <c r="U46" s="363">
        <v>7</v>
      </c>
      <c r="V46" s="363">
        <v>7</v>
      </c>
      <c r="W46" s="363">
        <v>7.5</v>
      </c>
      <c r="X46" s="363">
        <v>6.5</v>
      </c>
      <c r="Y46" s="363">
        <v>6.5</v>
      </c>
      <c r="Z46" s="417">
        <v>75</v>
      </c>
      <c r="AA46" s="363"/>
      <c r="AB46" s="363"/>
      <c r="AC46" s="363"/>
      <c r="AD46" s="363"/>
      <c r="AE46" s="363"/>
      <c r="AF46" s="363"/>
      <c r="AG46" s="363"/>
      <c r="AH46" s="363"/>
      <c r="AI46" s="363"/>
      <c r="AJ46" s="363"/>
      <c r="AK46" s="363"/>
      <c r="AL46" s="363"/>
      <c r="AM46" s="360"/>
      <c r="AN46" s="360"/>
      <c r="AO46" s="360"/>
      <c r="AP46" s="360" t="s">
        <v>1089</v>
      </c>
      <c r="AQ46" s="360" t="s">
        <v>1026</v>
      </c>
      <c r="AR46" s="360" t="s">
        <v>1071</v>
      </c>
      <c r="AS46" s="360" t="s">
        <v>1027</v>
      </c>
      <c r="AT46" s="360"/>
      <c r="AU46" s="360"/>
    </row>
    <row r="47" spans="1:47" ht="173.25">
      <c r="A47" s="360" t="s">
        <v>1093</v>
      </c>
      <c r="B47" s="360" t="s">
        <v>244</v>
      </c>
      <c r="C47" s="360" t="s">
        <v>1067</v>
      </c>
      <c r="D47" s="360" t="s">
        <v>1010</v>
      </c>
      <c r="E47" s="416" t="s">
        <v>1085</v>
      </c>
      <c r="F47" s="360" t="s">
        <v>1086</v>
      </c>
      <c r="G47" s="362">
        <v>1</v>
      </c>
      <c r="H47" s="360" t="s">
        <v>1013</v>
      </c>
      <c r="I47" s="360" t="s">
        <v>1087</v>
      </c>
      <c r="J47" s="360" t="s">
        <v>1088</v>
      </c>
      <c r="K47" s="360" t="s">
        <v>33</v>
      </c>
      <c r="L47" s="360" t="s">
        <v>34</v>
      </c>
      <c r="M47" s="362" t="s">
        <v>35</v>
      </c>
      <c r="N47" s="363">
        <v>2.75</v>
      </c>
      <c r="O47" s="363">
        <v>2.75</v>
      </c>
      <c r="P47" s="363">
        <v>2.75</v>
      </c>
      <c r="Q47" s="363">
        <v>2.75</v>
      </c>
      <c r="R47" s="363">
        <v>2.75</v>
      </c>
      <c r="S47" s="363">
        <v>2.75</v>
      </c>
      <c r="T47" s="363">
        <v>2.75</v>
      </c>
      <c r="U47" s="363">
        <v>2.75</v>
      </c>
      <c r="V47" s="363">
        <v>2.75</v>
      </c>
      <c r="W47" s="363">
        <v>2.75</v>
      </c>
      <c r="X47" s="363">
        <v>2.75</v>
      </c>
      <c r="Y47" s="363">
        <v>2.75</v>
      </c>
      <c r="Z47" s="417">
        <v>33</v>
      </c>
      <c r="AA47" s="363"/>
      <c r="AB47" s="363"/>
      <c r="AC47" s="363"/>
      <c r="AD47" s="363"/>
      <c r="AE47" s="363"/>
      <c r="AF47" s="363"/>
      <c r="AG47" s="363"/>
      <c r="AH47" s="363"/>
      <c r="AI47" s="363"/>
      <c r="AJ47" s="363"/>
      <c r="AK47" s="363"/>
      <c r="AL47" s="363"/>
      <c r="AM47" s="360"/>
      <c r="AN47" s="360"/>
      <c r="AO47" s="360"/>
      <c r="AP47" s="360" t="s">
        <v>1089</v>
      </c>
      <c r="AQ47" s="360" t="s">
        <v>1029</v>
      </c>
      <c r="AR47" s="360" t="s">
        <v>1071</v>
      </c>
      <c r="AS47" s="360" t="s">
        <v>1030</v>
      </c>
      <c r="AT47" s="360"/>
      <c r="AU47" s="360"/>
    </row>
    <row r="48" spans="1:47" ht="283.5">
      <c r="A48" s="360" t="s">
        <v>1094</v>
      </c>
      <c r="B48" s="360" t="s">
        <v>244</v>
      </c>
      <c r="C48" s="360" t="s">
        <v>1067</v>
      </c>
      <c r="D48" s="360" t="s">
        <v>1010</v>
      </c>
      <c r="E48" s="416" t="s">
        <v>1095</v>
      </c>
      <c r="F48" s="360" t="s">
        <v>1096</v>
      </c>
      <c r="G48" s="362">
        <v>3</v>
      </c>
      <c r="H48" s="360" t="s">
        <v>1013</v>
      </c>
      <c r="I48" s="360" t="s">
        <v>1097</v>
      </c>
      <c r="J48" s="360" t="s">
        <v>357</v>
      </c>
      <c r="K48" s="360" t="s">
        <v>33</v>
      </c>
      <c r="L48" s="360" t="s">
        <v>34</v>
      </c>
      <c r="M48" s="362" t="s">
        <v>35</v>
      </c>
      <c r="N48" s="363">
        <v>65</v>
      </c>
      <c r="O48" s="363">
        <v>65</v>
      </c>
      <c r="P48" s="363">
        <v>65</v>
      </c>
      <c r="Q48" s="363">
        <v>65</v>
      </c>
      <c r="R48" s="363">
        <v>65</v>
      </c>
      <c r="S48" s="363">
        <v>65</v>
      </c>
      <c r="T48" s="363">
        <v>65</v>
      </c>
      <c r="U48" s="363">
        <v>65</v>
      </c>
      <c r="V48" s="363">
        <v>65</v>
      </c>
      <c r="W48" s="363">
        <v>65</v>
      </c>
      <c r="X48" s="363">
        <v>65</v>
      </c>
      <c r="Y48" s="363">
        <v>65</v>
      </c>
      <c r="Z48" s="417">
        <v>780</v>
      </c>
      <c r="AA48" s="363"/>
      <c r="AB48" s="363"/>
      <c r="AC48" s="363"/>
      <c r="AD48" s="363"/>
      <c r="AE48" s="363"/>
      <c r="AF48" s="363"/>
      <c r="AG48" s="363"/>
      <c r="AH48" s="363"/>
      <c r="AI48" s="363"/>
      <c r="AJ48" s="363"/>
      <c r="AK48" s="363"/>
      <c r="AL48" s="363"/>
      <c r="AM48" s="360"/>
      <c r="AN48" s="360"/>
      <c r="AO48" s="360"/>
      <c r="AP48" s="360" t="s">
        <v>1098</v>
      </c>
      <c r="AQ48" s="360" t="s">
        <v>1016</v>
      </c>
      <c r="AR48" s="360" t="s">
        <v>1071</v>
      </c>
      <c r="AS48" s="360" t="s">
        <v>1018</v>
      </c>
      <c r="AT48" s="360"/>
      <c r="AU48" s="360"/>
    </row>
    <row r="49" spans="1:47" ht="283.5">
      <c r="A49" s="360" t="s">
        <v>1099</v>
      </c>
      <c r="B49" s="360" t="s">
        <v>244</v>
      </c>
      <c r="C49" s="360" t="s">
        <v>1067</v>
      </c>
      <c r="D49" s="360" t="s">
        <v>1010</v>
      </c>
      <c r="E49" s="416" t="s">
        <v>1095</v>
      </c>
      <c r="F49" s="360" t="s">
        <v>1096</v>
      </c>
      <c r="G49" s="362">
        <v>3</v>
      </c>
      <c r="H49" s="360" t="s">
        <v>324</v>
      </c>
      <c r="I49" s="360" t="s">
        <v>1097</v>
      </c>
      <c r="J49" s="360" t="s">
        <v>357</v>
      </c>
      <c r="K49" s="360" t="s">
        <v>33</v>
      </c>
      <c r="L49" s="360" t="s">
        <v>34</v>
      </c>
      <c r="M49" s="362" t="s">
        <v>35</v>
      </c>
      <c r="N49" s="363">
        <v>10</v>
      </c>
      <c r="O49" s="363">
        <v>10</v>
      </c>
      <c r="P49" s="363">
        <v>10</v>
      </c>
      <c r="Q49" s="363">
        <v>10</v>
      </c>
      <c r="R49" s="363">
        <v>10</v>
      </c>
      <c r="S49" s="363">
        <v>10</v>
      </c>
      <c r="T49" s="363">
        <v>10</v>
      </c>
      <c r="U49" s="363">
        <v>10</v>
      </c>
      <c r="V49" s="363">
        <v>10</v>
      </c>
      <c r="W49" s="363">
        <v>10</v>
      </c>
      <c r="X49" s="363">
        <v>10</v>
      </c>
      <c r="Y49" s="363">
        <v>10</v>
      </c>
      <c r="Z49" s="417">
        <v>120</v>
      </c>
      <c r="AA49" s="363"/>
      <c r="AB49" s="363"/>
      <c r="AC49" s="363"/>
      <c r="AD49" s="363"/>
      <c r="AE49" s="363"/>
      <c r="AF49" s="363"/>
      <c r="AG49" s="363"/>
      <c r="AH49" s="363"/>
      <c r="AI49" s="363"/>
      <c r="AJ49" s="363"/>
      <c r="AK49" s="363"/>
      <c r="AL49" s="363"/>
      <c r="AM49" s="360"/>
      <c r="AN49" s="360"/>
      <c r="AO49" s="360"/>
      <c r="AP49" s="360" t="s">
        <v>1098</v>
      </c>
      <c r="AQ49" s="360" t="s">
        <v>1020</v>
      </c>
      <c r="AR49" s="360" t="s">
        <v>1071</v>
      </c>
      <c r="AS49" s="360" t="s">
        <v>1021</v>
      </c>
      <c r="AT49" s="360"/>
      <c r="AU49" s="360"/>
    </row>
    <row r="50" spans="1:47" ht="283.5">
      <c r="A50" s="360" t="s">
        <v>1100</v>
      </c>
      <c r="B50" s="360" t="s">
        <v>244</v>
      </c>
      <c r="C50" s="360" t="s">
        <v>1067</v>
      </c>
      <c r="D50" s="360" t="s">
        <v>1010</v>
      </c>
      <c r="E50" s="416" t="s">
        <v>1095</v>
      </c>
      <c r="F50" s="360" t="s">
        <v>1096</v>
      </c>
      <c r="G50" s="362">
        <v>3</v>
      </c>
      <c r="H50" s="360" t="s">
        <v>324</v>
      </c>
      <c r="I50" s="360" t="s">
        <v>1097</v>
      </c>
      <c r="J50" s="360" t="s">
        <v>357</v>
      </c>
      <c r="K50" s="360" t="s">
        <v>33</v>
      </c>
      <c r="L50" s="360" t="s">
        <v>34</v>
      </c>
      <c r="M50" s="362" t="s">
        <v>35</v>
      </c>
      <c r="N50" s="363">
        <v>20</v>
      </c>
      <c r="O50" s="363">
        <v>20</v>
      </c>
      <c r="P50" s="363">
        <v>20</v>
      </c>
      <c r="Q50" s="363">
        <v>20</v>
      </c>
      <c r="R50" s="363">
        <v>20</v>
      </c>
      <c r="S50" s="363">
        <v>20</v>
      </c>
      <c r="T50" s="363">
        <v>20</v>
      </c>
      <c r="U50" s="363">
        <v>20</v>
      </c>
      <c r="V50" s="363">
        <v>20</v>
      </c>
      <c r="W50" s="363">
        <v>20</v>
      </c>
      <c r="X50" s="363">
        <v>20</v>
      </c>
      <c r="Y50" s="363">
        <v>20</v>
      </c>
      <c r="Z50" s="417">
        <v>240</v>
      </c>
      <c r="AA50" s="363"/>
      <c r="AB50" s="363"/>
      <c r="AC50" s="363"/>
      <c r="AD50" s="363"/>
      <c r="AE50" s="363"/>
      <c r="AF50" s="363"/>
      <c r="AG50" s="363"/>
      <c r="AH50" s="363"/>
      <c r="AI50" s="363"/>
      <c r="AJ50" s="363"/>
      <c r="AK50" s="363"/>
      <c r="AL50" s="363"/>
      <c r="AM50" s="360"/>
      <c r="AN50" s="360"/>
      <c r="AO50" s="360"/>
      <c r="AP50" s="360" t="s">
        <v>1098</v>
      </c>
      <c r="AQ50" s="360" t="s">
        <v>1023</v>
      </c>
      <c r="AR50" s="360" t="s">
        <v>1071</v>
      </c>
      <c r="AS50" s="360" t="s">
        <v>1024</v>
      </c>
      <c r="AT50" s="360"/>
      <c r="AU50" s="360"/>
    </row>
    <row r="51" spans="1:47" ht="283.5">
      <c r="A51" s="360" t="s">
        <v>1101</v>
      </c>
      <c r="B51" s="360" t="s">
        <v>244</v>
      </c>
      <c r="C51" s="360" t="s">
        <v>1067</v>
      </c>
      <c r="D51" s="360" t="s">
        <v>1010</v>
      </c>
      <c r="E51" s="416" t="s">
        <v>1095</v>
      </c>
      <c r="F51" s="360" t="s">
        <v>1096</v>
      </c>
      <c r="G51" s="362">
        <v>3</v>
      </c>
      <c r="H51" s="360" t="s">
        <v>324</v>
      </c>
      <c r="I51" s="360" t="s">
        <v>1097</v>
      </c>
      <c r="J51" s="360" t="s">
        <v>357</v>
      </c>
      <c r="K51" s="360" t="s">
        <v>33</v>
      </c>
      <c r="L51" s="360" t="s">
        <v>34</v>
      </c>
      <c r="M51" s="362" t="s">
        <v>35</v>
      </c>
      <c r="N51" s="363">
        <v>17</v>
      </c>
      <c r="O51" s="363">
        <v>17</v>
      </c>
      <c r="P51" s="363">
        <v>26</v>
      </c>
      <c r="Q51" s="363">
        <v>26</v>
      </c>
      <c r="R51" s="363">
        <v>30</v>
      </c>
      <c r="S51" s="363">
        <v>30</v>
      </c>
      <c r="T51" s="363">
        <v>27</v>
      </c>
      <c r="U51" s="363">
        <v>27</v>
      </c>
      <c r="V51" s="363">
        <v>26</v>
      </c>
      <c r="W51" s="363">
        <v>26</v>
      </c>
      <c r="X51" s="363">
        <v>24</v>
      </c>
      <c r="Y51" s="363">
        <v>24</v>
      </c>
      <c r="Z51" s="417">
        <v>300</v>
      </c>
      <c r="AA51" s="363"/>
      <c r="AB51" s="363"/>
      <c r="AC51" s="363"/>
      <c r="AD51" s="363"/>
      <c r="AE51" s="363"/>
      <c r="AF51" s="363"/>
      <c r="AG51" s="363"/>
      <c r="AH51" s="363"/>
      <c r="AI51" s="363"/>
      <c r="AJ51" s="363"/>
      <c r="AK51" s="363"/>
      <c r="AL51" s="363"/>
      <c r="AM51" s="360"/>
      <c r="AN51" s="360"/>
      <c r="AO51" s="360"/>
      <c r="AP51" s="360" t="s">
        <v>1098</v>
      </c>
      <c r="AQ51" s="360" t="s">
        <v>1026</v>
      </c>
      <c r="AR51" s="360" t="s">
        <v>1071</v>
      </c>
      <c r="AS51" s="360" t="s">
        <v>1027</v>
      </c>
      <c r="AT51" s="360"/>
      <c r="AU51" s="360"/>
    </row>
    <row r="52" spans="1:47" ht="283.5">
      <c r="A52" s="360" t="s">
        <v>1102</v>
      </c>
      <c r="B52" s="360" t="s">
        <v>244</v>
      </c>
      <c r="C52" s="360" t="s">
        <v>1067</v>
      </c>
      <c r="D52" s="360" t="s">
        <v>1010</v>
      </c>
      <c r="E52" s="416" t="s">
        <v>1095</v>
      </c>
      <c r="F52" s="360" t="s">
        <v>1096</v>
      </c>
      <c r="G52" s="362">
        <v>3</v>
      </c>
      <c r="H52" s="360" t="s">
        <v>324</v>
      </c>
      <c r="I52" s="360" t="s">
        <v>1097</v>
      </c>
      <c r="J52" s="360" t="s">
        <v>357</v>
      </c>
      <c r="K52" s="360" t="s">
        <v>33</v>
      </c>
      <c r="L52" s="360" t="s">
        <v>34</v>
      </c>
      <c r="M52" s="362" t="s">
        <v>35</v>
      </c>
      <c r="N52" s="363">
        <v>30</v>
      </c>
      <c r="O52" s="363">
        <v>30</v>
      </c>
      <c r="P52" s="363">
        <v>30</v>
      </c>
      <c r="Q52" s="363">
        <v>30</v>
      </c>
      <c r="R52" s="363">
        <v>30</v>
      </c>
      <c r="S52" s="363">
        <v>30</v>
      </c>
      <c r="T52" s="363">
        <v>30</v>
      </c>
      <c r="U52" s="363">
        <v>30</v>
      </c>
      <c r="V52" s="363">
        <v>30</v>
      </c>
      <c r="W52" s="363">
        <v>30</v>
      </c>
      <c r="X52" s="363">
        <v>30</v>
      </c>
      <c r="Y52" s="363">
        <v>30</v>
      </c>
      <c r="Z52" s="417">
        <v>360</v>
      </c>
      <c r="AA52" s="363"/>
      <c r="AB52" s="363"/>
      <c r="AC52" s="363"/>
      <c r="AD52" s="363"/>
      <c r="AE52" s="363"/>
      <c r="AF52" s="363"/>
      <c r="AG52" s="363"/>
      <c r="AH52" s="363"/>
      <c r="AI52" s="363"/>
      <c r="AJ52" s="363"/>
      <c r="AK52" s="363"/>
      <c r="AL52" s="363"/>
      <c r="AM52" s="360"/>
      <c r="AN52" s="360"/>
      <c r="AO52" s="360"/>
      <c r="AP52" s="360" t="s">
        <v>1098</v>
      </c>
      <c r="AQ52" s="360" t="s">
        <v>1029</v>
      </c>
      <c r="AR52" s="360" t="s">
        <v>1071</v>
      </c>
      <c r="AS52" s="360" t="s">
        <v>1030</v>
      </c>
      <c r="AT52" s="360"/>
      <c r="AU52" s="360"/>
    </row>
    <row r="53" spans="1:47" ht="141.75">
      <c r="A53" s="360" t="s">
        <v>1103</v>
      </c>
      <c r="B53" s="360" t="s">
        <v>122</v>
      </c>
      <c r="C53" s="360" t="s">
        <v>376</v>
      </c>
      <c r="D53" s="360" t="s">
        <v>1010</v>
      </c>
      <c r="E53" s="416" t="s">
        <v>1104</v>
      </c>
      <c r="F53" s="360" t="s">
        <v>1105</v>
      </c>
      <c r="G53" s="362">
        <v>3</v>
      </c>
      <c r="H53" s="360" t="s">
        <v>67</v>
      </c>
      <c r="I53" s="360" t="s">
        <v>1106</v>
      </c>
      <c r="J53" s="360" t="s">
        <v>649</v>
      </c>
      <c r="K53" s="360" t="s">
        <v>391</v>
      </c>
      <c r="L53" s="360" t="s">
        <v>180</v>
      </c>
      <c r="M53" s="362" t="s">
        <v>35</v>
      </c>
      <c r="N53" s="363">
        <v>3</v>
      </c>
      <c r="O53" s="363">
        <v>3</v>
      </c>
      <c r="P53" s="363">
        <v>3</v>
      </c>
      <c r="Q53" s="363">
        <v>3</v>
      </c>
      <c r="R53" s="363">
        <v>3</v>
      </c>
      <c r="S53" s="363">
        <v>3</v>
      </c>
      <c r="T53" s="363">
        <v>3</v>
      </c>
      <c r="U53" s="363">
        <v>3</v>
      </c>
      <c r="V53" s="363">
        <v>3</v>
      </c>
      <c r="W53" s="363">
        <v>3</v>
      </c>
      <c r="X53" s="363">
        <v>3</v>
      </c>
      <c r="Y53" s="363">
        <v>3</v>
      </c>
      <c r="Z53" s="417">
        <v>3</v>
      </c>
      <c r="AA53" s="363"/>
      <c r="AB53" s="363"/>
      <c r="AC53" s="363"/>
      <c r="AD53" s="363"/>
      <c r="AE53" s="363"/>
      <c r="AF53" s="363"/>
      <c r="AG53" s="363"/>
      <c r="AH53" s="363"/>
      <c r="AI53" s="363"/>
      <c r="AJ53" s="363"/>
      <c r="AK53" s="363"/>
      <c r="AL53" s="363"/>
      <c r="AM53" s="360"/>
      <c r="AN53" s="360"/>
      <c r="AO53" s="360"/>
      <c r="AP53" s="360" t="s">
        <v>916</v>
      </c>
      <c r="AQ53" s="360" t="s">
        <v>1016</v>
      </c>
      <c r="AR53" s="360" t="s">
        <v>1107</v>
      </c>
      <c r="AS53" s="360" t="s">
        <v>1018</v>
      </c>
      <c r="AT53" s="360"/>
      <c r="AU53" s="360"/>
    </row>
    <row r="54" spans="1:47" ht="141.75">
      <c r="A54" s="360" t="s">
        <v>1108</v>
      </c>
      <c r="B54" s="360" t="s">
        <v>122</v>
      </c>
      <c r="C54" s="360" t="s">
        <v>376</v>
      </c>
      <c r="D54" s="360" t="s">
        <v>1010</v>
      </c>
      <c r="E54" s="416" t="s">
        <v>1104</v>
      </c>
      <c r="F54" s="360" t="s">
        <v>1105</v>
      </c>
      <c r="G54" s="362">
        <v>3</v>
      </c>
      <c r="H54" s="360" t="s">
        <v>67</v>
      </c>
      <c r="I54" s="360" t="s">
        <v>1106</v>
      </c>
      <c r="J54" s="360" t="s">
        <v>649</v>
      </c>
      <c r="K54" s="360" t="s">
        <v>391</v>
      </c>
      <c r="L54" s="360" t="s">
        <v>180</v>
      </c>
      <c r="M54" s="362" t="s">
        <v>35</v>
      </c>
      <c r="N54" s="363">
        <v>3</v>
      </c>
      <c r="O54" s="363">
        <v>3</v>
      </c>
      <c r="P54" s="363">
        <v>3</v>
      </c>
      <c r="Q54" s="363">
        <v>3</v>
      </c>
      <c r="R54" s="363">
        <v>3</v>
      </c>
      <c r="S54" s="363">
        <v>3</v>
      </c>
      <c r="T54" s="363">
        <v>3</v>
      </c>
      <c r="U54" s="363">
        <v>3</v>
      </c>
      <c r="V54" s="363">
        <v>3</v>
      </c>
      <c r="W54" s="363">
        <v>3</v>
      </c>
      <c r="X54" s="363">
        <v>3</v>
      </c>
      <c r="Y54" s="363">
        <v>3</v>
      </c>
      <c r="Z54" s="417">
        <v>3</v>
      </c>
      <c r="AA54" s="363"/>
      <c r="AB54" s="363"/>
      <c r="AC54" s="363"/>
      <c r="AD54" s="363"/>
      <c r="AE54" s="363"/>
      <c r="AF54" s="363"/>
      <c r="AG54" s="363"/>
      <c r="AH54" s="363"/>
      <c r="AI54" s="363"/>
      <c r="AJ54" s="363"/>
      <c r="AK54" s="363"/>
      <c r="AL54" s="363"/>
      <c r="AM54" s="360"/>
      <c r="AN54" s="360"/>
      <c r="AO54" s="360"/>
      <c r="AP54" s="360" t="s">
        <v>916</v>
      </c>
      <c r="AQ54" s="360" t="s">
        <v>1020</v>
      </c>
      <c r="AR54" s="360" t="s">
        <v>1107</v>
      </c>
      <c r="AS54" s="360" t="s">
        <v>1021</v>
      </c>
      <c r="AT54" s="360"/>
      <c r="AU54" s="360"/>
    </row>
    <row r="55" spans="1:47" ht="141.75">
      <c r="A55" s="360" t="s">
        <v>1109</v>
      </c>
      <c r="B55" s="360" t="s">
        <v>122</v>
      </c>
      <c r="C55" s="360" t="s">
        <v>376</v>
      </c>
      <c r="D55" s="360" t="s">
        <v>1010</v>
      </c>
      <c r="E55" s="416" t="s">
        <v>1104</v>
      </c>
      <c r="F55" s="360" t="s">
        <v>1105</v>
      </c>
      <c r="G55" s="362">
        <v>3</v>
      </c>
      <c r="H55" s="360" t="s">
        <v>67</v>
      </c>
      <c r="I55" s="360" t="s">
        <v>1106</v>
      </c>
      <c r="J55" s="360" t="s">
        <v>649</v>
      </c>
      <c r="K55" s="360" t="s">
        <v>391</v>
      </c>
      <c r="L55" s="360" t="s">
        <v>180</v>
      </c>
      <c r="M55" s="362" t="s">
        <v>35</v>
      </c>
      <c r="N55" s="363">
        <v>3</v>
      </c>
      <c r="O55" s="363">
        <v>3</v>
      </c>
      <c r="P55" s="363">
        <v>3</v>
      </c>
      <c r="Q55" s="363">
        <v>3</v>
      </c>
      <c r="R55" s="363">
        <v>3</v>
      </c>
      <c r="S55" s="363">
        <v>3</v>
      </c>
      <c r="T55" s="363">
        <v>3</v>
      </c>
      <c r="U55" s="363">
        <v>3</v>
      </c>
      <c r="V55" s="363">
        <v>3</v>
      </c>
      <c r="W55" s="363">
        <v>3</v>
      </c>
      <c r="X55" s="363">
        <v>3</v>
      </c>
      <c r="Y55" s="363">
        <v>3</v>
      </c>
      <c r="Z55" s="417">
        <v>3</v>
      </c>
      <c r="AA55" s="363"/>
      <c r="AB55" s="363"/>
      <c r="AC55" s="363"/>
      <c r="AD55" s="363"/>
      <c r="AE55" s="363"/>
      <c r="AF55" s="363"/>
      <c r="AG55" s="363"/>
      <c r="AH55" s="363"/>
      <c r="AI55" s="363"/>
      <c r="AJ55" s="363"/>
      <c r="AK55" s="363"/>
      <c r="AL55" s="363"/>
      <c r="AM55" s="360"/>
      <c r="AN55" s="360"/>
      <c r="AO55" s="360"/>
      <c r="AP55" s="360" t="s">
        <v>916</v>
      </c>
      <c r="AQ55" s="360" t="s">
        <v>1023</v>
      </c>
      <c r="AR55" s="360" t="s">
        <v>1107</v>
      </c>
      <c r="AS55" s="360" t="s">
        <v>1024</v>
      </c>
      <c r="AT55" s="360"/>
      <c r="AU55" s="360"/>
    </row>
    <row r="56" spans="1:47" ht="141.75">
      <c r="A56" s="360" t="s">
        <v>1110</v>
      </c>
      <c r="B56" s="360" t="s">
        <v>122</v>
      </c>
      <c r="C56" s="360" t="s">
        <v>376</v>
      </c>
      <c r="D56" s="360" t="s">
        <v>1010</v>
      </c>
      <c r="E56" s="416" t="s">
        <v>1104</v>
      </c>
      <c r="F56" s="360" t="s">
        <v>1105</v>
      </c>
      <c r="G56" s="362">
        <v>3</v>
      </c>
      <c r="H56" s="360" t="s">
        <v>67</v>
      </c>
      <c r="I56" s="360" t="s">
        <v>1106</v>
      </c>
      <c r="J56" s="360" t="s">
        <v>649</v>
      </c>
      <c r="K56" s="360" t="s">
        <v>391</v>
      </c>
      <c r="L56" s="360" t="s">
        <v>180</v>
      </c>
      <c r="M56" s="362" t="s">
        <v>35</v>
      </c>
      <c r="N56" s="363">
        <v>3</v>
      </c>
      <c r="O56" s="363">
        <v>3</v>
      </c>
      <c r="P56" s="363">
        <v>3</v>
      </c>
      <c r="Q56" s="363">
        <v>3</v>
      </c>
      <c r="R56" s="363">
        <v>3</v>
      </c>
      <c r="S56" s="363">
        <v>3</v>
      </c>
      <c r="T56" s="363">
        <v>3</v>
      </c>
      <c r="U56" s="363">
        <v>3</v>
      </c>
      <c r="V56" s="363">
        <v>3</v>
      </c>
      <c r="W56" s="363">
        <v>3</v>
      </c>
      <c r="X56" s="363">
        <v>3</v>
      </c>
      <c r="Y56" s="363">
        <v>3</v>
      </c>
      <c r="Z56" s="417">
        <v>3</v>
      </c>
      <c r="AA56" s="363"/>
      <c r="AB56" s="363"/>
      <c r="AC56" s="363"/>
      <c r="AD56" s="363"/>
      <c r="AE56" s="363"/>
      <c r="AF56" s="363"/>
      <c r="AG56" s="363"/>
      <c r="AH56" s="363"/>
      <c r="AI56" s="363"/>
      <c r="AJ56" s="363"/>
      <c r="AK56" s="363"/>
      <c r="AL56" s="363"/>
      <c r="AM56" s="360"/>
      <c r="AN56" s="360"/>
      <c r="AO56" s="360"/>
      <c r="AP56" s="360" t="s">
        <v>916</v>
      </c>
      <c r="AQ56" s="360" t="s">
        <v>1026</v>
      </c>
      <c r="AR56" s="360" t="s">
        <v>1107</v>
      </c>
      <c r="AS56" s="360" t="s">
        <v>1027</v>
      </c>
      <c r="AT56" s="360"/>
      <c r="AU56" s="360"/>
    </row>
    <row r="57" spans="1:47" ht="141.75">
      <c r="A57" s="360" t="s">
        <v>1111</v>
      </c>
      <c r="B57" s="360" t="s">
        <v>122</v>
      </c>
      <c r="C57" s="360" t="s">
        <v>376</v>
      </c>
      <c r="D57" s="360" t="s">
        <v>1010</v>
      </c>
      <c r="E57" s="416" t="s">
        <v>1104</v>
      </c>
      <c r="F57" s="360" t="s">
        <v>1105</v>
      </c>
      <c r="G57" s="362">
        <v>3</v>
      </c>
      <c r="H57" s="360" t="s">
        <v>67</v>
      </c>
      <c r="I57" s="360" t="s">
        <v>1106</v>
      </c>
      <c r="J57" s="360" t="s">
        <v>649</v>
      </c>
      <c r="K57" s="360" t="s">
        <v>391</v>
      </c>
      <c r="L57" s="360" t="s">
        <v>180</v>
      </c>
      <c r="M57" s="362" t="s">
        <v>35</v>
      </c>
      <c r="N57" s="363">
        <v>3</v>
      </c>
      <c r="O57" s="363">
        <v>3</v>
      </c>
      <c r="P57" s="363">
        <v>3</v>
      </c>
      <c r="Q57" s="363">
        <v>3</v>
      </c>
      <c r="R57" s="363">
        <v>3</v>
      </c>
      <c r="S57" s="363">
        <v>3</v>
      </c>
      <c r="T57" s="363">
        <v>3</v>
      </c>
      <c r="U57" s="363">
        <v>3</v>
      </c>
      <c r="V57" s="363">
        <v>3</v>
      </c>
      <c r="W57" s="363">
        <v>3</v>
      </c>
      <c r="X57" s="363">
        <v>3</v>
      </c>
      <c r="Y57" s="363">
        <v>3</v>
      </c>
      <c r="Z57" s="417">
        <v>3</v>
      </c>
      <c r="AA57" s="363"/>
      <c r="AB57" s="363"/>
      <c r="AC57" s="363"/>
      <c r="AD57" s="363"/>
      <c r="AE57" s="363"/>
      <c r="AF57" s="363"/>
      <c r="AG57" s="363"/>
      <c r="AH57" s="363"/>
      <c r="AI57" s="363"/>
      <c r="AJ57" s="363"/>
      <c r="AK57" s="363"/>
      <c r="AL57" s="363"/>
      <c r="AM57" s="360"/>
      <c r="AN57" s="360"/>
      <c r="AO57" s="360"/>
      <c r="AP57" s="360" t="s">
        <v>916</v>
      </c>
      <c r="AQ57" s="360" t="s">
        <v>1029</v>
      </c>
      <c r="AR57" s="360" t="s">
        <v>1107</v>
      </c>
      <c r="AS57" s="360" t="s">
        <v>1030</v>
      </c>
      <c r="AT57" s="360"/>
      <c r="AU57" s="360"/>
    </row>
    <row r="58" spans="1:47" ht="110.25">
      <c r="A58" s="360" t="s">
        <v>1112</v>
      </c>
      <c r="B58" s="360" t="s">
        <v>122</v>
      </c>
      <c r="C58" s="360" t="s">
        <v>376</v>
      </c>
      <c r="D58" s="360" t="s">
        <v>1010</v>
      </c>
      <c r="E58" s="416" t="s">
        <v>1113</v>
      </c>
      <c r="F58" s="360" t="s">
        <v>1114</v>
      </c>
      <c r="G58" s="362">
        <v>3</v>
      </c>
      <c r="H58" s="360" t="s">
        <v>67</v>
      </c>
      <c r="I58" s="360" t="s">
        <v>1115</v>
      </c>
      <c r="J58" s="360" t="s">
        <v>1116</v>
      </c>
      <c r="K58" s="360" t="s">
        <v>391</v>
      </c>
      <c r="L58" s="360" t="s">
        <v>180</v>
      </c>
      <c r="M58" s="362" t="s">
        <v>35</v>
      </c>
      <c r="N58" s="363">
        <v>8</v>
      </c>
      <c r="O58" s="363">
        <v>8</v>
      </c>
      <c r="P58" s="363">
        <v>8</v>
      </c>
      <c r="Q58" s="363">
        <v>8</v>
      </c>
      <c r="R58" s="363">
        <v>8</v>
      </c>
      <c r="S58" s="363">
        <v>8</v>
      </c>
      <c r="T58" s="363">
        <v>8</v>
      </c>
      <c r="U58" s="363">
        <v>8</v>
      </c>
      <c r="V58" s="363">
        <v>8</v>
      </c>
      <c r="W58" s="363">
        <v>8</v>
      </c>
      <c r="X58" s="363">
        <v>8</v>
      </c>
      <c r="Y58" s="363">
        <v>8</v>
      </c>
      <c r="Z58" s="417">
        <v>8</v>
      </c>
      <c r="AA58" s="363"/>
      <c r="AB58" s="363"/>
      <c r="AC58" s="363"/>
      <c r="AD58" s="363"/>
      <c r="AE58" s="363"/>
      <c r="AF58" s="363"/>
      <c r="AG58" s="363"/>
      <c r="AH58" s="363"/>
      <c r="AI58" s="363"/>
      <c r="AJ58" s="363"/>
      <c r="AK58" s="363"/>
      <c r="AL58" s="363"/>
      <c r="AM58" s="360"/>
      <c r="AN58" s="360"/>
      <c r="AO58" s="360"/>
      <c r="AP58" s="360" t="s">
        <v>916</v>
      </c>
      <c r="AQ58" s="360" t="s">
        <v>1016</v>
      </c>
      <c r="AR58" s="360" t="s">
        <v>1107</v>
      </c>
      <c r="AS58" s="360" t="s">
        <v>1018</v>
      </c>
      <c r="AT58" s="360"/>
      <c r="AU58" s="360"/>
    </row>
    <row r="59" spans="1:47" ht="110.25">
      <c r="A59" s="360" t="s">
        <v>1117</v>
      </c>
      <c r="B59" s="360" t="s">
        <v>122</v>
      </c>
      <c r="C59" s="360" t="s">
        <v>376</v>
      </c>
      <c r="D59" s="360" t="s">
        <v>1010</v>
      </c>
      <c r="E59" s="416" t="s">
        <v>1113</v>
      </c>
      <c r="F59" s="360" t="s">
        <v>1114</v>
      </c>
      <c r="G59" s="362">
        <v>3</v>
      </c>
      <c r="H59" s="360" t="s">
        <v>67</v>
      </c>
      <c r="I59" s="360" t="s">
        <v>1115</v>
      </c>
      <c r="J59" s="360" t="s">
        <v>1116</v>
      </c>
      <c r="K59" s="360" t="s">
        <v>391</v>
      </c>
      <c r="L59" s="360" t="s">
        <v>180</v>
      </c>
      <c r="M59" s="362" t="s">
        <v>35</v>
      </c>
      <c r="N59" s="363">
        <v>8</v>
      </c>
      <c r="O59" s="363">
        <v>8</v>
      </c>
      <c r="P59" s="363">
        <v>8</v>
      </c>
      <c r="Q59" s="363">
        <v>8</v>
      </c>
      <c r="R59" s="363">
        <v>8</v>
      </c>
      <c r="S59" s="363">
        <v>8</v>
      </c>
      <c r="T59" s="363">
        <v>8</v>
      </c>
      <c r="U59" s="363">
        <v>8</v>
      </c>
      <c r="V59" s="363">
        <v>8</v>
      </c>
      <c r="W59" s="363">
        <v>8</v>
      </c>
      <c r="X59" s="363">
        <v>8</v>
      </c>
      <c r="Y59" s="363">
        <v>8</v>
      </c>
      <c r="Z59" s="417">
        <v>8</v>
      </c>
      <c r="AA59" s="363"/>
      <c r="AB59" s="363"/>
      <c r="AC59" s="363"/>
      <c r="AD59" s="363"/>
      <c r="AE59" s="363"/>
      <c r="AF59" s="363"/>
      <c r="AG59" s="363"/>
      <c r="AH59" s="363"/>
      <c r="AI59" s="363"/>
      <c r="AJ59" s="363"/>
      <c r="AK59" s="363"/>
      <c r="AL59" s="363"/>
      <c r="AM59" s="360"/>
      <c r="AN59" s="360"/>
      <c r="AO59" s="360"/>
      <c r="AP59" s="360" t="s">
        <v>916</v>
      </c>
      <c r="AQ59" s="360" t="s">
        <v>1020</v>
      </c>
      <c r="AR59" s="360" t="s">
        <v>1107</v>
      </c>
      <c r="AS59" s="360" t="s">
        <v>1021</v>
      </c>
      <c r="AT59" s="360"/>
      <c r="AU59" s="360"/>
    </row>
    <row r="60" spans="1:47" ht="110.25">
      <c r="A60" s="360" t="s">
        <v>1118</v>
      </c>
      <c r="B60" s="360" t="s">
        <v>122</v>
      </c>
      <c r="C60" s="360" t="s">
        <v>376</v>
      </c>
      <c r="D60" s="360" t="s">
        <v>1010</v>
      </c>
      <c r="E60" s="416" t="s">
        <v>1113</v>
      </c>
      <c r="F60" s="360" t="s">
        <v>1114</v>
      </c>
      <c r="G60" s="362">
        <v>3</v>
      </c>
      <c r="H60" s="360" t="s">
        <v>67</v>
      </c>
      <c r="I60" s="360" t="s">
        <v>1115</v>
      </c>
      <c r="J60" s="360" t="s">
        <v>1116</v>
      </c>
      <c r="K60" s="360" t="s">
        <v>391</v>
      </c>
      <c r="L60" s="360" t="s">
        <v>180</v>
      </c>
      <c r="M60" s="362" t="s">
        <v>35</v>
      </c>
      <c r="N60" s="363">
        <v>8</v>
      </c>
      <c r="O60" s="363">
        <v>8</v>
      </c>
      <c r="P60" s="363">
        <v>8</v>
      </c>
      <c r="Q60" s="363">
        <v>8</v>
      </c>
      <c r="R60" s="363">
        <v>8</v>
      </c>
      <c r="S60" s="363">
        <v>8</v>
      </c>
      <c r="T60" s="363">
        <v>8</v>
      </c>
      <c r="U60" s="363">
        <v>8</v>
      </c>
      <c r="V60" s="363">
        <v>8</v>
      </c>
      <c r="W60" s="363">
        <v>8</v>
      </c>
      <c r="X60" s="363">
        <v>8</v>
      </c>
      <c r="Y60" s="363">
        <v>8</v>
      </c>
      <c r="Z60" s="417">
        <v>8</v>
      </c>
      <c r="AA60" s="363"/>
      <c r="AB60" s="363"/>
      <c r="AC60" s="363"/>
      <c r="AD60" s="363"/>
      <c r="AE60" s="363"/>
      <c r="AF60" s="363"/>
      <c r="AG60" s="363"/>
      <c r="AH60" s="363"/>
      <c r="AI60" s="363"/>
      <c r="AJ60" s="363"/>
      <c r="AK60" s="363"/>
      <c r="AL60" s="363"/>
      <c r="AM60" s="360"/>
      <c r="AN60" s="360"/>
      <c r="AO60" s="360"/>
      <c r="AP60" s="360" t="s">
        <v>916</v>
      </c>
      <c r="AQ60" s="360" t="s">
        <v>1023</v>
      </c>
      <c r="AR60" s="360" t="s">
        <v>1107</v>
      </c>
      <c r="AS60" s="360" t="s">
        <v>1024</v>
      </c>
      <c r="AT60" s="360"/>
      <c r="AU60" s="360"/>
    </row>
    <row r="61" spans="1:47" ht="110.25">
      <c r="A61" s="360" t="s">
        <v>1119</v>
      </c>
      <c r="B61" s="360" t="s">
        <v>122</v>
      </c>
      <c r="C61" s="360" t="s">
        <v>376</v>
      </c>
      <c r="D61" s="360" t="s">
        <v>1010</v>
      </c>
      <c r="E61" s="416" t="s">
        <v>1113</v>
      </c>
      <c r="F61" s="360" t="s">
        <v>1114</v>
      </c>
      <c r="G61" s="362">
        <v>3</v>
      </c>
      <c r="H61" s="360" t="s">
        <v>67</v>
      </c>
      <c r="I61" s="360" t="s">
        <v>1115</v>
      </c>
      <c r="J61" s="360" t="s">
        <v>1116</v>
      </c>
      <c r="K61" s="360" t="s">
        <v>391</v>
      </c>
      <c r="L61" s="360" t="s">
        <v>180</v>
      </c>
      <c r="M61" s="362" t="s">
        <v>35</v>
      </c>
      <c r="N61" s="363">
        <v>8</v>
      </c>
      <c r="O61" s="363">
        <v>8</v>
      </c>
      <c r="P61" s="363">
        <v>8</v>
      </c>
      <c r="Q61" s="363">
        <v>8</v>
      </c>
      <c r="R61" s="363">
        <v>8</v>
      </c>
      <c r="S61" s="363">
        <v>8</v>
      </c>
      <c r="T61" s="363">
        <v>8</v>
      </c>
      <c r="U61" s="363">
        <v>8</v>
      </c>
      <c r="V61" s="363">
        <v>8</v>
      </c>
      <c r="W61" s="363">
        <v>8</v>
      </c>
      <c r="X61" s="363">
        <v>8</v>
      </c>
      <c r="Y61" s="363">
        <v>8</v>
      </c>
      <c r="Z61" s="417">
        <v>8</v>
      </c>
      <c r="AA61" s="363"/>
      <c r="AB61" s="363"/>
      <c r="AC61" s="363"/>
      <c r="AD61" s="363"/>
      <c r="AE61" s="363"/>
      <c r="AF61" s="363"/>
      <c r="AG61" s="363"/>
      <c r="AH61" s="363"/>
      <c r="AI61" s="363"/>
      <c r="AJ61" s="363"/>
      <c r="AK61" s="363"/>
      <c r="AL61" s="363"/>
      <c r="AM61" s="360"/>
      <c r="AN61" s="360"/>
      <c r="AO61" s="360"/>
      <c r="AP61" s="360" t="s">
        <v>916</v>
      </c>
      <c r="AQ61" s="360" t="s">
        <v>1026</v>
      </c>
      <c r="AR61" s="360" t="s">
        <v>1107</v>
      </c>
      <c r="AS61" s="360" t="s">
        <v>1027</v>
      </c>
      <c r="AT61" s="360"/>
      <c r="AU61" s="360"/>
    </row>
    <row r="62" spans="1:47" ht="110.25">
      <c r="A62" s="360" t="s">
        <v>1120</v>
      </c>
      <c r="B62" s="360" t="s">
        <v>122</v>
      </c>
      <c r="C62" s="360" t="s">
        <v>376</v>
      </c>
      <c r="D62" s="360" t="s">
        <v>1010</v>
      </c>
      <c r="E62" s="416" t="s">
        <v>1113</v>
      </c>
      <c r="F62" s="360" t="s">
        <v>1114</v>
      </c>
      <c r="G62" s="362">
        <v>3</v>
      </c>
      <c r="H62" s="360" t="s">
        <v>67</v>
      </c>
      <c r="I62" s="360" t="s">
        <v>1115</v>
      </c>
      <c r="J62" s="360" t="s">
        <v>1116</v>
      </c>
      <c r="K62" s="360" t="s">
        <v>391</v>
      </c>
      <c r="L62" s="360" t="s">
        <v>180</v>
      </c>
      <c r="M62" s="362" t="s">
        <v>35</v>
      </c>
      <c r="N62" s="363">
        <v>8</v>
      </c>
      <c r="O62" s="363">
        <v>8</v>
      </c>
      <c r="P62" s="363">
        <v>8</v>
      </c>
      <c r="Q62" s="363">
        <v>8</v>
      </c>
      <c r="R62" s="363">
        <v>8</v>
      </c>
      <c r="S62" s="363">
        <v>8</v>
      </c>
      <c r="T62" s="363">
        <v>8</v>
      </c>
      <c r="U62" s="363">
        <v>8</v>
      </c>
      <c r="V62" s="363">
        <v>8</v>
      </c>
      <c r="W62" s="363">
        <v>8</v>
      </c>
      <c r="X62" s="363">
        <v>8</v>
      </c>
      <c r="Y62" s="363">
        <v>8</v>
      </c>
      <c r="Z62" s="417">
        <v>8</v>
      </c>
      <c r="AA62" s="363"/>
      <c r="AB62" s="363"/>
      <c r="AC62" s="363"/>
      <c r="AD62" s="363"/>
      <c r="AE62" s="363"/>
      <c r="AF62" s="363"/>
      <c r="AG62" s="363"/>
      <c r="AH62" s="363"/>
      <c r="AI62" s="363"/>
      <c r="AJ62" s="363"/>
      <c r="AK62" s="363"/>
      <c r="AL62" s="363"/>
      <c r="AM62" s="360"/>
      <c r="AN62" s="360"/>
      <c r="AO62" s="360"/>
      <c r="AP62" s="360" t="s">
        <v>916</v>
      </c>
      <c r="AQ62" s="360" t="s">
        <v>1029</v>
      </c>
      <c r="AR62" s="360" t="s">
        <v>1107</v>
      </c>
      <c r="AS62" s="360" t="s">
        <v>1030</v>
      </c>
      <c r="AT62" s="360"/>
      <c r="AU62" s="360"/>
    </row>
    <row r="63" spans="1:47" ht="126">
      <c r="A63" s="360" t="s">
        <v>1121</v>
      </c>
      <c r="B63" s="360" t="s">
        <v>122</v>
      </c>
      <c r="C63" s="360" t="s">
        <v>376</v>
      </c>
      <c r="D63" s="360" t="s">
        <v>1010</v>
      </c>
      <c r="E63" s="416" t="s">
        <v>1122</v>
      </c>
      <c r="F63" s="360" t="s">
        <v>1123</v>
      </c>
      <c r="G63" s="362">
        <v>3</v>
      </c>
      <c r="H63" s="360" t="s">
        <v>257</v>
      </c>
      <c r="I63" s="360" t="s">
        <v>1124</v>
      </c>
      <c r="J63" s="360" t="s">
        <v>32</v>
      </c>
      <c r="K63" s="360" t="s">
        <v>33</v>
      </c>
      <c r="L63" s="360" t="s">
        <v>180</v>
      </c>
      <c r="M63" s="362" t="s">
        <v>35</v>
      </c>
      <c r="N63" s="418">
        <v>0.96</v>
      </c>
      <c r="O63" s="418">
        <v>0.96</v>
      </c>
      <c r="P63" s="418">
        <v>0.96</v>
      </c>
      <c r="Q63" s="418">
        <v>0.96</v>
      </c>
      <c r="R63" s="418">
        <v>0.96</v>
      </c>
      <c r="S63" s="418">
        <v>0.96</v>
      </c>
      <c r="T63" s="418">
        <v>0.96</v>
      </c>
      <c r="U63" s="418">
        <v>0.96</v>
      </c>
      <c r="V63" s="418">
        <v>0.96</v>
      </c>
      <c r="W63" s="418">
        <v>0.96</v>
      </c>
      <c r="X63" s="418">
        <v>0.96</v>
      </c>
      <c r="Y63" s="418">
        <v>0.96</v>
      </c>
      <c r="Z63" s="419">
        <v>0.9600000000000003</v>
      </c>
      <c r="AA63" s="363"/>
      <c r="AB63" s="363"/>
      <c r="AC63" s="363"/>
      <c r="AD63" s="363"/>
      <c r="AE63" s="363"/>
      <c r="AF63" s="363"/>
      <c r="AG63" s="363"/>
      <c r="AH63" s="363"/>
      <c r="AI63" s="363"/>
      <c r="AJ63" s="363"/>
      <c r="AK63" s="363"/>
      <c r="AL63" s="363"/>
      <c r="AM63" s="360"/>
      <c r="AN63" s="360"/>
      <c r="AO63" s="360"/>
      <c r="AP63" s="360" t="s">
        <v>916</v>
      </c>
      <c r="AQ63" s="360" t="s">
        <v>1016</v>
      </c>
      <c r="AR63" s="360" t="s">
        <v>1125</v>
      </c>
      <c r="AS63" s="360" t="s">
        <v>1018</v>
      </c>
      <c r="AT63" s="360"/>
      <c r="AU63" s="360"/>
    </row>
    <row r="64" spans="1:47" ht="126">
      <c r="A64" s="360" t="s">
        <v>1126</v>
      </c>
      <c r="B64" s="360" t="s">
        <v>122</v>
      </c>
      <c r="C64" s="360" t="s">
        <v>376</v>
      </c>
      <c r="D64" s="360" t="s">
        <v>1010</v>
      </c>
      <c r="E64" s="416" t="s">
        <v>1122</v>
      </c>
      <c r="F64" s="360" t="s">
        <v>1123</v>
      </c>
      <c r="G64" s="362">
        <v>3</v>
      </c>
      <c r="H64" s="360" t="s">
        <v>257</v>
      </c>
      <c r="I64" s="360" t="s">
        <v>1124</v>
      </c>
      <c r="J64" s="360" t="s">
        <v>32</v>
      </c>
      <c r="K64" s="360" t="s">
        <v>33</v>
      </c>
      <c r="L64" s="360" t="s">
        <v>180</v>
      </c>
      <c r="M64" s="362" t="s">
        <v>35</v>
      </c>
      <c r="N64" s="418">
        <v>0.9</v>
      </c>
      <c r="O64" s="418">
        <v>0.9</v>
      </c>
      <c r="P64" s="418">
        <v>0.9</v>
      </c>
      <c r="Q64" s="418">
        <v>0.9</v>
      </c>
      <c r="R64" s="418">
        <v>0.9</v>
      </c>
      <c r="S64" s="418">
        <v>0.9</v>
      </c>
      <c r="T64" s="418">
        <v>0.9</v>
      </c>
      <c r="U64" s="418">
        <v>0.9</v>
      </c>
      <c r="V64" s="418">
        <v>0.9</v>
      </c>
      <c r="W64" s="418">
        <v>0.9</v>
      </c>
      <c r="X64" s="418">
        <v>0.9</v>
      </c>
      <c r="Y64" s="418">
        <v>0.9</v>
      </c>
      <c r="Z64" s="419">
        <v>0.9</v>
      </c>
      <c r="AA64" s="363"/>
      <c r="AB64" s="363"/>
      <c r="AC64" s="363"/>
      <c r="AD64" s="363"/>
      <c r="AE64" s="363"/>
      <c r="AF64" s="363"/>
      <c r="AG64" s="363"/>
      <c r="AH64" s="363"/>
      <c r="AI64" s="363"/>
      <c r="AJ64" s="363"/>
      <c r="AK64" s="363"/>
      <c r="AL64" s="363"/>
      <c r="AM64" s="360"/>
      <c r="AN64" s="360"/>
      <c r="AO64" s="360"/>
      <c r="AP64" s="360" t="s">
        <v>916</v>
      </c>
      <c r="AQ64" s="360" t="s">
        <v>1020</v>
      </c>
      <c r="AR64" s="360" t="s">
        <v>1125</v>
      </c>
      <c r="AS64" s="360" t="s">
        <v>1021</v>
      </c>
      <c r="AT64" s="360"/>
      <c r="AU64" s="360"/>
    </row>
    <row r="65" spans="1:47" ht="126">
      <c r="A65" s="360" t="s">
        <v>1127</v>
      </c>
      <c r="B65" s="360" t="s">
        <v>122</v>
      </c>
      <c r="C65" s="360" t="s">
        <v>376</v>
      </c>
      <c r="D65" s="360" t="s">
        <v>1010</v>
      </c>
      <c r="E65" s="416" t="s">
        <v>1122</v>
      </c>
      <c r="F65" s="360" t="s">
        <v>1123</v>
      </c>
      <c r="G65" s="362">
        <v>3</v>
      </c>
      <c r="H65" s="360" t="s">
        <v>253</v>
      </c>
      <c r="I65" s="360" t="s">
        <v>1124</v>
      </c>
      <c r="J65" s="360" t="s">
        <v>32</v>
      </c>
      <c r="K65" s="360" t="s">
        <v>33</v>
      </c>
      <c r="L65" s="360" t="s">
        <v>180</v>
      </c>
      <c r="M65" s="362" t="s">
        <v>35</v>
      </c>
      <c r="N65" s="418">
        <v>0.97499999999999998</v>
      </c>
      <c r="O65" s="418">
        <v>0.97499999999999998</v>
      </c>
      <c r="P65" s="418">
        <v>0.97499999999999998</v>
      </c>
      <c r="Q65" s="418">
        <v>0.97499999999999998</v>
      </c>
      <c r="R65" s="418">
        <v>0.97499999999999998</v>
      </c>
      <c r="S65" s="418">
        <v>0.97499999999999998</v>
      </c>
      <c r="T65" s="418">
        <v>0.97499999999999998</v>
      </c>
      <c r="U65" s="418">
        <v>0.97499999999999998</v>
      </c>
      <c r="V65" s="418">
        <v>0.97499999999999998</v>
      </c>
      <c r="W65" s="418">
        <v>0.97499999999999998</v>
      </c>
      <c r="X65" s="418">
        <v>0.97499999999999998</v>
      </c>
      <c r="Y65" s="418">
        <v>0.97499999999999998</v>
      </c>
      <c r="Z65" s="419">
        <v>0.97499999999999976</v>
      </c>
      <c r="AA65" s="363"/>
      <c r="AB65" s="363"/>
      <c r="AC65" s="363"/>
      <c r="AD65" s="363"/>
      <c r="AE65" s="363"/>
      <c r="AF65" s="363"/>
      <c r="AG65" s="363"/>
      <c r="AH65" s="363"/>
      <c r="AI65" s="363"/>
      <c r="AJ65" s="363"/>
      <c r="AK65" s="363"/>
      <c r="AL65" s="363"/>
      <c r="AM65" s="360"/>
      <c r="AN65" s="360"/>
      <c r="AO65" s="360"/>
      <c r="AP65" s="360" t="s">
        <v>916</v>
      </c>
      <c r="AQ65" s="360" t="s">
        <v>1023</v>
      </c>
      <c r="AR65" s="360" t="s">
        <v>1125</v>
      </c>
      <c r="AS65" s="360" t="s">
        <v>1024</v>
      </c>
      <c r="AT65" s="360"/>
      <c r="AU65" s="360"/>
    </row>
    <row r="66" spans="1:47" ht="126">
      <c r="A66" s="360" t="s">
        <v>1128</v>
      </c>
      <c r="B66" s="360" t="s">
        <v>122</v>
      </c>
      <c r="C66" s="360" t="s">
        <v>376</v>
      </c>
      <c r="D66" s="360" t="s">
        <v>1010</v>
      </c>
      <c r="E66" s="416" t="s">
        <v>1122</v>
      </c>
      <c r="F66" s="360" t="s">
        <v>1123</v>
      </c>
      <c r="G66" s="362">
        <v>3</v>
      </c>
      <c r="H66" s="360" t="s">
        <v>257</v>
      </c>
      <c r="I66" s="360" t="s">
        <v>1124</v>
      </c>
      <c r="J66" s="360" t="s">
        <v>32</v>
      </c>
      <c r="K66" s="360" t="s">
        <v>33</v>
      </c>
      <c r="L66" s="360" t="s">
        <v>180</v>
      </c>
      <c r="M66" s="362" t="s">
        <v>35</v>
      </c>
      <c r="N66" s="418">
        <v>0.9</v>
      </c>
      <c r="O66" s="418">
        <v>0.9</v>
      </c>
      <c r="P66" s="418">
        <v>0.9</v>
      </c>
      <c r="Q66" s="418">
        <v>0.9</v>
      </c>
      <c r="R66" s="418">
        <v>0.9</v>
      </c>
      <c r="S66" s="418">
        <v>0.9</v>
      </c>
      <c r="T66" s="418">
        <v>0.9</v>
      </c>
      <c r="U66" s="418">
        <v>0.9</v>
      </c>
      <c r="V66" s="418">
        <v>0.9</v>
      </c>
      <c r="W66" s="418">
        <v>0.9</v>
      </c>
      <c r="X66" s="418">
        <v>0.9</v>
      </c>
      <c r="Y66" s="418">
        <v>0.9</v>
      </c>
      <c r="Z66" s="419">
        <v>0.9</v>
      </c>
      <c r="AA66" s="363"/>
      <c r="AB66" s="363"/>
      <c r="AC66" s="363"/>
      <c r="AD66" s="363"/>
      <c r="AE66" s="363"/>
      <c r="AF66" s="363"/>
      <c r="AG66" s="363"/>
      <c r="AH66" s="363"/>
      <c r="AI66" s="363"/>
      <c r="AJ66" s="363"/>
      <c r="AK66" s="363"/>
      <c r="AL66" s="363"/>
      <c r="AM66" s="360"/>
      <c r="AN66" s="360"/>
      <c r="AO66" s="360"/>
      <c r="AP66" s="360" t="s">
        <v>916</v>
      </c>
      <c r="AQ66" s="360" t="s">
        <v>1026</v>
      </c>
      <c r="AR66" s="360" t="s">
        <v>1125</v>
      </c>
      <c r="AS66" s="360" t="s">
        <v>1027</v>
      </c>
      <c r="AT66" s="360"/>
      <c r="AU66" s="360"/>
    </row>
    <row r="67" spans="1:47" ht="126">
      <c r="A67" s="360" t="s">
        <v>1129</v>
      </c>
      <c r="B67" s="360" t="s">
        <v>122</v>
      </c>
      <c r="C67" s="360" t="s">
        <v>376</v>
      </c>
      <c r="D67" s="360" t="s">
        <v>1010</v>
      </c>
      <c r="E67" s="416" t="s">
        <v>1122</v>
      </c>
      <c r="F67" s="360" t="s">
        <v>1123</v>
      </c>
      <c r="G67" s="362">
        <v>3</v>
      </c>
      <c r="H67" s="360" t="s">
        <v>257</v>
      </c>
      <c r="I67" s="360" t="s">
        <v>1130</v>
      </c>
      <c r="J67" s="360" t="s">
        <v>32</v>
      </c>
      <c r="K67" s="360" t="s">
        <v>33</v>
      </c>
      <c r="L67" s="360" t="s">
        <v>180</v>
      </c>
      <c r="M67" s="362" t="s">
        <v>35</v>
      </c>
      <c r="N67" s="418">
        <v>0.96</v>
      </c>
      <c r="O67" s="418">
        <v>0.96</v>
      </c>
      <c r="P67" s="418">
        <v>0.96</v>
      </c>
      <c r="Q67" s="418">
        <v>0.96</v>
      </c>
      <c r="R67" s="418">
        <v>0.96</v>
      </c>
      <c r="S67" s="418">
        <v>0.96</v>
      </c>
      <c r="T67" s="418">
        <v>0.96</v>
      </c>
      <c r="U67" s="418">
        <v>0.96</v>
      </c>
      <c r="V67" s="418">
        <v>0.96</v>
      </c>
      <c r="W67" s="418">
        <v>0.96</v>
      </c>
      <c r="X67" s="418">
        <v>0.96</v>
      </c>
      <c r="Y67" s="418">
        <v>0.96</v>
      </c>
      <c r="Z67" s="419">
        <v>0.9600000000000003</v>
      </c>
      <c r="AA67" s="363"/>
      <c r="AB67" s="363"/>
      <c r="AC67" s="363"/>
      <c r="AD67" s="363"/>
      <c r="AE67" s="363"/>
      <c r="AF67" s="363"/>
      <c r="AG67" s="363"/>
      <c r="AH67" s="363"/>
      <c r="AI67" s="363"/>
      <c r="AJ67" s="363"/>
      <c r="AK67" s="363"/>
      <c r="AL67" s="363"/>
      <c r="AM67" s="360"/>
      <c r="AN67" s="360"/>
      <c r="AO67" s="360"/>
      <c r="AP67" s="360" t="s">
        <v>916</v>
      </c>
      <c r="AQ67" s="360" t="s">
        <v>1029</v>
      </c>
      <c r="AR67" s="360" t="s">
        <v>1125</v>
      </c>
      <c r="AS67" s="360" t="s">
        <v>1030</v>
      </c>
      <c r="AT67" s="360"/>
      <c r="AU67" s="360"/>
    </row>
    <row r="68" spans="1:47" ht="110.25">
      <c r="A68" s="360" t="s">
        <v>1131</v>
      </c>
      <c r="B68" s="360" t="s">
        <v>122</v>
      </c>
      <c r="C68" s="360" t="s">
        <v>381</v>
      </c>
      <c r="D68" s="360" t="s">
        <v>1010</v>
      </c>
      <c r="E68" s="416" t="s">
        <v>1132</v>
      </c>
      <c r="F68" s="360" t="s">
        <v>1133</v>
      </c>
      <c r="G68" s="362">
        <v>3</v>
      </c>
      <c r="H68" s="360" t="s">
        <v>257</v>
      </c>
      <c r="I68" s="360" t="s">
        <v>1134</v>
      </c>
      <c r="J68" s="360" t="s">
        <v>32</v>
      </c>
      <c r="K68" s="360" t="s">
        <v>33</v>
      </c>
      <c r="L68" s="360" t="s">
        <v>180</v>
      </c>
      <c r="M68" s="362" t="s">
        <v>35</v>
      </c>
      <c r="N68" s="418">
        <v>0.97</v>
      </c>
      <c r="O68" s="418">
        <v>0.97</v>
      </c>
      <c r="P68" s="418">
        <v>0.97</v>
      </c>
      <c r="Q68" s="418">
        <v>0.97</v>
      </c>
      <c r="R68" s="418">
        <v>0.97</v>
      </c>
      <c r="S68" s="418">
        <v>0.97</v>
      </c>
      <c r="T68" s="418">
        <v>0.97</v>
      </c>
      <c r="U68" s="418">
        <v>0.97</v>
      </c>
      <c r="V68" s="418">
        <v>0.97</v>
      </c>
      <c r="W68" s="418">
        <v>0.97</v>
      </c>
      <c r="X68" s="418">
        <v>0.97</v>
      </c>
      <c r="Y68" s="418">
        <v>0.97</v>
      </c>
      <c r="Z68" s="419">
        <v>0.97000000000000008</v>
      </c>
      <c r="AA68" s="363"/>
      <c r="AB68" s="363"/>
      <c r="AC68" s="363"/>
      <c r="AD68" s="363"/>
      <c r="AE68" s="363"/>
      <c r="AF68" s="363"/>
      <c r="AG68" s="363"/>
      <c r="AH68" s="363"/>
      <c r="AI68" s="363"/>
      <c r="AJ68" s="363"/>
      <c r="AK68" s="363"/>
      <c r="AL68" s="363"/>
      <c r="AM68" s="360"/>
      <c r="AN68" s="360"/>
      <c r="AO68" s="360"/>
      <c r="AP68" s="360" t="s">
        <v>916</v>
      </c>
      <c r="AQ68" s="360" t="s">
        <v>1016</v>
      </c>
      <c r="AR68" s="360" t="s">
        <v>1125</v>
      </c>
      <c r="AS68" s="360" t="s">
        <v>1018</v>
      </c>
      <c r="AT68" s="360"/>
      <c r="AU68" s="360"/>
    </row>
    <row r="69" spans="1:47" ht="110.25">
      <c r="A69" s="360" t="s">
        <v>1135</v>
      </c>
      <c r="B69" s="360" t="s">
        <v>122</v>
      </c>
      <c r="C69" s="360" t="s">
        <v>381</v>
      </c>
      <c r="D69" s="360" t="s">
        <v>1010</v>
      </c>
      <c r="E69" s="416" t="s">
        <v>1132</v>
      </c>
      <c r="F69" s="360" t="s">
        <v>1133</v>
      </c>
      <c r="G69" s="362">
        <v>3</v>
      </c>
      <c r="H69" s="360" t="s">
        <v>257</v>
      </c>
      <c r="I69" s="360" t="s">
        <v>1134</v>
      </c>
      <c r="J69" s="360" t="s">
        <v>32</v>
      </c>
      <c r="K69" s="360" t="s">
        <v>33</v>
      </c>
      <c r="L69" s="360" t="s">
        <v>180</v>
      </c>
      <c r="M69" s="362" t="s">
        <v>35</v>
      </c>
      <c r="N69" s="418">
        <v>0.97</v>
      </c>
      <c r="O69" s="418">
        <v>0.97</v>
      </c>
      <c r="P69" s="418">
        <v>0.97</v>
      </c>
      <c r="Q69" s="418">
        <v>0.97</v>
      </c>
      <c r="R69" s="418">
        <v>0.97</v>
      </c>
      <c r="S69" s="418">
        <v>0.97</v>
      </c>
      <c r="T69" s="418">
        <v>0.97</v>
      </c>
      <c r="U69" s="418">
        <v>0.97</v>
      </c>
      <c r="V69" s="418">
        <v>0.97</v>
      </c>
      <c r="W69" s="418">
        <v>0.97</v>
      </c>
      <c r="X69" s="418">
        <v>0.97</v>
      </c>
      <c r="Y69" s="418">
        <v>0.97</v>
      </c>
      <c r="Z69" s="419">
        <v>0.97</v>
      </c>
      <c r="AA69" s="363"/>
      <c r="AB69" s="363"/>
      <c r="AC69" s="363"/>
      <c r="AD69" s="363"/>
      <c r="AE69" s="363"/>
      <c r="AF69" s="363"/>
      <c r="AG69" s="363"/>
      <c r="AH69" s="363"/>
      <c r="AI69" s="363"/>
      <c r="AJ69" s="363"/>
      <c r="AK69" s="363"/>
      <c r="AL69" s="363"/>
      <c r="AM69" s="360"/>
      <c r="AN69" s="360"/>
      <c r="AO69" s="360"/>
      <c r="AP69" s="360" t="s">
        <v>916</v>
      </c>
      <c r="AQ69" s="360" t="s">
        <v>1020</v>
      </c>
      <c r="AR69" s="360" t="s">
        <v>1125</v>
      </c>
      <c r="AS69" s="360" t="s">
        <v>1021</v>
      </c>
      <c r="AT69" s="360"/>
      <c r="AU69" s="360"/>
    </row>
    <row r="70" spans="1:47" ht="110.25">
      <c r="A70" s="360" t="s">
        <v>1136</v>
      </c>
      <c r="B70" s="360" t="s">
        <v>244</v>
      </c>
      <c r="C70" s="360" t="s">
        <v>381</v>
      </c>
      <c r="D70" s="360" t="s">
        <v>1010</v>
      </c>
      <c r="E70" s="416" t="s">
        <v>1132</v>
      </c>
      <c r="F70" s="360" t="s">
        <v>1133</v>
      </c>
      <c r="G70" s="362">
        <v>3</v>
      </c>
      <c r="H70" s="360" t="s">
        <v>257</v>
      </c>
      <c r="I70" s="360" t="s">
        <v>1134</v>
      </c>
      <c r="J70" s="360" t="s">
        <v>32</v>
      </c>
      <c r="K70" s="360" t="s">
        <v>33</v>
      </c>
      <c r="L70" s="360" t="s">
        <v>180</v>
      </c>
      <c r="M70" s="362" t="s">
        <v>35</v>
      </c>
      <c r="N70" s="418">
        <v>0.98</v>
      </c>
      <c r="O70" s="418">
        <v>0.98</v>
      </c>
      <c r="P70" s="418">
        <v>0.98</v>
      </c>
      <c r="Q70" s="418">
        <v>0.98</v>
      </c>
      <c r="R70" s="418">
        <v>0.98</v>
      </c>
      <c r="S70" s="418">
        <v>0.98</v>
      </c>
      <c r="T70" s="418">
        <v>0.98</v>
      </c>
      <c r="U70" s="418">
        <v>0.98</v>
      </c>
      <c r="V70" s="418">
        <v>0.98</v>
      </c>
      <c r="W70" s="418">
        <v>0.98</v>
      </c>
      <c r="X70" s="418">
        <v>0.98</v>
      </c>
      <c r="Y70" s="418">
        <v>0.98</v>
      </c>
      <c r="Z70" s="419">
        <v>0.98000000000000032</v>
      </c>
      <c r="AA70" s="363"/>
      <c r="AB70" s="363"/>
      <c r="AC70" s="363"/>
      <c r="AD70" s="363"/>
      <c r="AE70" s="363"/>
      <c r="AF70" s="363"/>
      <c r="AG70" s="363"/>
      <c r="AH70" s="363"/>
      <c r="AI70" s="363"/>
      <c r="AJ70" s="363"/>
      <c r="AK70" s="363"/>
      <c r="AL70" s="363"/>
      <c r="AM70" s="360"/>
      <c r="AN70" s="360"/>
      <c r="AO70" s="360"/>
      <c r="AP70" s="360" t="s">
        <v>916</v>
      </c>
      <c r="AQ70" s="360" t="s">
        <v>1023</v>
      </c>
      <c r="AR70" s="360" t="s">
        <v>1125</v>
      </c>
      <c r="AS70" s="360" t="s">
        <v>1024</v>
      </c>
      <c r="AT70" s="360"/>
      <c r="AU70" s="360"/>
    </row>
    <row r="71" spans="1:47" ht="110.25">
      <c r="A71" s="360" t="s">
        <v>1137</v>
      </c>
      <c r="B71" s="360" t="s">
        <v>122</v>
      </c>
      <c r="C71" s="360" t="s">
        <v>381</v>
      </c>
      <c r="D71" s="360" t="s">
        <v>1010</v>
      </c>
      <c r="E71" s="416" t="s">
        <v>1132</v>
      </c>
      <c r="F71" s="360" t="s">
        <v>1133</v>
      </c>
      <c r="G71" s="362">
        <v>3</v>
      </c>
      <c r="H71" s="360" t="s">
        <v>257</v>
      </c>
      <c r="I71" s="360" t="s">
        <v>1134</v>
      </c>
      <c r="J71" s="360" t="s">
        <v>32</v>
      </c>
      <c r="K71" s="360" t="s">
        <v>33</v>
      </c>
      <c r="L71" s="360" t="s">
        <v>180</v>
      </c>
      <c r="M71" s="362" t="s">
        <v>35</v>
      </c>
      <c r="N71" s="418">
        <v>0.97</v>
      </c>
      <c r="O71" s="418">
        <v>0.97</v>
      </c>
      <c r="P71" s="418">
        <v>0.97</v>
      </c>
      <c r="Q71" s="418">
        <v>0.97</v>
      </c>
      <c r="R71" s="418">
        <v>0.97</v>
      </c>
      <c r="S71" s="418">
        <v>0.97</v>
      </c>
      <c r="T71" s="418">
        <v>0.97</v>
      </c>
      <c r="U71" s="418">
        <v>0.97</v>
      </c>
      <c r="V71" s="418">
        <v>0.97</v>
      </c>
      <c r="W71" s="418">
        <v>0.97</v>
      </c>
      <c r="X71" s="418">
        <v>0.97</v>
      </c>
      <c r="Y71" s="418">
        <v>0.97</v>
      </c>
      <c r="Z71" s="419">
        <v>0.97000000000000008</v>
      </c>
      <c r="AA71" s="363"/>
      <c r="AB71" s="363"/>
      <c r="AC71" s="363"/>
      <c r="AD71" s="363"/>
      <c r="AE71" s="363"/>
      <c r="AF71" s="363"/>
      <c r="AG71" s="363"/>
      <c r="AH71" s="363"/>
      <c r="AI71" s="363"/>
      <c r="AJ71" s="363"/>
      <c r="AK71" s="363"/>
      <c r="AL71" s="363"/>
      <c r="AM71" s="360"/>
      <c r="AN71" s="360"/>
      <c r="AO71" s="360"/>
      <c r="AP71" s="360" t="s">
        <v>916</v>
      </c>
      <c r="AQ71" s="360" t="s">
        <v>1026</v>
      </c>
      <c r="AR71" s="360" t="s">
        <v>1125</v>
      </c>
      <c r="AS71" s="360" t="s">
        <v>1027</v>
      </c>
      <c r="AT71" s="360"/>
      <c r="AU71" s="360"/>
    </row>
    <row r="72" spans="1:47" ht="110.25">
      <c r="A72" s="360" t="s">
        <v>1138</v>
      </c>
      <c r="B72" s="360" t="s">
        <v>122</v>
      </c>
      <c r="C72" s="360" t="s">
        <v>381</v>
      </c>
      <c r="D72" s="360" t="s">
        <v>1010</v>
      </c>
      <c r="E72" s="416" t="s">
        <v>1132</v>
      </c>
      <c r="F72" s="360" t="s">
        <v>1133</v>
      </c>
      <c r="G72" s="362">
        <v>3</v>
      </c>
      <c r="H72" s="360" t="s">
        <v>257</v>
      </c>
      <c r="I72" s="360" t="s">
        <v>1134</v>
      </c>
      <c r="J72" s="360" t="s">
        <v>32</v>
      </c>
      <c r="K72" s="360" t="s">
        <v>33</v>
      </c>
      <c r="L72" s="360" t="s">
        <v>180</v>
      </c>
      <c r="M72" s="362" t="s">
        <v>35</v>
      </c>
      <c r="N72" s="418">
        <v>0.98</v>
      </c>
      <c r="O72" s="418">
        <v>0.98</v>
      </c>
      <c r="P72" s="418">
        <v>0.98</v>
      </c>
      <c r="Q72" s="418">
        <v>0.98</v>
      </c>
      <c r="R72" s="418">
        <v>0.98</v>
      </c>
      <c r="S72" s="418">
        <v>0.98</v>
      </c>
      <c r="T72" s="418">
        <v>0.98</v>
      </c>
      <c r="U72" s="418">
        <v>0.98</v>
      </c>
      <c r="V72" s="418">
        <v>0.98</v>
      </c>
      <c r="W72" s="418">
        <v>0.98</v>
      </c>
      <c r="X72" s="418">
        <v>0.98</v>
      </c>
      <c r="Y72" s="418">
        <v>0.98</v>
      </c>
      <c r="Z72" s="419">
        <v>0.98000000000000032</v>
      </c>
      <c r="AA72" s="363"/>
      <c r="AB72" s="363"/>
      <c r="AC72" s="363"/>
      <c r="AD72" s="363"/>
      <c r="AE72" s="363"/>
      <c r="AF72" s="363"/>
      <c r="AG72" s="363"/>
      <c r="AH72" s="363"/>
      <c r="AI72" s="363"/>
      <c r="AJ72" s="363"/>
      <c r="AK72" s="363"/>
      <c r="AL72" s="363"/>
      <c r="AM72" s="360"/>
      <c r="AN72" s="360"/>
      <c r="AO72" s="360"/>
      <c r="AP72" s="360" t="s">
        <v>916</v>
      </c>
      <c r="AQ72" s="360" t="s">
        <v>1029</v>
      </c>
      <c r="AR72" s="360" t="s">
        <v>1125</v>
      </c>
      <c r="AS72" s="360" t="s">
        <v>1030</v>
      </c>
      <c r="AT72" s="360"/>
      <c r="AU72" s="360"/>
    </row>
    <row r="73" spans="1:47" ht="126">
      <c r="A73" s="360" t="s">
        <v>1139</v>
      </c>
      <c r="B73" s="360" t="s">
        <v>26</v>
      </c>
      <c r="C73" s="360" t="s">
        <v>973</v>
      </c>
      <c r="D73" s="360" t="s">
        <v>1010</v>
      </c>
      <c r="E73" s="416" t="s">
        <v>1140</v>
      </c>
      <c r="F73" s="360" t="s">
        <v>1141</v>
      </c>
      <c r="G73" s="362">
        <v>2</v>
      </c>
      <c r="H73" s="360" t="s">
        <v>264</v>
      </c>
      <c r="I73" s="360" t="s">
        <v>1142</v>
      </c>
      <c r="J73" s="360" t="s">
        <v>357</v>
      </c>
      <c r="K73" s="360" t="s">
        <v>33</v>
      </c>
      <c r="L73" s="360" t="s">
        <v>34</v>
      </c>
      <c r="M73" s="362" t="s">
        <v>35</v>
      </c>
      <c r="N73" s="363">
        <v>180</v>
      </c>
      <c r="O73" s="363">
        <v>180</v>
      </c>
      <c r="P73" s="363">
        <v>180</v>
      </c>
      <c r="Q73" s="363">
        <v>180</v>
      </c>
      <c r="R73" s="363">
        <v>180</v>
      </c>
      <c r="S73" s="363">
        <v>180</v>
      </c>
      <c r="T73" s="363">
        <v>180</v>
      </c>
      <c r="U73" s="363">
        <v>180</v>
      </c>
      <c r="V73" s="363">
        <v>180</v>
      </c>
      <c r="W73" s="363">
        <v>180</v>
      </c>
      <c r="X73" s="363">
        <v>180</v>
      </c>
      <c r="Y73" s="363">
        <v>180</v>
      </c>
      <c r="Z73" s="417">
        <v>2160</v>
      </c>
      <c r="AA73" s="363"/>
      <c r="AB73" s="363"/>
      <c r="AC73" s="363"/>
      <c r="AD73" s="363"/>
      <c r="AE73" s="363"/>
      <c r="AF73" s="363"/>
      <c r="AG73" s="363"/>
      <c r="AH73" s="363"/>
      <c r="AI73" s="363"/>
      <c r="AJ73" s="363"/>
      <c r="AK73" s="363"/>
      <c r="AL73" s="363"/>
      <c r="AM73" s="360"/>
      <c r="AN73" s="360"/>
      <c r="AO73" s="360"/>
      <c r="AP73" s="360" t="s">
        <v>1098</v>
      </c>
      <c r="AQ73" s="360" t="s">
        <v>1016</v>
      </c>
      <c r="AR73" s="360" t="s">
        <v>1037</v>
      </c>
      <c r="AS73" s="360" t="s">
        <v>1018</v>
      </c>
      <c r="AT73" s="360" t="s">
        <v>144</v>
      </c>
      <c r="AU73" s="360"/>
    </row>
    <row r="74" spans="1:47" ht="126">
      <c r="A74" s="360" t="s">
        <v>1143</v>
      </c>
      <c r="B74" s="360" t="s">
        <v>26</v>
      </c>
      <c r="C74" s="360" t="s">
        <v>973</v>
      </c>
      <c r="D74" s="360" t="s">
        <v>1010</v>
      </c>
      <c r="E74" s="416" t="s">
        <v>1140</v>
      </c>
      <c r="F74" s="360" t="s">
        <v>1141</v>
      </c>
      <c r="G74" s="362">
        <v>2</v>
      </c>
      <c r="H74" s="360" t="s">
        <v>264</v>
      </c>
      <c r="I74" s="360" t="s">
        <v>1142</v>
      </c>
      <c r="J74" s="360" t="s">
        <v>357</v>
      </c>
      <c r="K74" s="360" t="s">
        <v>33</v>
      </c>
      <c r="L74" s="360" t="s">
        <v>34</v>
      </c>
      <c r="M74" s="362" t="s">
        <v>35</v>
      </c>
      <c r="N74" s="363">
        <v>62</v>
      </c>
      <c r="O74" s="363">
        <v>68</v>
      </c>
      <c r="P74" s="363">
        <v>68</v>
      </c>
      <c r="Q74" s="363">
        <v>68</v>
      </c>
      <c r="R74" s="363">
        <v>68</v>
      </c>
      <c r="S74" s="363">
        <v>68</v>
      </c>
      <c r="T74" s="363">
        <v>69</v>
      </c>
      <c r="U74" s="363">
        <v>68</v>
      </c>
      <c r="V74" s="363">
        <v>68</v>
      </c>
      <c r="W74" s="363">
        <v>68</v>
      </c>
      <c r="X74" s="363">
        <v>68</v>
      </c>
      <c r="Y74" s="363">
        <v>69</v>
      </c>
      <c r="Z74" s="417">
        <v>812</v>
      </c>
      <c r="AA74" s="363"/>
      <c r="AB74" s="363"/>
      <c r="AC74" s="363"/>
      <c r="AD74" s="363"/>
      <c r="AE74" s="363"/>
      <c r="AF74" s="363"/>
      <c r="AG74" s="363"/>
      <c r="AH74" s="363"/>
      <c r="AI74" s="363"/>
      <c r="AJ74" s="363"/>
      <c r="AK74" s="363"/>
      <c r="AL74" s="363"/>
      <c r="AM74" s="360"/>
      <c r="AN74" s="360"/>
      <c r="AO74" s="360"/>
      <c r="AP74" s="360" t="s">
        <v>1098</v>
      </c>
      <c r="AQ74" s="360" t="s">
        <v>1020</v>
      </c>
      <c r="AR74" s="360" t="s">
        <v>1037</v>
      </c>
      <c r="AS74" s="360" t="s">
        <v>1021</v>
      </c>
      <c r="AT74" s="360" t="s">
        <v>144</v>
      </c>
      <c r="AU74" s="360"/>
    </row>
    <row r="75" spans="1:47" ht="126">
      <c r="A75" s="360" t="s">
        <v>1144</v>
      </c>
      <c r="B75" s="360" t="s">
        <v>26</v>
      </c>
      <c r="C75" s="360" t="s">
        <v>973</v>
      </c>
      <c r="D75" s="360" t="s">
        <v>1010</v>
      </c>
      <c r="E75" s="416" t="s">
        <v>1140</v>
      </c>
      <c r="F75" s="360" t="s">
        <v>1141</v>
      </c>
      <c r="G75" s="362">
        <v>2</v>
      </c>
      <c r="H75" s="360" t="s">
        <v>264</v>
      </c>
      <c r="I75" s="360" t="s">
        <v>1142</v>
      </c>
      <c r="J75" s="360" t="s">
        <v>357</v>
      </c>
      <c r="K75" s="360" t="s">
        <v>33</v>
      </c>
      <c r="L75" s="360" t="s">
        <v>34</v>
      </c>
      <c r="M75" s="362" t="s">
        <v>35</v>
      </c>
      <c r="N75" s="363">
        <v>185</v>
      </c>
      <c r="O75" s="363">
        <v>185</v>
      </c>
      <c r="P75" s="363">
        <v>185</v>
      </c>
      <c r="Q75" s="363">
        <v>185</v>
      </c>
      <c r="R75" s="363">
        <v>185</v>
      </c>
      <c r="S75" s="363">
        <v>185</v>
      </c>
      <c r="T75" s="363">
        <v>185</v>
      </c>
      <c r="U75" s="363">
        <v>185</v>
      </c>
      <c r="V75" s="363">
        <v>185</v>
      </c>
      <c r="W75" s="363">
        <v>185</v>
      </c>
      <c r="X75" s="363">
        <v>185</v>
      </c>
      <c r="Y75" s="363">
        <v>185</v>
      </c>
      <c r="Z75" s="417">
        <v>2220</v>
      </c>
      <c r="AA75" s="363"/>
      <c r="AB75" s="363"/>
      <c r="AC75" s="363"/>
      <c r="AD75" s="363"/>
      <c r="AE75" s="363"/>
      <c r="AF75" s="363"/>
      <c r="AG75" s="363"/>
      <c r="AH75" s="363"/>
      <c r="AI75" s="363"/>
      <c r="AJ75" s="363"/>
      <c r="AK75" s="363"/>
      <c r="AL75" s="363"/>
      <c r="AM75" s="360"/>
      <c r="AN75" s="360"/>
      <c r="AO75" s="360"/>
      <c r="AP75" s="360" t="s">
        <v>1098</v>
      </c>
      <c r="AQ75" s="360" t="s">
        <v>1023</v>
      </c>
      <c r="AR75" s="360" t="s">
        <v>1037</v>
      </c>
      <c r="AS75" s="360" t="s">
        <v>1024</v>
      </c>
      <c r="AT75" s="360" t="s">
        <v>144</v>
      </c>
      <c r="AU75" s="360"/>
    </row>
    <row r="76" spans="1:47" ht="126">
      <c r="A76" s="360" t="s">
        <v>1145</v>
      </c>
      <c r="B76" s="360" t="s">
        <v>26</v>
      </c>
      <c r="C76" s="360" t="s">
        <v>973</v>
      </c>
      <c r="D76" s="360" t="s">
        <v>1010</v>
      </c>
      <c r="E76" s="416" t="s">
        <v>1140</v>
      </c>
      <c r="F76" s="360" t="s">
        <v>1141</v>
      </c>
      <c r="G76" s="362">
        <v>2</v>
      </c>
      <c r="H76" s="360" t="s">
        <v>264</v>
      </c>
      <c r="I76" s="360" t="s">
        <v>1142</v>
      </c>
      <c r="J76" s="360" t="s">
        <v>357</v>
      </c>
      <c r="K76" s="360" t="s">
        <v>33</v>
      </c>
      <c r="L76" s="360" t="s">
        <v>34</v>
      </c>
      <c r="M76" s="362" t="s">
        <v>35</v>
      </c>
      <c r="N76" s="363">
        <v>75</v>
      </c>
      <c r="O76" s="363">
        <v>75</v>
      </c>
      <c r="P76" s="363">
        <v>75</v>
      </c>
      <c r="Q76" s="363">
        <v>75</v>
      </c>
      <c r="R76" s="363">
        <v>75</v>
      </c>
      <c r="S76" s="363">
        <v>75</v>
      </c>
      <c r="T76" s="363">
        <v>75</v>
      </c>
      <c r="U76" s="363">
        <v>75</v>
      </c>
      <c r="V76" s="363">
        <v>75</v>
      </c>
      <c r="W76" s="363">
        <v>75</v>
      </c>
      <c r="X76" s="363">
        <v>75</v>
      </c>
      <c r="Y76" s="363">
        <v>75</v>
      </c>
      <c r="Z76" s="417">
        <v>900</v>
      </c>
      <c r="AA76" s="363"/>
      <c r="AB76" s="363"/>
      <c r="AC76" s="363"/>
      <c r="AD76" s="363"/>
      <c r="AE76" s="363"/>
      <c r="AF76" s="363"/>
      <c r="AG76" s="363"/>
      <c r="AH76" s="363"/>
      <c r="AI76" s="363"/>
      <c r="AJ76" s="363"/>
      <c r="AK76" s="363"/>
      <c r="AL76" s="363"/>
      <c r="AM76" s="360"/>
      <c r="AN76" s="360"/>
      <c r="AO76" s="360"/>
      <c r="AP76" s="360" t="s">
        <v>1098</v>
      </c>
      <c r="AQ76" s="360" t="s">
        <v>1026</v>
      </c>
      <c r="AR76" s="360" t="s">
        <v>1037</v>
      </c>
      <c r="AS76" s="360" t="s">
        <v>1027</v>
      </c>
      <c r="AT76" s="360" t="s">
        <v>144</v>
      </c>
      <c r="AU76" s="360"/>
    </row>
    <row r="77" spans="1:47" ht="126">
      <c r="A77" s="360" t="s">
        <v>1146</v>
      </c>
      <c r="B77" s="360" t="s">
        <v>26</v>
      </c>
      <c r="C77" s="360" t="s">
        <v>973</v>
      </c>
      <c r="D77" s="360" t="s">
        <v>1010</v>
      </c>
      <c r="E77" s="416" t="s">
        <v>1140</v>
      </c>
      <c r="F77" s="360" t="s">
        <v>1141</v>
      </c>
      <c r="G77" s="362">
        <v>2</v>
      </c>
      <c r="H77" s="360" t="s">
        <v>264</v>
      </c>
      <c r="I77" s="360" t="s">
        <v>1142</v>
      </c>
      <c r="J77" s="360" t="s">
        <v>357</v>
      </c>
      <c r="K77" s="360" t="s">
        <v>33</v>
      </c>
      <c r="L77" s="360" t="s">
        <v>34</v>
      </c>
      <c r="M77" s="362" t="s">
        <v>35</v>
      </c>
      <c r="N77" s="363">
        <v>60</v>
      </c>
      <c r="O77" s="363">
        <v>60</v>
      </c>
      <c r="P77" s="363">
        <v>60</v>
      </c>
      <c r="Q77" s="363">
        <v>60</v>
      </c>
      <c r="R77" s="363">
        <v>60</v>
      </c>
      <c r="S77" s="363">
        <v>60</v>
      </c>
      <c r="T77" s="363">
        <v>60</v>
      </c>
      <c r="U77" s="363">
        <v>60</v>
      </c>
      <c r="V77" s="363">
        <v>60</v>
      </c>
      <c r="W77" s="363">
        <v>60</v>
      </c>
      <c r="X77" s="363">
        <v>60</v>
      </c>
      <c r="Y77" s="363">
        <v>60</v>
      </c>
      <c r="Z77" s="417">
        <v>720</v>
      </c>
      <c r="AA77" s="363"/>
      <c r="AB77" s="363"/>
      <c r="AC77" s="363"/>
      <c r="AD77" s="363"/>
      <c r="AE77" s="363"/>
      <c r="AF77" s="363"/>
      <c r="AG77" s="363"/>
      <c r="AH77" s="363"/>
      <c r="AI77" s="363"/>
      <c r="AJ77" s="363"/>
      <c r="AK77" s="363"/>
      <c r="AL77" s="363"/>
      <c r="AM77" s="360"/>
      <c r="AN77" s="360"/>
      <c r="AO77" s="360"/>
      <c r="AP77" s="360" t="s">
        <v>1098</v>
      </c>
      <c r="AQ77" s="360" t="s">
        <v>1029</v>
      </c>
      <c r="AR77" s="360" t="s">
        <v>1037</v>
      </c>
      <c r="AS77" s="360" t="s">
        <v>1030</v>
      </c>
      <c r="AT77" s="360" t="s">
        <v>144</v>
      </c>
      <c r="AU77" s="360"/>
    </row>
    <row r="78" spans="1:47" ht="78.75">
      <c r="A78" s="360" t="s">
        <v>1147</v>
      </c>
      <c r="B78" s="360" t="s">
        <v>122</v>
      </c>
      <c r="C78" s="360" t="s">
        <v>376</v>
      </c>
      <c r="D78" s="360" t="s">
        <v>1010</v>
      </c>
      <c r="E78" s="416" t="s">
        <v>1148</v>
      </c>
      <c r="F78" s="360" t="s">
        <v>1149</v>
      </c>
      <c r="G78" s="362">
        <v>3</v>
      </c>
      <c r="H78" s="360" t="s">
        <v>324</v>
      </c>
      <c r="I78" s="360" t="s">
        <v>1150</v>
      </c>
      <c r="J78" s="360" t="s">
        <v>357</v>
      </c>
      <c r="K78" s="360" t="s">
        <v>33</v>
      </c>
      <c r="L78" s="360" t="s">
        <v>34</v>
      </c>
      <c r="M78" s="362" t="s">
        <v>35</v>
      </c>
      <c r="N78" s="363">
        <v>3750</v>
      </c>
      <c r="O78" s="363">
        <v>3750</v>
      </c>
      <c r="P78" s="363">
        <v>3750</v>
      </c>
      <c r="Q78" s="363">
        <v>3750</v>
      </c>
      <c r="R78" s="363">
        <v>3750</v>
      </c>
      <c r="S78" s="363">
        <v>3750</v>
      </c>
      <c r="T78" s="363">
        <v>3750</v>
      </c>
      <c r="U78" s="363">
        <v>3750</v>
      </c>
      <c r="V78" s="363">
        <v>3750</v>
      </c>
      <c r="W78" s="363">
        <v>3750</v>
      </c>
      <c r="X78" s="363">
        <v>3750</v>
      </c>
      <c r="Y78" s="363">
        <v>3750</v>
      </c>
      <c r="Z78" s="417">
        <v>45000</v>
      </c>
      <c r="AA78" s="363"/>
      <c r="AB78" s="363"/>
      <c r="AC78" s="363"/>
      <c r="AD78" s="363"/>
      <c r="AE78" s="363"/>
      <c r="AF78" s="363"/>
      <c r="AG78" s="363"/>
      <c r="AH78" s="363"/>
      <c r="AI78" s="363"/>
      <c r="AJ78" s="363"/>
      <c r="AK78" s="363"/>
      <c r="AL78" s="363"/>
      <c r="AM78" s="360"/>
      <c r="AN78" s="360"/>
      <c r="AO78" s="360"/>
      <c r="AP78" s="360" t="s">
        <v>1098</v>
      </c>
      <c r="AQ78" s="360" t="s">
        <v>1016</v>
      </c>
      <c r="AR78" s="360" t="s">
        <v>1037</v>
      </c>
      <c r="AS78" s="360" t="s">
        <v>1018</v>
      </c>
      <c r="AT78" s="360"/>
      <c r="AU78" s="360"/>
    </row>
    <row r="79" spans="1:47" ht="78.75">
      <c r="A79" s="360" t="s">
        <v>1151</v>
      </c>
      <c r="B79" s="360" t="s">
        <v>122</v>
      </c>
      <c r="C79" s="360" t="s">
        <v>376</v>
      </c>
      <c r="D79" s="360" t="s">
        <v>1010</v>
      </c>
      <c r="E79" s="416" t="s">
        <v>1148</v>
      </c>
      <c r="F79" s="360" t="s">
        <v>1149</v>
      </c>
      <c r="G79" s="362">
        <v>3</v>
      </c>
      <c r="H79" s="360" t="s">
        <v>324</v>
      </c>
      <c r="I79" s="360" t="s">
        <v>1150</v>
      </c>
      <c r="J79" s="360" t="s">
        <v>357</v>
      </c>
      <c r="K79" s="360" t="s">
        <v>33</v>
      </c>
      <c r="L79" s="360" t="s">
        <v>34</v>
      </c>
      <c r="M79" s="362" t="s">
        <v>35</v>
      </c>
      <c r="N79" s="363">
        <v>1663</v>
      </c>
      <c r="O79" s="363">
        <v>1667</v>
      </c>
      <c r="P79" s="363">
        <v>1667</v>
      </c>
      <c r="Q79" s="363">
        <v>1667</v>
      </c>
      <c r="R79" s="363">
        <v>1667</v>
      </c>
      <c r="S79" s="363">
        <v>1667</v>
      </c>
      <c r="T79" s="363">
        <v>1667</v>
      </c>
      <c r="U79" s="363">
        <v>1667</v>
      </c>
      <c r="V79" s="363">
        <v>1667</v>
      </c>
      <c r="W79" s="363">
        <v>1667</v>
      </c>
      <c r="X79" s="363">
        <v>1667</v>
      </c>
      <c r="Y79" s="363">
        <v>1667</v>
      </c>
      <c r="Z79" s="417">
        <v>20000</v>
      </c>
      <c r="AA79" s="363"/>
      <c r="AB79" s="363"/>
      <c r="AC79" s="363"/>
      <c r="AD79" s="363"/>
      <c r="AE79" s="363"/>
      <c r="AF79" s="363"/>
      <c r="AG79" s="363"/>
      <c r="AH79" s="363"/>
      <c r="AI79" s="363"/>
      <c r="AJ79" s="363"/>
      <c r="AK79" s="363"/>
      <c r="AL79" s="363"/>
      <c r="AM79" s="360"/>
      <c r="AN79" s="360"/>
      <c r="AO79" s="360"/>
      <c r="AP79" s="360" t="s">
        <v>1098</v>
      </c>
      <c r="AQ79" s="360" t="s">
        <v>1020</v>
      </c>
      <c r="AR79" s="360" t="s">
        <v>1037</v>
      </c>
      <c r="AS79" s="360" t="s">
        <v>1021</v>
      </c>
      <c r="AT79" s="360"/>
      <c r="AU79" s="360"/>
    </row>
    <row r="80" spans="1:47" ht="78.75">
      <c r="A80" s="360" t="s">
        <v>1152</v>
      </c>
      <c r="B80" s="360" t="s">
        <v>122</v>
      </c>
      <c r="C80" s="360" t="s">
        <v>376</v>
      </c>
      <c r="D80" s="360" t="s">
        <v>1010</v>
      </c>
      <c r="E80" s="416" t="s">
        <v>1148</v>
      </c>
      <c r="F80" s="360" t="s">
        <v>1149</v>
      </c>
      <c r="G80" s="362">
        <v>3</v>
      </c>
      <c r="H80" s="360" t="s">
        <v>324</v>
      </c>
      <c r="I80" s="360" t="s">
        <v>1150</v>
      </c>
      <c r="J80" s="360" t="s">
        <v>357</v>
      </c>
      <c r="K80" s="360" t="s">
        <v>33</v>
      </c>
      <c r="L80" s="360" t="s">
        <v>34</v>
      </c>
      <c r="M80" s="362" t="s">
        <v>35</v>
      </c>
      <c r="N80" s="363">
        <v>2600</v>
      </c>
      <c r="O80" s="363">
        <v>2600</v>
      </c>
      <c r="P80" s="363">
        <v>2600</v>
      </c>
      <c r="Q80" s="363">
        <v>2600</v>
      </c>
      <c r="R80" s="363">
        <v>2600</v>
      </c>
      <c r="S80" s="363">
        <v>2600</v>
      </c>
      <c r="T80" s="363">
        <v>2600</v>
      </c>
      <c r="U80" s="363">
        <v>2600</v>
      </c>
      <c r="V80" s="363">
        <v>2600</v>
      </c>
      <c r="W80" s="363">
        <v>2600</v>
      </c>
      <c r="X80" s="363">
        <v>2600</v>
      </c>
      <c r="Y80" s="363">
        <v>2600</v>
      </c>
      <c r="Z80" s="417">
        <v>31200</v>
      </c>
      <c r="AA80" s="363"/>
      <c r="AB80" s="363"/>
      <c r="AC80" s="363"/>
      <c r="AD80" s="363"/>
      <c r="AE80" s="363"/>
      <c r="AF80" s="363"/>
      <c r="AG80" s="363"/>
      <c r="AH80" s="363"/>
      <c r="AI80" s="363"/>
      <c r="AJ80" s="363"/>
      <c r="AK80" s="363"/>
      <c r="AL80" s="363"/>
      <c r="AM80" s="360"/>
      <c r="AN80" s="360"/>
      <c r="AO80" s="360"/>
      <c r="AP80" s="360" t="s">
        <v>1098</v>
      </c>
      <c r="AQ80" s="360" t="s">
        <v>1023</v>
      </c>
      <c r="AR80" s="360" t="s">
        <v>1037</v>
      </c>
      <c r="AS80" s="360" t="s">
        <v>1024</v>
      </c>
      <c r="AT80" s="360"/>
      <c r="AU80" s="360"/>
    </row>
    <row r="81" spans="1:47" ht="78.75">
      <c r="A81" s="360" t="s">
        <v>1153</v>
      </c>
      <c r="B81" s="360" t="s">
        <v>122</v>
      </c>
      <c r="C81" s="360" t="s">
        <v>376</v>
      </c>
      <c r="D81" s="360" t="s">
        <v>1010</v>
      </c>
      <c r="E81" s="416" t="s">
        <v>1148</v>
      </c>
      <c r="F81" s="360" t="s">
        <v>1149</v>
      </c>
      <c r="G81" s="362">
        <v>3</v>
      </c>
      <c r="H81" s="360" t="s">
        <v>324</v>
      </c>
      <c r="I81" s="360" t="s">
        <v>1150</v>
      </c>
      <c r="J81" s="360" t="s">
        <v>357</v>
      </c>
      <c r="K81" s="360" t="s">
        <v>33</v>
      </c>
      <c r="L81" s="360" t="s">
        <v>34</v>
      </c>
      <c r="M81" s="362" t="s">
        <v>35</v>
      </c>
      <c r="N81" s="363">
        <v>1400</v>
      </c>
      <c r="O81" s="363">
        <v>1300</v>
      </c>
      <c r="P81" s="363">
        <v>1500</v>
      </c>
      <c r="Q81" s="363">
        <v>1400</v>
      </c>
      <c r="R81" s="363">
        <v>1500</v>
      </c>
      <c r="S81" s="363">
        <v>1600</v>
      </c>
      <c r="T81" s="363">
        <v>1600</v>
      </c>
      <c r="U81" s="363">
        <v>1500</v>
      </c>
      <c r="V81" s="363">
        <v>1600</v>
      </c>
      <c r="W81" s="363">
        <v>1500</v>
      </c>
      <c r="X81" s="363">
        <v>1600</v>
      </c>
      <c r="Y81" s="363">
        <v>1500</v>
      </c>
      <c r="Z81" s="417">
        <v>18000</v>
      </c>
      <c r="AA81" s="363"/>
      <c r="AB81" s="363"/>
      <c r="AC81" s="363"/>
      <c r="AD81" s="363"/>
      <c r="AE81" s="363"/>
      <c r="AF81" s="363"/>
      <c r="AG81" s="363"/>
      <c r="AH81" s="363"/>
      <c r="AI81" s="363"/>
      <c r="AJ81" s="363"/>
      <c r="AK81" s="363"/>
      <c r="AL81" s="363"/>
      <c r="AM81" s="360"/>
      <c r="AN81" s="360"/>
      <c r="AO81" s="360"/>
      <c r="AP81" s="360" t="s">
        <v>1098</v>
      </c>
      <c r="AQ81" s="360" t="s">
        <v>1026</v>
      </c>
      <c r="AR81" s="360" t="s">
        <v>1037</v>
      </c>
      <c r="AS81" s="360" t="s">
        <v>1027</v>
      </c>
      <c r="AT81" s="360"/>
      <c r="AU81" s="360"/>
    </row>
    <row r="82" spans="1:47" ht="78.75">
      <c r="A82" s="360" t="s">
        <v>1154</v>
      </c>
      <c r="B82" s="360" t="s">
        <v>122</v>
      </c>
      <c r="C82" s="360" t="s">
        <v>376</v>
      </c>
      <c r="D82" s="360" t="s">
        <v>1010</v>
      </c>
      <c r="E82" s="416" t="s">
        <v>1148</v>
      </c>
      <c r="F82" s="360" t="s">
        <v>1149</v>
      </c>
      <c r="G82" s="362">
        <v>3</v>
      </c>
      <c r="H82" s="360" t="s">
        <v>324</v>
      </c>
      <c r="I82" s="360" t="s">
        <v>1150</v>
      </c>
      <c r="J82" s="360" t="s">
        <v>357</v>
      </c>
      <c r="K82" s="360" t="s">
        <v>33</v>
      </c>
      <c r="L82" s="360" t="s">
        <v>34</v>
      </c>
      <c r="M82" s="362" t="s">
        <v>35</v>
      </c>
      <c r="N82" s="363">
        <v>1750</v>
      </c>
      <c r="O82" s="363">
        <v>1750</v>
      </c>
      <c r="P82" s="363">
        <v>1750</v>
      </c>
      <c r="Q82" s="363">
        <v>1750</v>
      </c>
      <c r="R82" s="363">
        <v>1750</v>
      </c>
      <c r="S82" s="363">
        <v>1750</v>
      </c>
      <c r="T82" s="363">
        <v>1750</v>
      </c>
      <c r="U82" s="363">
        <v>1750</v>
      </c>
      <c r="V82" s="363">
        <v>1750</v>
      </c>
      <c r="W82" s="363">
        <v>1750</v>
      </c>
      <c r="X82" s="363">
        <v>1750</v>
      </c>
      <c r="Y82" s="363">
        <v>1750</v>
      </c>
      <c r="Z82" s="417">
        <v>21000</v>
      </c>
      <c r="AA82" s="363"/>
      <c r="AB82" s="363"/>
      <c r="AC82" s="363"/>
      <c r="AD82" s="363"/>
      <c r="AE82" s="363"/>
      <c r="AF82" s="363"/>
      <c r="AG82" s="363"/>
      <c r="AH82" s="363"/>
      <c r="AI82" s="363"/>
      <c r="AJ82" s="363"/>
      <c r="AK82" s="363"/>
      <c r="AL82" s="363"/>
      <c r="AM82" s="360"/>
      <c r="AN82" s="360"/>
      <c r="AO82" s="360"/>
      <c r="AP82" s="360" t="s">
        <v>1098</v>
      </c>
      <c r="AQ82" s="360" t="s">
        <v>1029</v>
      </c>
      <c r="AR82" s="360" t="s">
        <v>1037</v>
      </c>
      <c r="AS82" s="360" t="s">
        <v>1030</v>
      </c>
      <c r="AT82" s="360"/>
      <c r="AU82" s="360"/>
    </row>
    <row r="83" spans="1:47" ht="110.25">
      <c r="A83" s="360" t="s">
        <v>1155</v>
      </c>
      <c r="B83" s="360" t="s">
        <v>122</v>
      </c>
      <c r="C83" s="360" t="s">
        <v>376</v>
      </c>
      <c r="D83" s="360" t="s">
        <v>1010</v>
      </c>
      <c r="E83" s="416" t="s">
        <v>1156</v>
      </c>
      <c r="F83" s="360" t="s">
        <v>1157</v>
      </c>
      <c r="G83" s="362">
        <v>3</v>
      </c>
      <c r="H83" s="360" t="s">
        <v>324</v>
      </c>
      <c r="I83" s="360" t="s">
        <v>1158</v>
      </c>
      <c r="J83" s="360" t="s">
        <v>357</v>
      </c>
      <c r="K83" s="360" t="s">
        <v>33</v>
      </c>
      <c r="L83" s="360" t="s">
        <v>34</v>
      </c>
      <c r="M83" s="362" t="s">
        <v>35</v>
      </c>
      <c r="N83" s="363">
        <v>2</v>
      </c>
      <c r="O83" s="363">
        <v>2</v>
      </c>
      <c r="P83" s="363">
        <v>3</v>
      </c>
      <c r="Q83" s="363">
        <v>2</v>
      </c>
      <c r="R83" s="363">
        <v>2</v>
      </c>
      <c r="S83" s="363">
        <v>3</v>
      </c>
      <c r="T83" s="363">
        <v>2</v>
      </c>
      <c r="U83" s="363">
        <v>2</v>
      </c>
      <c r="V83" s="363">
        <v>3</v>
      </c>
      <c r="W83" s="363">
        <v>2</v>
      </c>
      <c r="X83" s="363">
        <v>2</v>
      </c>
      <c r="Y83" s="363">
        <v>3</v>
      </c>
      <c r="Z83" s="417">
        <v>28</v>
      </c>
      <c r="AA83" s="363"/>
      <c r="AB83" s="363"/>
      <c r="AC83" s="363"/>
      <c r="AD83" s="363"/>
      <c r="AE83" s="363"/>
      <c r="AF83" s="363"/>
      <c r="AG83" s="363"/>
      <c r="AH83" s="363"/>
      <c r="AI83" s="363"/>
      <c r="AJ83" s="363"/>
      <c r="AK83" s="363"/>
      <c r="AL83" s="363"/>
      <c r="AM83" s="360"/>
      <c r="AN83" s="360"/>
      <c r="AO83" s="360"/>
      <c r="AP83" s="360" t="s">
        <v>1159</v>
      </c>
      <c r="AQ83" s="360" t="s">
        <v>1016</v>
      </c>
      <c r="AR83" s="360" t="s">
        <v>1160</v>
      </c>
      <c r="AS83" s="360" t="s">
        <v>1018</v>
      </c>
      <c r="AT83" s="360" t="s">
        <v>114</v>
      </c>
      <c r="AU83" s="360"/>
    </row>
    <row r="84" spans="1:47" ht="110.25">
      <c r="A84" s="360" t="s">
        <v>1161</v>
      </c>
      <c r="B84" s="360" t="s">
        <v>122</v>
      </c>
      <c r="C84" s="360" t="s">
        <v>376</v>
      </c>
      <c r="D84" s="360" t="s">
        <v>1010</v>
      </c>
      <c r="E84" s="416" t="s">
        <v>1156</v>
      </c>
      <c r="F84" s="360" t="s">
        <v>1157</v>
      </c>
      <c r="G84" s="362">
        <v>3</v>
      </c>
      <c r="H84" s="360" t="s">
        <v>324</v>
      </c>
      <c r="I84" s="360" t="s">
        <v>1158</v>
      </c>
      <c r="J84" s="360" t="s">
        <v>357</v>
      </c>
      <c r="K84" s="360" t="s">
        <v>33</v>
      </c>
      <c r="L84" s="360" t="s">
        <v>34</v>
      </c>
      <c r="M84" s="362" t="s">
        <v>35</v>
      </c>
      <c r="N84" s="363">
        <v>1</v>
      </c>
      <c r="O84" s="363">
        <v>1</v>
      </c>
      <c r="P84" s="363">
        <v>1</v>
      </c>
      <c r="Q84" s="363">
        <v>1</v>
      </c>
      <c r="R84" s="363">
        <v>1</v>
      </c>
      <c r="S84" s="363">
        <v>1</v>
      </c>
      <c r="T84" s="363">
        <v>1</v>
      </c>
      <c r="U84" s="363">
        <v>1</v>
      </c>
      <c r="V84" s="363">
        <v>1</v>
      </c>
      <c r="W84" s="363">
        <v>1</v>
      </c>
      <c r="X84" s="363">
        <v>1</v>
      </c>
      <c r="Y84" s="363">
        <v>1</v>
      </c>
      <c r="Z84" s="417">
        <v>12</v>
      </c>
      <c r="AA84" s="363"/>
      <c r="AB84" s="363"/>
      <c r="AC84" s="363"/>
      <c r="AD84" s="363"/>
      <c r="AE84" s="363"/>
      <c r="AF84" s="363"/>
      <c r="AG84" s="363"/>
      <c r="AH84" s="363"/>
      <c r="AI84" s="363"/>
      <c r="AJ84" s="363"/>
      <c r="AK84" s="363"/>
      <c r="AL84" s="363"/>
      <c r="AM84" s="360"/>
      <c r="AN84" s="360"/>
      <c r="AO84" s="360"/>
      <c r="AP84" s="360" t="s">
        <v>1159</v>
      </c>
      <c r="AQ84" s="360" t="s">
        <v>1020</v>
      </c>
      <c r="AR84" s="360" t="s">
        <v>1160</v>
      </c>
      <c r="AS84" s="360" t="s">
        <v>1021</v>
      </c>
      <c r="AT84" s="360" t="s">
        <v>114</v>
      </c>
      <c r="AU84" s="360"/>
    </row>
    <row r="85" spans="1:47" ht="110.25">
      <c r="A85" s="360" t="s">
        <v>1162</v>
      </c>
      <c r="B85" s="360" t="s">
        <v>122</v>
      </c>
      <c r="C85" s="360" t="s">
        <v>376</v>
      </c>
      <c r="D85" s="360" t="s">
        <v>1010</v>
      </c>
      <c r="E85" s="416" t="s">
        <v>1156</v>
      </c>
      <c r="F85" s="360" t="s">
        <v>1157</v>
      </c>
      <c r="G85" s="362">
        <v>3</v>
      </c>
      <c r="H85" s="360" t="s">
        <v>324</v>
      </c>
      <c r="I85" s="360" t="s">
        <v>1158</v>
      </c>
      <c r="J85" s="360" t="s">
        <v>357</v>
      </c>
      <c r="K85" s="360" t="s">
        <v>33</v>
      </c>
      <c r="L85" s="360" t="s">
        <v>34</v>
      </c>
      <c r="M85" s="362" t="s">
        <v>35</v>
      </c>
      <c r="N85" s="363">
        <v>2</v>
      </c>
      <c r="O85" s="363">
        <v>2</v>
      </c>
      <c r="P85" s="363">
        <v>2</v>
      </c>
      <c r="Q85" s="363">
        <v>2</v>
      </c>
      <c r="R85" s="363">
        <v>2</v>
      </c>
      <c r="S85" s="363">
        <v>2</v>
      </c>
      <c r="T85" s="363">
        <v>2</v>
      </c>
      <c r="U85" s="363">
        <v>2</v>
      </c>
      <c r="V85" s="363">
        <v>2</v>
      </c>
      <c r="W85" s="363">
        <v>2</v>
      </c>
      <c r="X85" s="363">
        <v>2</v>
      </c>
      <c r="Y85" s="363">
        <v>2</v>
      </c>
      <c r="Z85" s="417">
        <v>24</v>
      </c>
      <c r="AA85" s="363"/>
      <c r="AB85" s="363"/>
      <c r="AC85" s="363"/>
      <c r="AD85" s="363"/>
      <c r="AE85" s="363"/>
      <c r="AF85" s="363"/>
      <c r="AG85" s="363"/>
      <c r="AH85" s="363"/>
      <c r="AI85" s="363"/>
      <c r="AJ85" s="363"/>
      <c r="AK85" s="363"/>
      <c r="AL85" s="363"/>
      <c r="AM85" s="360"/>
      <c r="AN85" s="360"/>
      <c r="AO85" s="360"/>
      <c r="AP85" s="360" t="s">
        <v>1159</v>
      </c>
      <c r="AQ85" s="360" t="s">
        <v>1023</v>
      </c>
      <c r="AR85" s="360" t="s">
        <v>1160</v>
      </c>
      <c r="AS85" s="360" t="s">
        <v>1024</v>
      </c>
      <c r="AT85" s="360" t="s">
        <v>114</v>
      </c>
      <c r="AU85" s="360"/>
    </row>
    <row r="86" spans="1:47" ht="110.25">
      <c r="A86" s="360" t="s">
        <v>1163</v>
      </c>
      <c r="B86" s="360" t="s">
        <v>122</v>
      </c>
      <c r="C86" s="360" t="s">
        <v>376</v>
      </c>
      <c r="D86" s="360" t="s">
        <v>1010</v>
      </c>
      <c r="E86" s="416" t="s">
        <v>1156</v>
      </c>
      <c r="F86" s="360" t="s">
        <v>1157</v>
      </c>
      <c r="G86" s="362">
        <v>3</v>
      </c>
      <c r="H86" s="360" t="s">
        <v>324</v>
      </c>
      <c r="I86" s="360" t="s">
        <v>1158</v>
      </c>
      <c r="J86" s="360" t="s">
        <v>357</v>
      </c>
      <c r="K86" s="360" t="s">
        <v>33</v>
      </c>
      <c r="L86" s="360" t="s">
        <v>34</v>
      </c>
      <c r="M86" s="362" t="s">
        <v>35</v>
      </c>
      <c r="N86" s="363">
        <v>2</v>
      </c>
      <c r="O86" s="363">
        <v>2</v>
      </c>
      <c r="P86" s="363">
        <v>2</v>
      </c>
      <c r="Q86" s="363">
        <v>2</v>
      </c>
      <c r="R86" s="363">
        <v>2</v>
      </c>
      <c r="S86" s="363">
        <v>2</v>
      </c>
      <c r="T86" s="363">
        <v>2</v>
      </c>
      <c r="U86" s="363">
        <v>2</v>
      </c>
      <c r="V86" s="363">
        <v>2</v>
      </c>
      <c r="W86" s="363">
        <v>2</v>
      </c>
      <c r="X86" s="363">
        <v>2</v>
      </c>
      <c r="Y86" s="363">
        <v>2</v>
      </c>
      <c r="Z86" s="417">
        <v>24</v>
      </c>
      <c r="AA86" s="363"/>
      <c r="AB86" s="363"/>
      <c r="AC86" s="363"/>
      <c r="AD86" s="363"/>
      <c r="AE86" s="363"/>
      <c r="AF86" s="363"/>
      <c r="AG86" s="363"/>
      <c r="AH86" s="363"/>
      <c r="AI86" s="363"/>
      <c r="AJ86" s="363"/>
      <c r="AK86" s="363"/>
      <c r="AL86" s="363"/>
      <c r="AM86" s="360"/>
      <c r="AN86" s="360"/>
      <c r="AO86" s="360"/>
      <c r="AP86" s="360" t="s">
        <v>1159</v>
      </c>
      <c r="AQ86" s="360" t="s">
        <v>1026</v>
      </c>
      <c r="AR86" s="360" t="s">
        <v>1160</v>
      </c>
      <c r="AS86" s="360" t="s">
        <v>1027</v>
      </c>
      <c r="AT86" s="360" t="s">
        <v>114</v>
      </c>
      <c r="AU86" s="360"/>
    </row>
    <row r="87" spans="1:47" ht="110.25">
      <c r="A87" s="360" t="s">
        <v>1164</v>
      </c>
      <c r="B87" s="360" t="s">
        <v>122</v>
      </c>
      <c r="C87" s="360" t="s">
        <v>376</v>
      </c>
      <c r="D87" s="360" t="s">
        <v>1010</v>
      </c>
      <c r="E87" s="416" t="s">
        <v>1156</v>
      </c>
      <c r="F87" s="360" t="s">
        <v>1157</v>
      </c>
      <c r="G87" s="362">
        <v>3</v>
      </c>
      <c r="H87" s="360" t="s">
        <v>324</v>
      </c>
      <c r="I87" s="360" t="s">
        <v>1158</v>
      </c>
      <c r="J87" s="360" t="s">
        <v>357</v>
      </c>
      <c r="K87" s="360" t="s">
        <v>33</v>
      </c>
      <c r="L87" s="360" t="s">
        <v>34</v>
      </c>
      <c r="M87" s="362" t="s">
        <v>35</v>
      </c>
      <c r="N87" s="363">
        <v>1</v>
      </c>
      <c r="O87" s="363">
        <v>1</v>
      </c>
      <c r="P87" s="363">
        <v>1</v>
      </c>
      <c r="Q87" s="363">
        <v>1</v>
      </c>
      <c r="R87" s="363">
        <v>1</v>
      </c>
      <c r="S87" s="363">
        <v>1</v>
      </c>
      <c r="T87" s="363">
        <v>1</v>
      </c>
      <c r="U87" s="363">
        <v>1</v>
      </c>
      <c r="V87" s="363">
        <v>1</v>
      </c>
      <c r="W87" s="363">
        <v>1</v>
      </c>
      <c r="X87" s="363">
        <v>1</v>
      </c>
      <c r="Y87" s="363">
        <v>1</v>
      </c>
      <c r="Z87" s="417">
        <v>12</v>
      </c>
      <c r="AA87" s="363"/>
      <c r="AB87" s="363"/>
      <c r="AC87" s="363"/>
      <c r="AD87" s="363"/>
      <c r="AE87" s="363"/>
      <c r="AF87" s="363"/>
      <c r="AG87" s="363"/>
      <c r="AH87" s="363"/>
      <c r="AI87" s="363"/>
      <c r="AJ87" s="363"/>
      <c r="AK87" s="363"/>
      <c r="AL87" s="363"/>
      <c r="AM87" s="360"/>
      <c r="AN87" s="360"/>
      <c r="AO87" s="360"/>
      <c r="AP87" s="360" t="s">
        <v>1159</v>
      </c>
      <c r="AQ87" s="360" t="s">
        <v>1029</v>
      </c>
      <c r="AR87" s="360" t="s">
        <v>1160</v>
      </c>
      <c r="AS87" s="360" t="s">
        <v>1030</v>
      </c>
      <c r="AT87" s="360" t="s">
        <v>114</v>
      </c>
      <c r="AU87" s="360"/>
    </row>
    <row r="88" spans="1:47" ht="94.5">
      <c r="A88" s="360" t="s">
        <v>1165</v>
      </c>
      <c r="B88" s="360" t="s">
        <v>244</v>
      </c>
      <c r="C88" s="360" t="s">
        <v>381</v>
      </c>
      <c r="D88" s="360" t="s">
        <v>1010</v>
      </c>
      <c r="E88" s="416" t="s">
        <v>1166</v>
      </c>
      <c r="F88" s="360" t="s">
        <v>1167</v>
      </c>
      <c r="G88" s="362">
        <v>1</v>
      </c>
      <c r="H88" s="360" t="s">
        <v>324</v>
      </c>
      <c r="I88" s="360" t="s">
        <v>1168</v>
      </c>
      <c r="J88" s="360" t="s">
        <v>357</v>
      </c>
      <c r="K88" s="360" t="s">
        <v>33</v>
      </c>
      <c r="L88" s="360" t="s">
        <v>34</v>
      </c>
      <c r="M88" s="362" t="s">
        <v>35</v>
      </c>
      <c r="N88" s="363">
        <v>125</v>
      </c>
      <c r="O88" s="363">
        <v>125</v>
      </c>
      <c r="P88" s="363">
        <v>125</v>
      </c>
      <c r="Q88" s="363">
        <v>125</v>
      </c>
      <c r="R88" s="363">
        <v>125</v>
      </c>
      <c r="S88" s="363">
        <v>125</v>
      </c>
      <c r="T88" s="363">
        <v>125</v>
      </c>
      <c r="U88" s="363">
        <v>125</v>
      </c>
      <c r="V88" s="363">
        <v>125</v>
      </c>
      <c r="W88" s="363">
        <v>125</v>
      </c>
      <c r="X88" s="363">
        <v>125</v>
      </c>
      <c r="Y88" s="363">
        <v>125</v>
      </c>
      <c r="Z88" s="417">
        <v>1500</v>
      </c>
      <c r="AA88" s="363"/>
      <c r="AB88" s="363"/>
      <c r="AC88" s="363"/>
      <c r="AD88" s="363"/>
      <c r="AE88" s="363"/>
      <c r="AF88" s="363"/>
      <c r="AG88" s="363"/>
      <c r="AH88" s="363"/>
      <c r="AI88" s="363"/>
      <c r="AJ88" s="363"/>
      <c r="AK88" s="363"/>
      <c r="AL88" s="363"/>
      <c r="AM88" s="360"/>
      <c r="AN88" s="360"/>
      <c r="AO88" s="360"/>
      <c r="AP88" s="360" t="s">
        <v>1169</v>
      </c>
      <c r="AQ88" s="360" t="s">
        <v>1016</v>
      </c>
      <c r="AR88" s="360" t="s">
        <v>1170</v>
      </c>
      <c r="AS88" s="360" t="s">
        <v>1018</v>
      </c>
      <c r="AT88" s="360"/>
      <c r="AU88" s="360"/>
    </row>
    <row r="89" spans="1:47" ht="94.5">
      <c r="A89" s="360" t="s">
        <v>1171</v>
      </c>
      <c r="B89" s="360" t="s">
        <v>244</v>
      </c>
      <c r="C89" s="360" t="s">
        <v>381</v>
      </c>
      <c r="D89" s="360" t="s">
        <v>1010</v>
      </c>
      <c r="E89" s="416" t="s">
        <v>1166</v>
      </c>
      <c r="F89" s="360" t="s">
        <v>1167</v>
      </c>
      <c r="G89" s="362">
        <v>1</v>
      </c>
      <c r="H89" s="360" t="s">
        <v>78</v>
      </c>
      <c r="I89" s="360" t="s">
        <v>1168</v>
      </c>
      <c r="J89" s="360" t="s">
        <v>357</v>
      </c>
      <c r="K89" s="360" t="s">
        <v>33</v>
      </c>
      <c r="L89" s="360" t="s">
        <v>34</v>
      </c>
      <c r="M89" s="362" t="s">
        <v>35</v>
      </c>
      <c r="N89" s="363">
        <v>80</v>
      </c>
      <c r="O89" s="363">
        <v>80</v>
      </c>
      <c r="P89" s="363">
        <v>84</v>
      </c>
      <c r="Q89" s="363">
        <v>84</v>
      </c>
      <c r="R89" s="363">
        <v>84</v>
      </c>
      <c r="S89" s="363">
        <v>84</v>
      </c>
      <c r="T89" s="363">
        <v>84</v>
      </c>
      <c r="U89" s="363">
        <v>84</v>
      </c>
      <c r="V89" s="363">
        <v>84</v>
      </c>
      <c r="W89" s="363">
        <v>84</v>
      </c>
      <c r="X89" s="363">
        <v>84</v>
      </c>
      <c r="Y89" s="363">
        <v>84</v>
      </c>
      <c r="Z89" s="417">
        <v>1000</v>
      </c>
      <c r="AA89" s="363"/>
      <c r="AB89" s="363"/>
      <c r="AC89" s="363"/>
      <c r="AD89" s="363"/>
      <c r="AE89" s="363"/>
      <c r="AF89" s="363"/>
      <c r="AG89" s="363"/>
      <c r="AH89" s="363"/>
      <c r="AI89" s="363"/>
      <c r="AJ89" s="363"/>
      <c r="AK89" s="363"/>
      <c r="AL89" s="363"/>
      <c r="AM89" s="360"/>
      <c r="AN89" s="360"/>
      <c r="AO89" s="360"/>
      <c r="AP89" s="360" t="s">
        <v>1169</v>
      </c>
      <c r="AQ89" s="360" t="s">
        <v>1020</v>
      </c>
      <c r="AR89" s="360" t="s">
        <v>1170</v>
      </c>
      <c r="AS89" s="360" t="s">
        <v>1021</v>
      </c>
      <c r="AT89" s="360"/>
      <c r="AU89" s="360"/>
    </row>
    <row r="90" spans="1:47" ht="94.5">
      <c r="A90" s="360" t="s">
        <v>1172</v>
      </c>
      <c r="B90" s="360" t="s">
        <v>244</v>
      </c>
      <c r="C90" s="360" t="s">
        <v>381</v>
      </c>
      <c r="D90" s="360" t="s">
        <v>1010</v>
      </c>
      <c r="E90" s="416" t="s">
        <v>1166</v>
      </c>
      <c r="F90" s="360" t="s">
        <v>1167</v>
      </c>
      <c r="G90" s="362">
        <v>1</v>
      </c>
      <c r="H90" s="360" t="s">
        <v>78</v>
      </c>
      <c r="I90" s="360" t="s">
        <v>1168</v>
      </c>
      <c r="J90" s="360" t="s">
        <v>357</v>
      </c>
      <c r="K90" s="360" t="s">
        <v>33</v>
      </c>
      <c r="L90" s="360" t="s">
        <v>34</v>
      </c>
      <c r="M90" s="362" t="s">
        <v>35</v>
      </c>
      <c r="N90" s="363">
        <v>125</v>
      </c>
      <c r="O90" s="363">
        <v>125</v>
      </c>
      <c r="P90" s="363">
        <v>125</v>
      </c>
      <c r="Q90" s="363">
        <v>125</v>
      </c>
      <c r="R90" s="363">
        <v>125</v>
      </c>
      <c r="S90" s="363">
        <v>125</v>
      </c>
      <c r="T90" s="363">
        <v>125</v>
      </c>
      <c r="U90" s="363">
        <v>125</v>
      </c>
      <c r="V90" s="363">
        <v>125</v>
      </c>
      <c r="W90" s="363">
        <v>125</v>
      </c>
      <c r="X90" s="363">
        <v>125</v>
      </c>
      <c r="Y90" s="363">
        <v>125</v>
      </c>
      <c r="Z90" s="417">
        <v>1500</v>
      </c>
      <c r="AA90" s="363"/>
      <c r="AB90" s="363"/>
      <c r="AC90" s="363"/>
      <c r="AD90" s="363"/>
      <c r="AE90" s="363"/>
      <c r="AF90" s="363"/>
      <c r="AG90" s="363"/>
      <c r="AH90" s="363"/>
      <c r="AI90" s="363"/>
      <c r="AJ90" s="363"/>
      <c r="AK90" s="363"/>
      <c r="AL90" s="363"/>
      <c r="AM90" s="360"/>
      <c r="AN90" s="360"/>
      <c r="AO90" s="360"/>
      <c r="AP90" s="360" t="s">
        <v>1169</v>
      </c>
      <c r="AQ90" s="360" t="s">
        <v>1023</v>
      </c>
      <c r="AR90" s="360" t="s">
        <v>1170</v>
      </c>
      <c r="AS90" s="360" t="s">
        <v>1024</v>
      </c>
      <c r="AT90" s="360"/>
      <c r="AU90" s="360"/>
    </row>
    <row r="91" spans="1:47" ht="94.5">
      <c r="A91" s="360" t="s">
        <v>1173</v>
      </c>
      <c r="B91" s="360" t="s">
        <v>244</v>
      </c>
      <c r="C91" s="360" t="s">
        <v>381</v>
      </c>
      <c r="D91" s="360" t="s">
        <v>1010</v>
      </c>
      <c r="E91" s="416" t="s">
        <v>1166</v>
      </c>
      <c r="F91" s="360" t="s">
        <v>1167</v>
      </c>
      <c r="G91" s="362">
        <v>1</v>
      </c>
      <c r="H91" s="360" t="s">
        <v>78</v>
      </c>
      <c r="I91" s="360" t="s">
        <v>1168</v>
      </c>
      <c r="J91" s="360" t="s">
        <v>357</v>
      </c>
      <c r="K91" s="360" t="s">
        <v>33</v>
      </c>
      <c r="L91" s="360" t="s">
        <v>34</v>
      </c>
      <c r="M91" s="362" t="s">
        <v>35</v>
      </c>
      <c r="N91" s="363">
        <v>100</v>
      </c>
      <c r="O91" s="363">
        <v>100</v>
      </c>
      <c r="P91" s="363">
        <v>100</v>
      </c>
      <c r="Q91" s="363">
        <v>100</v>
      </c>
      <c r="R91" s="363">
        <v>100</v>
      </c>
      <c r="S91" s="363">
        <v>100</v>
      </c>
      <c r="T91" s="363">
        <v>100</v>
      </c>
      <c r="U91" s="363">
        <v>100</v>
      </c>
      <c r="V91" s="363">
        <v>100</v>
      </c>
      <c r="W91" s="363">
        <v>100</v>
      </c>
      <c r="X91" s="363">
        <v>100</v>
      </c>
      <c r="Y91" s="363">
        <v>100</v>
      </c>
      <c r="Z91" s="417">
        <v>1200</v>
      </c>
      <c r="AA91" s="363"/>
      <c r="AB91" s="363"/>
      <c r="AC91" s="363"/>
      <c r="AD91" s="363"/>
      <c r="AE91" s="363"/>
      <c r="AF91" s="363"/>
      <c r="AG91" s="363"/>
      <c r="AH91" s="363"/>
      <c r="AI91" s="363"/>
      <c r="AJ91" s="363"/>
      <c r="AK91" s="363"/>
      <c r="AL91" s="363"/>
      <c r="AM91" s="360"/>
      <c r="AN91" s="360"/>
      <c r="AO91" s="360"/>
      <c r="AP91" s="360" t="s">
        <v>1169</v>
      </c>
      <c r="AQ91" s="360" t="s">
        <v>1026</v>
      </c>
      <c r="AR91" s="360" t="s">
        <v>1170</v>
      </c>
      <c r="AS91" s="360" t="s">
        <v>1027</v>
      </c>
      <c r="AT91" s="360"/>
      <c r="AU91" s="360"/>
    </row>
    <row r="92" spans="1:47" ht="94.5">
      <c r="A92" s="360" t="s">
        <v>1174</v>
      </c>
      <c r="B92" s="360" t="s">
        <v>244</v>
      </c>
      <c r="C92" s="360" t="s">
        <v>381</v>
      </c>
      <c r="D92" s="360" t="s">
        <v>1010</v>
      </c>
      <c r="E92" s="416" t="s">
        <v>1166</v>
      </c>
      <c r="F92" s="360" t="s">
        <v>1167</v>
      </c>
      <c r="G92" s="362">
        <v>1</v>
      </c>
      <c r="H92" s="360" t="s">
        <v>78</v>
      </c>
      <c r="I92" s="360" t="s">
        <v>1168</v>
      </c>
      <c r="J92" s="360" t="s">
        <v>357</v>
      </c>
      <c r="K92" s="360" t="s">
        <v>33</v>
      </c>
      <c r="L92" s="360" t="s">
        <v>34</v>
      </c>
      <c r="M92" s="362" t="s">
        <v>1175</v>
      </c>
      <c r="N92" s="363">
        <v>100</v>
      </c>
      <c r="O92" s="363">
        <v>100</v>
      </c>
      <c r="P92" s="363">
        <v>100</v>
      </c>
      <c r="Q92" s="363">
        <v>100</v>
      </c>
      <c r="R92" s="363">
        <v>100</v>
      </c>
      <c r="S92" s="363">
        <v>100</v>
      </c>
      <c r="T92" s="363">
        <v>100</v>
      </c>
      <c r="U92" s="363">
        <v>100</v>
      </c>
      <c r="V92" s="363">
        <v>100</v>
      </c>
      <c r="W92" s="363">
        <v>100</v>
      </c>
      <c r="X92" s="363">
        <v>100</v>
      </c>
      <c r="Y92" s="363">
        <v>100</v>
      </c>
      <c r="Z92" s="417">
        <v>1200</v>
      </c>
      <c r="AA92" s="363"/>
      <c r="AB92" s="363"/>
      <c r="AC92" s="363"/>
      <c r="AD92" s="363"/>
      <c r="AE92" s="363"/>
      <c r="AF92" s="363"/>
      <c r="AG92" s="363"/>
      <c r="AH92" s="363"/>
      <c r="AI92" s="363"/>
      <c r="AJ92" s="363"/>
      <c r="AK92" s="363"/>
      <c r="AL92" s="363"/>
      <c r="AM92" s="360"/>
      <c r="AN92" s="360"/>
      <c r="AO92" s="360"/>
      <c r="AP92" s="360" t="s">
        <v>1169</v>
      </c>
      <c r="AQ92" s="360" t="s">
        <v>1029</v>
      </c>
      <c r="AR92" s="360" t="s">
        <v>1170</v>
      </c>
      <c r="AS92" s="360" t="s">
        <v>1030</v>
      </c>
      <c r="AT92" s="360"/>
      <c r="AU92" s="360"/>
    </row>
    <row r="93" spans="1:47" ht="78.75">
      <c r="A93" s="360" t="s">
        <v>1176</v>
      </c>
      <c r="B93" s="360" t="s">
        <v>244</v>
      </c>
      <c r="C93" s="360" t="s">
        <v>381</v>
      </c>
      <c r="D93" s="360" t="s">
        <v>1010</v>
      </c>
      <c r="E93" s="416" t="s">
        <v>1177</v>
      </c>
      <c r="F93" s="360" t="s">
        <v>1178</v>
      </c>
      <c r="G93" s="362">
        <v>2</v>
      </c>
      <c r="H93" s="360" t="s">
        <v>324</v>
      </c>
      <c r="I93" s="360" t="s">
        <v>1179</v>
      </c>
      <c r="J93" s="360" t="s">
        <v>357</v>
      </c>
      <c r="K93" s="360" t="s">
        <v>33</v>
      </c>
      <c r="L93" s="360" t="s">
        <v>34</v>
      </c>
      <c r="M93" s="362" t="s">
        <v>35</v>
      </c>
      <c r="N93" s="363">
        <v>290</v>
      </c>
      <c r="O93" s="363">
        <v>290</v>
      </c>
      <c r="P93" s="363">
        <v>295</v>
      </c>
      <c r="Q93" s="363">
        <v>290</v>
      </c>
      <c r="R93" s="363">
        <v>290</v>
      </c>
      <c r="S93" s="363">
        <v>295</v>
      </c>
      <c r="T93" s="363">
        <v>290</v>
      </c>
      <c r="U93" s="363">
        <v>290</v>
      </c>
      <c r="V93" s="363">
        <v>295</v>
      </c>
      <c r="W93" s="363">
        <v>290</v>
      </c>
      <c r="X93" s="363">
        <v>290</v>
      </c>
      <c r="Y93" s="363">
        <v>295</v>
      </c>
      <c r="Z93" s="417">
        <v>3500</v>
      </c>
      <c r="AA93" s="363"/>
      <c r="AB93" s="363"/>
      <c r="AC93" s="363"/>
      <c r="AD93" s="363"/>
      <c r="AE93" s="363"/>
      <c r="AF93" s="363"/>
      <c r="AG93" s="363"/>
      <c r="AH93" s="363"/>
      <c r="AI93" s="363"/>
      <c r="AJ93" s="363"/>
      <c r="AK93" s="363"/>
      <c r="AL93" s="363"/>
      <c r="AM93" s="360"/>
      <c r="AN93" s="360"/>
      <c r="AO93" s="360"/>
      <c r="AP93" s="360" t="s">
        <v>368</v>
      </c>
      <c r="AQ93" s="360" t="s">
        <v>1016</v>
      </c>
      <c r="AR93" s="360" t="s">
        <v>1180</v>
      </c>
      <c r="AS93" s="360" t="s">
        <v>1018</v>
      </c>
      <c r="AT93" s="360"/>
      <c r="AU93" s="360"/>
    </row>
    <row r="94" spans="1:47" ht="78.75">
      <c r="A94" s="360" t="s">
        <v>1181</v>
      </c>
      <c r="B94" s="360" t="s">
        <v>244</v>
      </c>
      <c r="C94" s="360" t="s">
        <v>381</v>
      </c>
      <c r="D94" s="360" t="s">
        <v>1010</v>
      </c>
      <c r="E94" s="416" t="s">
        <v>1177</v>
      </c>
      <c r="F94" s="360" t="s">
        <v>1178</v>
      </c>
      <c r="G94" s="362">
        <v>2</v>
      </c>
      <c r="H94" s="360" t="s">
        <v>324</v>
      </c>
      <c r="I94" s="360" t="s">
        <v>1179</v>
      </c>
      <c r="J94" s="360" t="s">
        <v>357</v>
      </c>
      <c r="K94" s="360" t="s">
        <v>33</v>
      </c>
      <c r="L94" s="360" t="s">
        <v>34</v>
      </c>
      <c r="M94" s="362" t="s">
        <v>35</v>
      </c>
      <c r="N94" s="363">
        <v>330</v>
      </c>
      <c r="O94" s="363">
        <v>330</v>
      </c>
      <c r="P94" s="363">
        <v>330</v>
      </c>
      <c r="Q94" s="363">
        <v>340</v>
      </c>
      <c r="R94" s="363">
        <v>330</v>
      </c>
      <c r="S94" s="363">
        <v>340</v>
      </c>
      <c r="T94" s="363">
        <v>330</v>
      </c>
      <c r="U94" s="363">
        <v>330</v>
      </c>
      <c r="V94" s="363">
        <v>340</v>
      </c>
      <c r="W94" s="363">
        <v>330</v>
      </c>
      <c r="X94" s="363">
        <v>340</v>
      </c>
      <c r="Y94" s="363">
        <v>330</v>
      </c>
      <c r="Z94" s="417">
        <v>4000</v>
      </c>
      <c r="AA94" s="363"/>
      <c r="AB94" s="363"/>
      <c r="AC94" s="363"/>
      <c r="AD94" s="363"/>
      <c r="AE94" s="363"/>
      <c r="AF94" s="363"/>
      <c r="AG94" s="363"/>
      <c r="AH94" s="363"/>
      <c r="AI94" s="363"/>
      <c r="AJ94" s="363"/>
      <c r="AK94" s="363"/>
      <c r="AL94" s="363"/>
      <c r="AM94" s="360"/>
      <c r="AN94" s="360"/>
      <c r="AO94" s="360"/>
      <c r="AP94" s="360" t="s">
        <v>368</v>
      </c>
      <c r="AQ94" s="360" t="s">
        <v>1020</v>
      </c>
      <c r="AR94" s="360" t="s">
        <v>1180</v>
      </c>
      <c r="AS94" s="360" t="s">
        <v>1021</v>
      </c>
      <c r="AT94" s="360"/>
      <c r="AU94" s="360"/>
    </row>
    <row r="95" spans="1:47" ht="78.75">
      <c r="A95" s="360" t="s">
        <v>1182</v>
      </c>
      <c r="B95" s="360" t="s">
        <v>244</v>
      </c>
      <c r="C95" s="360" t="s">
        <v>381</v>
      </c>
      <c r="D95" s="360" t="s">
        <v>1010</v>
      </c>
      <c r="E95" s="416" t="s">
        <v>1183</v>
      </c>
      <c r="F95" s="360" t="s">
        <v>1178</v>
      </c>
      <c r="G95" s="362">
        <v>2</v>
      </c>
      <c r="H95" s="360" t="s">
        <v>324</v>
      </c>
      <c r="I95" s="360" t="s">
        <v>1179</v>
      </c>
      <c r="J95" s="360" t="s">
        <v>357</v>
      </c>
      <c r="K95" s="360" t="s">
        <v>33</v>
      </c>
      <c r="L95" s="360" t="s">
        <v>34</v>
      </c>
      <c r="M95" s="362" t="s">
        <v>35</v>
      </c>
      <c r="N95" s="363">
        <v>480</v>
      </c>
      <c r="O95" s="363">
        <v>480</v>
      </c>
      <c r="P95" s="363">
        <v>480</v>
      </c>
      <c r="Q95" s="363">
        <v>480</v>
      </c>
      <c r="R95" s="363">
        <v>480</v>
      </c>
      <c r="S95" s="363">
        <v>480</v>
      </c>
      <c r="T95" s="363">
        <v>480</v>
      </c>
      <c r="U95" s="363">
        <v>480</v>
      </c>
      <c r="V95" s="363">
        <v>480</v>
      </c>
      <c r="W95" s="363">
        <v>480</v>
      </c>
      <c r="X95" s="363">
        <v>480</v>
      </c>
      <c r="Y95" s="363">
        <v>480</v>
      </c>
      <c r="Z95" s="417">
        <v>5760</v>
      </c>
      <c r="AA95" s="363"/>
      <c r="AB95" s="363"/>
      <c r="AC95" s="363"/>
      <c r="AD95" s="363"/>
      <c r="AE95" s="363"/>
      <c r="AF95" s="363"/>
      <c r="AG95" s="363"/>
      <c r="AH95" s="363"/>
      <c r="AI95" s="363"/>
      <c r="AJ95" s="363"/>
      <c r="AK95" s="363"/>
      <c r="AL95" s="363"/>
      <c r="AM95" s="360"/>
      <c r="AN95" s="360"/>
      <c r="AO95" s="360"/>
      <c r="AP95" s="360" t="s">
        <v>368</v>
      </c>
      <c r="AQ95" s="360" t="s">
        <v>1023</v>
      </c>
      <c r="AR95" s="360" t="s">
        <v>1180</v>
      </c>
      <c r="AS95" s="360" t="s">
        <v>1024</v>
      </c>
      <c r="AT95" s="360"/>
      <c r="AU95" s="360"/>
    </row>
    <row r="96" spans="1:47" ht="78.75">
      <c r="A96" s="360" t="s">
        <v>1184</v>
      </c>
      <c r="B96" s="360" t="s">
        <v>244</v>
      </c>
      <c r="C96" s="360" t="s">
        <v>381</v>
      </c>
      <c r="D96" s="360" t="s">
        <v>1010</v>
      </c>
      <c r="E96" s="416" t="s">
        <v>1177</v>
      </c>
      <c r="F96" s="360" t="s">
        <v>1178</v>
      </c>
      <c r="G96" s="362">
        <v>2</v>
      </c>
      <c r="H96" s="360" t="s">
        <v>324</v>
      </c>
      <c r="I96" s="360" t="s">
        <v>1179</v>
      </c>
      <c r="J96" s="360" t="s">
        <v>357</v>
      </c>
      <c r="K96" s="360" t="s">
        <v>33</v>
      </c>
      <c r="L96" s="360" t="s">
        <v>34</v>
      </c>
      <c r="M96" s="362" t="s">
        <v>35</v>
      </c>
      <c r="N96" s="363">
        <v>350</v>
      </c>
      <c r="O96" s="363">
        <v>350</v>
      </c>
      <c r="P96" s="363">
        <v>450</v>
      </c>
      <c r="Q96" s="363">
        <v>300</v>
      </c>
      <c r="R96" s="363">
        <v>450</v>
      </c>
      <c r="S96" s="363">
        <v>400</v>
      </c>
      <c r="T96" s="363">
        <v>450</v>
      </c>
      <c r="U96" s="363">
        <v>300</v>
      </c>
      <c r="V96" s="363">
        <v>450</v>
      </c>
      <c r="W96" s="363">
        <v>400</v>
      </c>
      <c r="X96" s="363">
        <v>300</v>
      </c>
      <c r="Y96" s="363">
        <v>300</v>
      </c>
      <c r="Z96" s="417">
        <v>4500</v>
      </c>
      <c r="AA96" s="363"/>
      <c r="AB96" s="363"/>
      <c r="AC96" s="363"/>
      <c r="AD96" s="363"/>
      <c r="AE96" s="363"/>
      <c r="AF96" s="363"/>
      <c r="AG96" s="363"/>
      <c r="AH96" s="363"/>
      <c r="AI96" s="363"/>
      <c r="AJ96" s="363"/>
      <c r="AK96" s="363"/>
      <c r="AL96" s="363"/>
      <c r="AM96" s="360"/>
      <c r="AN96" s="360"/>
      <c r="AO96" s="360"/>
      <c r="AP96" s="360" t="s">
        <v>368</v>
      </c>
      <c r="AQ96" s="360" t="s">
        <v>1026</v>
      </c>
      <c r="AR96" s="360" t="s">
        <v>1180</v>
      </c>
      <c r="AS96" s="360" t="s">
        <v>1027</v>
      </c>
      <c r="AT96" s="360"/>
      <c r="AU96" s="360"/>
    </row>
    <row r="97" spans="1:47" ht="78.75">
      <c r="A97" s="360" t="s">
        <v>1185</v>
      </c>
      <c r="B97" s="360" t="s">
        <v>244</v>
      </c>
      <c r="C97" s="360" t="s">
        <v>381</v>
      </c>
      <c r="D97" s="360" t="s">
        <v>1010</v>
      </c>
      <c r="E97" s="416" t="s">
        <v>1177</v>
      </c>
      <c r="F97" s="360" t="s">
        <v>1178</v>
      </c>
      <c r="G97" s="362">
        <v>2</v>
      </c>
      <c r="H97" s="360" t="s">
        <v>324</v>
      </c>
      <c r="I97" s="360" t="s">
        <v>1179</v>
      </c>
      <c r="J97" s="360" t="s">
        <v>357</v>
      </c>
      <c r="K97" s="360" t="s">
        <v>33</v>
      </c>
      <c r="L97" s="360" t="s">
        <v>34</v>
      </c>
      <c r="M97" s="362" t="s">
        <v>35</v>
      </c>
      <c r="N97" s="363">
        <v>110</v>
      </c>
      <c r="O97" s="363">
        <v>110</v>
      </c>
      <c r="P97" s="363">
        <v>110</v>
      </c>
      <c r="Q97" s="363">
        <v>110</v>
      </c>
      <c r="R97" s="363">
        <v>110</v>
      </c>
      <c r="S97" s="363">
        <v>110</v>
      </c>
      <c r="T97" s="363">
        <v>110</v>
      </c>
      <c r="U97" s="363">
        <v>110</v>
      </c>
      <c r="V97" s="363">
        <v>110</v>
      </c>
      <c r="W97" s="363">
        <v>110</v>
      </c>
      <c r="X97" s="363">
        <v>110</v>
      </c>
      <c r="Y97" s="363">
        <v>110</v>
      </c>
      <c r="Z97" s="417">
        <v>1320</v>
      </c>
      <c r="AA97" s="363"/>
      <c r="AB97" s="363"/>
      <c r="AC97" s="363"/>
      <c r="AD97" s="363"/>
      <c r="AE97" s="363"/>
      <c r="AF97" s="363"/>
      <c r="AG97" s="363"/>
      <c r="AH97" s="363"/>
      <c r="AI97" s="363"/>
      <c r="AJ97" s="363"/>
      <c r="AK97" s="363"/>
      <c r="AL97" s="363"/>
      <c r="AM97" s="360"/>
      <c r="AN97" s="360"/>
      <c r="AO97" s="360"/>
      <c r="AP97" s="360" t="s">
        <v>368</v>
      </c>
      <c r="AQ97" s="360" t="s">
        <v>1029</v>
      </c>
      <c r="AR97" s="360" t="s">
        <v>1180</v>
      </c>
      <c r="AS97" s="360" t="s">
        <v>1030</v>
      </c>
      <c r="AT97" s="360"/>
      <c r="AU97" s="360"/>
    </row>
    <row r="98" spans="1:47" ht="141.75">
      <c r="A98" s="360" t="s">
        <v>1186</v>
      </c>
      <c r="B98" s="360" t="s">
        <v>122</v>
      </c>
      <c r="C98" s="360" t="s">
        <v>376</v>
      </c>
      <c r="D98" s="360" t="s">
        <v>1010</v>
      </c>
      <c r="E98" s="416" t="s">
        <v>1187</v>
      </c>
      <c r="F98" s="360" t="s">
        <v>1188</v>
      </c>
      <c r="G98" s="362">
        <v>3</v>
      </c>
      <c r="H98" s="360" t="s">
        <v>324</v>
      </c>
      <c r="I98" s="360" t="s">
        <v>1189</v>
      </c>
      <c r="J98" s="360" t="s">
        <v>357</v>
      </c>
      <c r="K98" s="360" t="s">
        <v>33</v>
      </c>
      <c r="L98" s="360" t="s">
        <v>34</v>
      </c>
      <c r="M98" s="362" t="s">
        <v>35</v>
      </c>
      <c r="N98" s="363">
        <v>4000</v>
      </c>
      <c r="O98" s="363">
        <v>4000</v>
      </c>
      <c r="P98" s="363">
        <v>4000</v>
      </c>
      <c r="Q98" s="363">
        <v>4000</v>
      </c>
      <c r="R98" s="363">
        <v>4000</v>
      </c>
      <c r="S98" s="363">
        <v>4000</v>
      </c>
      <c r="T98" s="363">
        <v>4000</v>
      </c>
      <c r="U98" s="363">
        <v>4000</v>
      </c>
      <c r="V98" s="363">
        <v>4000</v>
      </c>
      <c r="W98" s="363">
        <v>4000</v>
      </c>
      <c r="X98" s="363">
        <v>4000</v>
      </c>
      <c r="Y98" s="363">
        <v>4000</v>
      </c>
      <c r="Z98" s="417">
        <v>48000</v>
      </c>
      <c r="AA98" s="363"/>
      <c r="AB98" s="363"/>
      <c r="AC98" s="363"/>
      <c r="AD98" s="363"/>
      <c r="AE98" s="363"/>
      <c r="AF98" s="363"/>
      <c r="AG98" s="363"/>
      <c r="AH98" s="363"/>
      <c r="AI98" s="363"/>
      <c r="AJ98" s="363"/>
      <c r="AK98" s="363"/>
      <c r="AL98" s="363"/>
      <c r="AM98" s="360"/>
      <c r="AN98" s="360"/>
      <c r="AO98" s="360"/>
      <c r="AP98" s="360" t="s">
        <v>1015</v>
      </c>
      <c r="AQ98" s="360" t="s">
        <v>1016</v>
      </c>
      <c r="AR98" s="360" t="s">
        <v>935</v>
      </c>
      <c r="AS98" s="360" t="s">
        <v>1018</v>
      </c>
      <c r="AT98" s="360"/>
      <c r="AU98" s="360"/>
    </row>
    <row r="99" spans="1:47" ht="141.75">
      <c r="A99" s="360" t="s">
        <v>1190</v>
      </c>
      <c r="B99" s="360" t="s">
        <v>244</v>
      </c>
      <c r="C99" s="360" t="s">
        <v>376</v>
      </c>
      <c r="D99" s="360" t="s">
        <v>1010</v>
      </c>
      <c r="E99" s="416" t="s">
        <v>1187</v>
      </c>
      <c r="F99" s="360" t="s">
        <v>1188</v>
      </c>
      <c r="G99" s="362">
        <v>3</v>
      </c>
      <c r="H99" s="360" t="s">
        <v>324</v>
      </c>
      <c r="I99" s="360" t="s">
        <v>1189</v>
      </c>
      <c r="J99" s="360" t="s">
        <v>357</v>
      </c>
      <c r="K99" s="360" t="s">
        <v>33</v>
      </c>
      <c r="L99" s="360" t="s">
        <v>34</v>
      </c>
      <c r="M99" s="362" t="s">
        <v>35</v>
      </c>
      <c r="N99" s="363">
        <v>4250</v>
      </c>
      <c r="O99" s="363">
        <v>4250</v>
      </c>
      <c r="P99" s="363">
        <v>4250</v>
      </c>
      <c r="Q99" s="363">
        <v>4250</v>
      </c>
      <c r="R99" s="363">
        <v>4250</v>
      </c>
      <c r="S99" s="363">
        <v>4250</v>
      </c>
      <c r="T99" s="363">
        <v>4250</v>
      </c>
      <c r="U99" s="363">
        <v>4250</v>
      </c>
      <c r="V99" s="363">
        <v>4250</v>
      </c>
      <c r="W99" s="363">
        <v>4250</v>
      </c>
      <c r="X99" s="363">
        <v>4250</v>
      </c>
      <c r="Y99" s="363">
        <v>4250</v>
      </c>
      <c r="Z99" s="417">
        <v>51000</v>
      </c>
      <c r="AA99" s="363"/>
      <c r="AB99" s="363"/>
      <c r="AC99" s="363"/>
      <c r="AD99" s="363"/>
      <c r="AE99" s="363"/>
      <c r="AF99" s="363"/>
      <c r="AG99" s="363"/>
      <c r="AH99" s="363"/>
      <c r="AI99" s="363"/>
      <c r="AJ99" s="363"/>
      <c r="AK99" s="363"/>
      <c r="AL99" s="363"/>
      <c r="AM99" s="360"/>
      <c r="AN99" s="360"/>
      <c r="AO99" s="360"/>
      <c r="AP99" s="360" t="s">
        <v>1015</v>
      </c>
      <c r="AQ99" s="360" t="s">
        <v>1020</v>
      </c>
      <c r="AR99" s="360" t="s">
        <v>935</v>
      </c>
      <c r="AS99" s="360" t="s">
        <v>1021</v>
      </c>
      <c r="AT99" s="360"/>
      <c r="AU99" s="360"/>
    </row>
    <row r="100" spans="1:47" ht="141.75">
      <c r="A100" s="360" t="s">
        <v>1191</v>
      </c>
      <c r="B100" s="360" t="s">
        <v>122</v>
      </c>
      <c r="C100" s="360" t="s">
        <v>376</v>
      </c>
      <c r="D100" s="360" t="s">
        <v>1010</v>
      </c>
      <c r="E100" s="416" t="s">
        <v>1187</v>
      </c>
      <c r="F100" s="360" t="s">
        <v>1188</v>
      </c>
      <c r="G100" s="362">
        <v>3</v>
      </c>
      <c r="H100" s="360" t="s">
        <v>324</v>
      </c>
      <c r="I100" s="360" t="s">
        <v>1189</v>
      </c>
      <c r="J100" s="360" t="s">
        <v>357</v>
      </c>
      <c r="K100" s="360" t="s">
        <v>33</v>
      </c>
      <c r="L100" s="360" t="s">
        <v>34</v>
      </c>
      <c r="M100" s="362" t="s">
        <v>35</v>
      </c>
      <c r="N100" s="363">
        <v>4000</v>
      </c>
      <c r="O100" s="363">
        <v>4000</v>
      </c>
      <c r="P100" s="363">
        <v>4000</v>
      </c>
      <c r="Q100" s="363">
        <v>4000</v>
      </c>
      <c r="R100" s="363">
        <v>4000</v>
      </c>
      <c r="S100" s="363">
        <v>4000</v>
      </c>
      <c r="T100" s="363">
        <v>4000</v>
      </c>
      <c r="U100" s="363">
        <v>4000</v>
      </c>
      <c r="V100" s="363">
        <v>4000</v>
      </c>
      <c r="W100" s="363">
        <v>4000</v>
      </c>
      <c r="X100" s="363">
        <v>4000</v>
      </c>
      <c r="Y100" s="363">
        <v>4000</v>
      </c>
      <c r="Z100" s="417">
        <v>48000</v>
      </c>
      <c r="AA100" s="363"/>
      <c r="AB100" s="363"/>
      <c r="AC100" s="363"/>
      <c r="AD100" s="363"/>
      <c r="AE100" s="363"/>
      <c r="AF100" s="363"/>
      <c r="AG100" s="363"/>
      <c r="AH100" s="363"/>
      <c r="AI100" s="363"/>
      <c r="AJ100" s="363"/>
      <c r="AK100" s="363"/>
      <c r="AL100" s="363"/>
      <c r="AM100" s="360"/>
      <c r="AN100" s="360"/>
      <c r="AO100" s="360"/>
      <c r="AP100" s="360" t="s">
        <v>1015</v>
      </c>
      <c r="AQ100" s="360" t="s">
        <v>1023</v>
      </c>
      <c r="AR100" s="360" t="s">
        <v>935</v>
      </c>
      <c r="AS100" s="360" t="s">
        <v>1024</v>
      </c>
      <c r="AT100" s="360"/>
      <c r="AU100" s="360"/>
    </row>
    <row r="101" spans="1:47" ht="141.75">
      <c r="A101" s="360" t="s">
        <v>1192</v>
      </c>
      <c r="B101" s="360" t="s">
        <v>122</v>
      </c>
      <c r="C101" s="360" t="s">
        <v>376</v>
      </c>
      <c r="D101" s="360" t="s">
        <v>1010</v>
      </c>
      <c r="E101" s="416" t="s">
        <v>1187</v>
      </c>
      <c r="F101" s="360" t="s">
        <v>1188</v>
      </c>
      <c r="G101" s="362">
        <v>3</v>
      </c>
      <c r="H101" s="360" t="s">
        <v>324</v>
      </c>
      <c r="I101" s="360" t="s">
        <v>1189</v>
      </c>
      <c r="J101" s="360" t="s">
        <v>357</v>
      </c>
      <c r="K101" s="360" t="s">
        <v>33</v>
      </c>
      <c r="L101" s="360" t="s">
        <v>34</v>
      </c>
      <c r="M101" s="362" t="s">
        <v>35</v>
      </c>
      <c r="N101" s="363">
        <v>5000</v>
      </c>
      <c r="O101" s="363">
        <v>4000</v>
      </c>
      <c r="P101" s="363">
        <v>4500</v>
      </c>
      <c r="Q101" s="363">
        <v>5000</v>
      </c>
      <c r="R101" s="363">
        <v>5500</v>
      </c>
      <c r="S101" s="363">
        <v>5000</v>
      </c>
      <c r="T101" s="363">
        <v>5000</v>
      </c>
      <c r="U101" s="363">
        <v>5500</v>
      </c>
      <c r="V101" s="363">
        <v>5000</v>
      </c>
      <c r="W101" s="363">
        <v>6000</v>
      </c>
      <c r="X101" s="363">
        <v>5000</v>
      </c>
      <c r="Y101" s="363">
        <v>4500</v>
      </c>
      <c r="Z101" s="417">
        <v>60000</v>
      </c>
      <c r="AA101" s="363"/>
      <c r="AB101" s="363"/>
      <c r="AC101" s="363"/>
      <c r="AD101" s="363"/>
      <c r="AE101" s="363"/>
      <c r="AF101" s="363"/>
      <c r="AG101" s="363"/>
      <c r="AH101" s="363"/>
      <c r="AI101" s="363"/>
      <c r="AJ101" s="363"/>
      <c r="AK101" s="363"/>
      <c r="AL101" s="363"/>
      <c r="AM101" s="360"/>
      <c r="AN101" s="360"/>
      <c r="AO101" s="360"/>
      <c r="AP101" s="360" t="s">
        <v>1015</v>
      </c>
      <c r="AQ101" s="360" t="s">
        <v>1026</v>
      </c>
      <c r="AR101" s="360" t="s">
        <v>935</v>
      </c>
      <c r="AS101" s="360" t="s">
        <v>1027</v>
      </c>
      <c r="AT101" s="360"/>
      <c r="AU101" s="360"/>
    </row>
    <row r="102" spans="1:47" ht="141.75">
      <c r="A102" s="360" t="s">
        <v>1193</v>
      </c>
      <c r="B102" s="360" t="s">
        <v>122</v>
      </c>
      <c r="C102" s="360" t="s">
        <v>376</v>
      </c>
      <c r="D102" s="360" t="s">
        <v>1010</v>
      </c>
      <c r="E102" s="416" t="s">
        <v>1187</v>
      </c>
      <c r="F102" s="360" t="s">
        <v>1194</v>
      </c>
      <c r="G102" s="362">
        <v>3</v>
      </c>
      <c r="H102" s="360" t="s">
        <v>324</v>
      </c>
      <c r="I102" s="360" t="s">
        <v>1189</v>
      </c>
      <c r="J102" s="360" t="s">
        <v>357</v>
      </c>
      <c r="K102" s="360" t="s">
        <v>33</v>
      </c>
      <c r="L102" s="360" t="s">
        <v>34</v>
      </c>
      <c r="M102" s="362" t="s">
        <v>35</v>
      </c>
      <c r="N102" s="363">
        <v>2000</v>
      </c>
      <c r="O102" s="363">
        <v>2000</v>
      </c>
      <c r="P102" s="363">
        <v>2000</v>
      </c>
      <c r="Q102" s="363">
        <v>2000</v>
      </c>
      <c r="R102" s="363">
        <v>2000</v>
      </c>
      <c r="S102" s="363">
        <v>2000</v>
      </c>
      <c r="T102" s="363">
        <v>2000</v>
      </c>
      <c r="U102" s="363">
        <v>2000</v>
      </c>
      <c r="V102" s="363">
        <v>2000</v>
      </c>
      <c r="W102" s="363">
        <v>2000</v>
      </c>
      <c r="X102" s="363">
        <v>2000</v>
      </c>
      <c r="Y102" s="363">
        <v>2000</v>
      </c>
      <c r="Z102" s="417">
        <v>24000</v>
      </c>
      <c r="AA102" s="363"/>
      <c r="AB102" s="363"/>
      <c r="AC102" s="363"/>
      <c r="AD102" s="363"/>
      <c r="AE102" s="363"/>
      <c r="AF102" s="363"/>
      <c r="AG102" s="363"/>
      <c r="AH102" s="363"/>
      <c r="AI102" s="363"/>
      <c r="AJ102" s="363"/>
      <c r="AK102" s="363"/>
      <c r="AL102" s="363"/>
      <c r="AM102" s="360"/>
      <c r="AN102" s="360"/>
      <c r="AO102" s="360"/>
      <c r="AP102" s="360" t="s">
        <v>1015</v>
      </c>
      <c r="AQ102" s="360" t="s">
        <v>1029</v>
      </c>
      <c r="AR102" s="360" t="s">
        <v>935</v>
      </c>
      <c r="AS102" s="360" t="s">
        <v>1030</v>
      </c>
      <c r="AT102" s="360"/>
      <c r="AU102" s="360"/>
    </row>
    <row r="103" spans="1:47" ht="141.75">
      <c r="A103" s="360" t="s">
        <v>1195</v>
      </c>
      <c r="B103" s="360" t="s">
        <v>122</v>
      </c>
      <c r="C103" s="360" t="s">
        <v>376</v>
      </c>
      <c r="D103" s="360" t="s">
        <v>1010</v>
      </c>
      <c r="E103" s="416" t="s">
        <v>1196</v>
      </c>
      <c r="F103" s="360" t="s">
        <v>1188</v>
      </c>
      <c r="G103" s="362">
        <v>2</v>
      </c>
      <c r="H103" s="360" t="s">
        <v>1197</v>
      </c>
      <c r="I103" s="360" t="s">
        <v>1198</v>
      </c>
      <c r="J103" s="360" t="s">
        <v>357</v>
      </c>
      <c r="K103" s="360" t="s">
        <v>33</v>
      </c>
      <c r="L103" s="360" t="s">
        <v>34</v>
      </c>
      <c r="M103" s="362" t="s">
        <v>35</v>
      </c>
      <c r="N103" s="363">
        <v>2600</v>
      </c>
      <c r="O103" s="363">
        <v>2600</v>
      </c>
      <c r="P103" s="363">
        <v>2600</v>
      </c>
      <c r="Q103" s="363">
        <v>2600</v>
      </c>
      <c r="R103" s="363">
        <v>2600</v>
      </c>
      <c r="S103" s="363">
        <v>2600</v>
      </c>
      <c r="T103" s="363">
        <v>2600</v>
      </c>
      <c r="U103" s="363">
        <v>2600</v>
      </c>
      <c r="V103" s="363">
        <v>2600</v>
      </c>
      <c r="W103" s="363">
        <v>2600</v>
      </c>
      <c r="X103" s="363">
        <v>2600</v>
      </c>
      <c r="Y103" s="363">
        <v>2600</v>
      </c>
      <c r="Z103" s="417">
        <v>31200</v>
      </c>
      <c r="AA103" s="363"/>
      <c r="AB103" s="363"/>
      <c r="AC103" s="363"/>
      <c r="AD103" s="363"/>
      <c r="AE103" s="363"/>
      <c r="AF103" s="363"/>
      <c r="AG103" s="363"/>
      <c r="AH103" s="363"/>
      <c r="AI103" s="363"/>
      <c r="AJ103" s="363"/>
      <c r="AK103" s="363"/>
      <c r="AL103" s="363"/>
      <c r="AM103" s="360"/>
      <c r="AN103" s="360"/>
      <c r="AO103" s="360"/>
      <c r="AP103" s="360" t="s">
        <v>1015</v>
      </c>
      <c r="AQ103" s="360" t="s">
        <v>1016</v>
      </c>
      <c r="AR103" s="360" t="s">
        <v>1107</v>
      </c>
      <c r="AS103" s="360" t="s">
        <v>1018</v>
      </c>
      <c r="AT103" s="360"/>
      <c r="AU103" s="360"/>
    </row>
    <row r="104" spans="1:47" ht="141.75">
      <c r="A104" s="360" t="s">
        <v>1199</v>
      </c>
      <c r="B104" s="360" t="s">
        <v>244</v>
      </c>
      <c r="C104" s="360" t="s">
        <v>376</v>
      </c>
      <c r="D104" s="360" t="s">
        <v>1010</v>
      </c>
      <c r="E104" s="416" t="s">
        <v>1196</v>
      </c>
      <c r="F104" s="360" t="s">
        <v>1188</v>
      </c>
      <c r="G104" s="362">
        <v>2</v>
      </c>
      <c r="H104" s="360" t="s">
        <v>1197</v>
      </c>
      <c r="I104" s="360" t="s">
        <v>1198</v>
      </c>
      <c r="J104" s="360" t="s">
        <v>357</v>
      </c>
      <c r="K104" s="360" t="s">
        <v>33</v>
      </c>
      <c r="L104" s="360" t="s">
        <v>34</v>
      </c>
      <c r="M104" s="362" t="s">
        <v>35</v>
      </c>
      <c r="N104" s="363">
        <v>2600</v>
      </c>
      <c r="O104" s="363">
        <v>2600</v>
      </c>
      <c r="P104" s="363">
        <v>2600</v>
      </c>
      <c r="Q104" s="363">
        <v>2600</v>
      </c>
      <c r="R104" s="363">
        <v>2600</v>
      </c>
      <c r="S104" s="363">
        <v>2600</v>
      </c>
      <c r="T104" s="363">
        <v>2600</v>
      </c>
      <c r="U104" s="363">
        <v>2600</v>
      </c>
      <c r="V104" s="363">
        <v>2600</v>
      </c>
      <c r="W104" s="363">
        <v>2600</v>
      </c>
      <c r="X104" s="363">
        <v>2600</v>
      </c>
      <c r="Y104" s="363">
        <v>2600</v>
      </c>
      <c r="Z104" s="417">
        <v>31200</v>
      </c>
      <c r="AA104" s="363"/>
      <c r="AB104" s="363"/>
      <c r="AC104" s="363"/>
      <c r="AD104" s="363"/>
      <c r="AE104" s="363"/>
      <c r="AF104" s="363"/>
      <c r="AG104" s="363"/>
      <c r="AH104" s="363"/>
      <c r="AI104" s="363"/>
      <c r="AJ104" s="363"/>
      <c r="AK104" s="363"/>
      <c r="AL104" s="363"/>
      <c r="AM104" s="360"/>
      <c r="AN104" s="360"/>
      <c r="AO104" s="360"/>
      <c r="AP104" s="360" t="s">
        <v>1015</v>
      </c>
      <c r="AQ104" s="360" t="s">
        <v>1020</v>
      </c>
      <c r="AR104" s="360" t="s">
        <v>1107</v>
      </c>
      <c r="AS104" s="360" t="s">
        <v>1021</v>
      </c>
      <c r="AT104" s="360"/>
      <c r="AU104" s="360"/>
    </row>
    <row r="105" spans="1:47" ht="141.75">
      <c r="A105" s="360" t="s">
        <v>1200</v>
      </c>
      <c r="B105" s="360" t="s">
        <v>122</v>
      </c>
      <c r="C105" s="360" t="s">
        <v>376</v>
      </c>
      <c r="D105" s="360" t="s">
        <v>1010</v>
      </c>
      <c r="E105" s="416" t="s">
        <v>1196</v>
      </c>
      <c r="F105" s="360" t="s">
        <v>1188</v>
      </c>
      <c r="G105" s="362">
        <v>2</v>
      </c>
      <c r="H105" s="360" t="s">
        <v>1197</v>
      </c>
      <c r="I105" s="360" t="s">
        <v>1198</v>
      </c>
      <c r="J105" s="360" t="s">
        <v>357</v>
      </c>
      <c r="K105" s="360" t="s">
        <v>33</v>
      </c>
      <c r="L105" s="360" t="s">
        <v>34</v>
      </c>
      <c r="M105" s="362" t="s">
        <v>35</v>
      </c>
      <c r="N105" s="363">
        <v>2600</v>
      </c>
      <c r="O105" s="363">
        <v>2600</v>
      </c>
      <c r="P105" s="363">
        <v>2600</v>
      </c>
      <c r="Q105" s="363">
        <v>2600</v>
      </c>
      <c r="R105" s="363">
        <v>2600</v>
      </c>
      <c r="S105" s="363">
        <v>2600</v>
      </c>
      <c r="T105" s="363">
        <v>2600</v>
      </c>
      <c r="U105" s="363">
        <v>2600</v>
      </c>
      <c r="V105" s="363">
        <v>2600</v>
      </c>
      <c r="W105" s="363">
        <v>2600</v>
      </c>
      <c r="X105" s="363">
        <v>2600</v>
      </c>
      <c r="Y105" s="363">
        <v>2600</v>
      </c>
      <c r="Z105" s="417">
        <v>31200</v>
      </c>
      <c r="AA105" s="363"/>
      <c r="AB105" s="363"/>
      <c r="AC105" s="363"/>
      <c r="AD105" s="363"/>
      <c r="AE105" s="363"/>
      <c r="AF105" s="363"/>
      <c r="AG105" s="363"/>
      <c r="AH105" s="363"/>
      <c r="AI105" s="363"/>
      <c r="AJ105" s="363"/>
      <c r="AK105" s="363"/>
      <c r="AL105" s="363"/>
      <c r="AM105" s="360"/>
      <c r="AN105" s="360"/>
      <c r="AO105" s="360"/>
      <c r="AP105" s="360" t="s">
        <v>1015</v>
      </c>
      <c r="AQ105" s="360" t="s">
        <v>1023</v>
      </c>
      <c r="AR105" s="360" t="s">
        <v>1107</v>
      </c>
      <c r="AS105" s="360" t="s">
        <v>1024</v>
      </c>
      <c r="AT105" s="360"/>
      <c r="AU105" s="360"/>
    </row>
    <row r="106" spans="1:47" ht="141.75">
      <c r="A106" s="360" t="s">
        <v>1201</v>
      </c>
      <c r="B106" s="360" t="s">
        <v>122</v>
      </c>
      <c r="C106" s="360" t="s">
        <v>376</v>
      </c>
      <c r="D106" s="360" t="s">
        <v>1010</v>
      </c>
      <c r="E106" s="416" t="s">
        <v>1196</v>
      </c>
      <c r="F106" s="360" t="s">
        <v>1188</v>
      </c>
      <c r="G106" s="362">
        <v>2</v>
      </c>
      <c r="H106" s="360" t="s">
        <v>1197</v>
      </c>
      <c r="I106" s="360" t="s">
        <v>1198</v>
      </c>
      <c r="J106" s="360" t="s">
        <v>357</v>
      </c>
      <c r="K106" s="360" t="s">
        <v>33</v>
      </c>
      <c r="L106" s="360" t="s">
        <v>34</v>
      </c>
      <c r="M106" s="362" t="s">
        <v>35</v>
      </c>
      <c r="N106" s="363">
        <v>1800</v>
      </c>
      <c r="O106" s="363">
        <v>1700</v>
      </c>
      <c r="P106" s="363">
        <v>1750</v>
      </c>
      <c r="Q106" s="363">
        <v>1800</v>
      </c>
      <c r="R106" s="363">
        <v>1750</v>
      </c>
      <c r="S106" s="363">
        <v>1800</v>
      </c>
      <c r="T106" s="363">
        <v>1800</v>
      </c>
      <c r="U106" s="363">
        <v>1700</v>
      </c>
      <c r="V106" s="363">
        <v>1750</v>
      </c>
      <c r="W106" s="363">
        <v>1750</v>
      </c>
      <c r="X106" s="363">
        <v>1850</v>
      </c>
      <c r="Y106" s="363">
        <v>1750</v>
      </c>
      <c r="Z106" s="417">
        <v>21200</v>
      </c>
      <c r="AA106" s="363"/>
      <c r="AB106" s="363"/>
      <c r="AC106" s="363"/>
      <c r="AD106" s="363"/>
      <c r="AE106" s="363"/>
      <c r="AF106" s="363"/>
      <c r="AG106" s="363"/>
      <c r="AH106" s="363"/>
      <c r="AI106" s="363"/>
      <c r="AJ106" s="363"/>
      <c r="AK106" s="363"/>
      <c r="AL106" s="363"/>
      <c r="AM106" s="360"/>
      <c r="AN106" s="360"/>
      <c r="AO106" s="360"/>
      <c r="AP106" s="360" t="s">
        <v>1015</v>
      </c>
      <c r="AQ106" s="360" t="s">
        <v>1026</v>
      </c>
      <c r="AR106" s="360" t="s">
        <v>1107</v>
      </c>
      <c r="AS106" s="360" t="s">
        <v>1027</v>
      </c>
      <c r="AT106" s="360"/>
      <c r="AU106" s="360"/>
    </row>
    <row r="107" spans="1:47" ht="141.75">
      <c r="A107" s="360" t="s">
        <v>1202</v>
      </c>
      <c r="B107" s="360" t="s">
        <v>122</v>
      </c>
      <c r="C107" s="360" t="s">
        <v>376</v>
      </c>
      <c r="D107" s="360" t="s">
        <v>1010</v>
      </c>
      <c r="E107" s="416" t="s">
        <v>1196</v>
      </c>
      <c r="F107" s="360" t="s">
        <v>1194</v>
      </c>
      <c r="G107" s="362">
        <v>2</v>
      </c>
      <c r="H107" s="360" t="s">
        <v>1197</v>
      </c>
      <c r="I107" s="360" t="s">
        <v>1198</v>
      </c>
      <c r="J107" s="360" t="s">
        <v>357</v>
      </c>
      <c r="K107" s="360" t="s">
        <v>33</v>
      </c>
      <c r="L107" s="360" t="s">
        <v>1203</v>
      </c>
      <c r="M107" s="362" t="s">
        <v>1175</v>
      </c>
      <c r="N107" s="363">
        <v>2900</v>
      </c>
      <c r="O107" s="363">
        <v>2900</v>
      </c>
      <c r="P107" s="363">
        <v>2900</v>
      </c>
      <c r="Q107" s="363">
        <v>2900</v>
      </c>
      <c r="R107" s="363">
        <v>2900</v>
      </c>
      <c r="S107" s="363">
        <v>2900</v>
      </c>
      <c r="T107" s="363">
        <v>2900</v>
      </c>
      <c r="U107" s="363">
        <v>2900</v>
      </c>
      <c r="V107" s="363">
        <v>2900</v>
      </c>
      <c r="W107" s="363">
        <v>2900</v>
      </c>
      <c r="X107" s="363">
        <v>2900</v>
      </c>
      <c r="Y107" s="363">
        <v>2900</v>
      </c>
      <c r="Z107" s="417">
        <v>34800</v>
      </c>
      <c r="AA107" s="363"/>
      <c r="AB107" s="363"/>
      <c r="AC107" s="363"/>
      <c r="AD107" s="363"/>
      <c r="AE107" s="363"/>
      <c r="AF107" s="363"/>
      <c r="AG107" s="363"/>
      <c r="AH107" s="363"/>
      <c r="AI107" s="363"/>
      <c r="AJ107" s="363"/>
      <c r="AK107" s="363"/>
      <c r="AL107" s="363"/>
      <c r="AM107" s="360"/>
      <c r="AN107" s="360"/>
      <c r="AO107" s="360"/>
      <c r="AP107" s="360" t="s">
        <v>1015</v>
      </c>
      <c r="AQ107" s="360" t="s">
        <v>1029</v>
      </c>
      <c r="AR107" s="360" t="s">
        <v>1107</v>
      </c>
      <c r="AS107" s="360" t="s">
        <v>1030</v>
      </c>
      <c r="AT107" s="360"/>
      <c r="AU107" s="360"/>
    </row>
    <row r="108" spans="1:47" ht="110.25">
      <c r="A108" s="360" t="s">
        <v>1204</v>
      </c>
      <c r="B108" s="360" t="s">
        <v>26</v>
      </c>
      <c r="C108" s="360" t="s">
        <v>925</v>
      </c>
      <c r="D108" s="360" t="s">
        <v>1010</v>
      </c>
      <c r="E108" s="416" t="s">
        <v>1205</v>
      </c>
      <c r="F108" s="360" t="s">
        <v>1206</v>
      </c>
      <c r="G108" s="362">
        <v>2</v>
      </c>
      <c r="H108" s="360" t="s">
        <v>119</v>
      </c>
      <c r="I108" s="360" t="s">
        <v>1207</v>
      </c>
      <c r="J108" s="360" t="s">
        <v>357</v>
      </c>
      <c r="K108" s="360" t="s">
        <v>33</v>
      </c>
      <c r="L108" s="360" t="s">
        <v>34</v>
      </c>
      <c r="M108" s="362" t="s">
        <v>35</v>
      </c>
      <c r="N108" s="363">
        <v>1</v>
      </c>
      <c r="O108" s="363"/>
      <c r="P108" s="363"/>
      <c r="Q108" s="363"/>
      <c r="R108" s="363"/>
      <c r="S108" s="363"/>
      <c r="T108" s="363">
        <v>1</v>
      </c>
      <c r="U108" s="363"/>
      <c r="V108" s="363"/>
      <c r="W108" s="363"/>
      <c r="X108" s="363"/>
      <c r="Y108" s="363"/>
      <c r="Z108" s="417">
        <v>2</v>
      </c>
      <c r="AA108" s="363"/>
      <c r="AB108" s="363"/>
      <c r="AC108" s="363"/>
      <c r="AD108" s="363"/>
      <c r="AE108" s="363"/>
      <c r="AF108" s="363"/>
      <c r="AG108" s="363"/>
      <c r="AH108" s="363"/>
      <c r="AI108" s="363"/>
      <c r="AJ108" s="363"/>
      <c r="AK108" s="363"/>
      <c r="AL108" s="363"/>
      <c r="AM108" s="360"/>
      <c r="AN108" s="360"/>
      <c r="AO108" s="360"/>
      <c r="AP108" s="360" t="s">
        <v>1208</v>
      </c>
      <c r="AQ108" s="360" t="s">
        <v>1016</v>
      </c>
      <c r="AR108" s="360" t="s">
        <v>1209</v>
      </c>
      <c r="AS108" s="360" t="s">
        <v>1018</v>
      </c>
      <c r="AT108" s="360" t="s">
        <v>1210</v>
      </c>
      <c r="AU108" s="360"/>
    </row>
    <row r="109" spans="1:47" ht="110.25">
      <c r="A109" s="360" t="s">
        <v>1211</v>
      </c>
      <c r="B109" s="360" t="s">
        <v>26</v>
      </c>
      <c r="C109" s="360" t="s">
        <v>925</v>
      </c>
      <c r="D109" s="360" t="s">
        <v>1010</v>
      </c>
      <c r="E109" s="416" t="s">
        <v>1205</v>
      </c>
      <c r="F109" s="360" t="s">
        <v>1206</v>
      </c>
      <c r="G109" s="362">
        <v>2</v>
      </c>
      <c r="H109" s="360" t="s">
        <v>119</v>
      </c>
      <c r="I109" s="360" t="s">
        <v>1207</v>
      </c>
      <c r="J109" s="360" t="s">
        <v>357</v>
      </c>
      <c r="K109" s="360" t="s">
        <v>33</v>
      </c>
      <c r="L109" s="360" t="s">
        <v>34</v>
      </c>
      <c r="M109" s="362" t="s">
        <v>35</v>
      </c>
      <c r="N109" s="363">
        <v>1</v>
      </c>
      <c r="O109" s="363"/>
      <c r="P109" s="363"/>
      <c r="Q109" s="363"/>
      <c r="R109" s="363"/>
      <c r="S109" s="363"/>
      <c r="T109" s="363">
        <v>1</v>
      </c>
      <c r="U109" s="363"/>
      <c r="V109" s="363"/>
      <c r="W109" s="363"/>
      <c r="X109" s="363"/>
      <c r="Y109" s="363"/>
      <c r="Z109" s="417">
        <v>2</v>
      </c>
      <c r="AA109" s="363"/>
      <c r="AB109" s="363"/>
      <c r="AC109" s="363"/>
      <c r="AD109" s="363"/>
      <c r="AE109" s="363"/>
      <c r="AF109" s="363"/>
      <c r="AG109" s="363"/>
      <c r="AH109" s="363"/>
      <c r="AI109" s="363"/>
      <c r="AJ109" s="363"/>
      <c r="AK109" s="363"/>
      <c r="AL109" s="363"/>
      <c r="AM109" s="360"/>
      <c r="AN109" s="360"/>
      <c r="AO109" s="360"/>
      <c r="AP109" s="360" t="s">
        <v>1208</v>
      </c>
      <c r="AQ109" s="360" t="s">
        <v>1020</v>
      </c>
      <c r="AR109" s="360" t="s">
        <v>1209</v>
      </c>
      <c r="AS109" s="360" t="s">
        <v>1021</v>
      </c>
      <c r="AT109" s="360" t="s">
        <v>1210</v>
      </c>
      <c r="AU109" s="360"/>
    </row>
    <row r="110" spans="1:47" ht="110.25">
      <c r="A110" s="360" t="s">
        <v>1212</v>
      </c>
      <c r="B110" s="360" t="s">
        <v>26</v>
      </c>
      <c r="C110" s="360" t="s">
        <v>925</v>
      </c>
      <c r="D110" s="360" t="s">
        <v>1010</v>
      </c>
      <c r="E110" s="416" t="s">
        <v>1205</v>
      </c>
      <c r="F110" s="360" t="s">
        <v>1206</v>
      </c>
      <c r="G110" s="362">
        <v>2</v>
      </c>
      <c r="H110" s="360" t="s">
        <v>119</v>
      </c>
      <c r="I110" s="360" t="s">
        <v>1207</v>
      </c>
      <c r="J110" s="360" t="s">
        <v>357</v>
      </c>
      <c r="K110" s="360" t="s">
        <v>33</v>
      </c>
      <c r="L110" s="360" t="s">
        <v>34</v>
      </c>
      <c r="M110" s="362" t="s">
        <v>35</v>
      </c>
      <c r="N110" s="363">
        <v>1</v>
      </c>
      <c r="O110" s="363"/>
      <c r="P110" s="363"/>
      <c r="Q110" s="363"/>
      <c r="R110" s="363"/>
      <c r="S110" s="363"/>
      <c r="T110" s="363">
        <v>1</v>
      </c>
      <c r="U110" s="363"/>
      <c r="V110" s="363"/>
      <c r="W110" s="363"/>
      <c r="X110" s="363"/>
      <c r="Y110" s="363"/>
      <c r="Z110" s="417">
        <v>2</v>
      </c>
      <c r="AA110" s="363"/>
      <c r="AB110" s="363"/>
      <c r="AC110" s="363"/>
      <c r="AD110" s="363"/>
      <c r="AE110" s="363"/>
      <c r="AF110" s="363"/>
      <c r="AG110" s="363"/>
      <c r="AH110" s="363"/>
      <c r="AI110" s="363"/>
      <c r="AJ110" s="363"/>
      <c r="AK110" s="363"/>
      <c r="AL110" s="363"/>
      <c r="AM110" s="360"/>
      <c r="AN110" s="360"/>
      <c r="AO110" s="360"/>
      <c r="AP110" s="360" t="s">
        <v>1208</v>
      </c>
      <c r="AQ110" s="360" t="s">
        <v>1023</v>
      </c>
      <c r="AR110" s="360" t="s">
        <v>1209</v>
      </c>
      <c r="AS110" s="360" t="s">
        <v>1024</v>
      </c>
      <c r="AT110" s="360" t="s">
        <v>1210</v>
      </c>
      <c r="AU110" s="360"/>
    </row>
    <row r="111" spans="1:47" ht="110.25">
      <c r="A111" s="360" t="s">
        <v>1213</v>
      </c>
      <c r="B111" s="360" t="s">
        <v>26</v>
      </c>
      <c r="C111" s="360" t="s">
        <v>925</v>
      </c>
      <c r="D111" s="360" t="s">
        <v>1010</v>
      </c>
      <c r="E111" s="416" t="s">
        <v>1205</v>
      </c>
      <c r="F111" s="360" t="s">
        <v>1206</v>
      </c>
      <c r="G111" s="362">
        <v>2</v>
      </c>
      <c r="H111" s="360" t="s">
        <v>119</v>
      </c>
      <c r="I111" s="360" t="s">
        <v>1207</v>
      </c>
      <c r="J111" s="360" t="s">
        <v>357</v>
      </c>
      <c r="K111" s="360" t="s">
        <v>33</v>
      </c>
      <c r="L111" s="360" t="s">
        <v>34</v>
      </c>
      <c r="M111" s="362" t="s">
        <v>35</v>
      </c>
      <c r="N111" s="363">
        <v>1</v>
      </c>
      <c r="O111" s="363"/>
      <c r="P111" s="363"/>
      <c r="Q111" s="363"/>
      <c r="R111" s="363"/>
      <c r="S111" s="363"/>
      <c r="T111" s="363">
        <v>1</v>
      </c>
      <c r="U111" s="363"/>
      <c r="V111" s="363"/>
      <c r="W111" s="363"/>
      <c r="X111" s="363"/>
      <c r="Y111" s="363"/>
      <c r="Z111" s="417">
        <v>2</v>
      </c>
      <c r="AA111" s="363"/>
      <c r="AB111" s="363"/>
      <c r="AC111" s="363"/>
      <c r="AD111" s="363"/>
      <c r="AE111" s="363"/>
      <c r="AF111" s="363"/>
      <c r="AG111" s="363"/>
      <c r="AH111" s="363"/>
      <c r="AI111" s="363"/>
      <c r="AJ111" s="363"/>
      <c r="AK111" s="363"/>
      <c r="AL111" s="363"/>
      <c r="AM111" s="360"/>
      <c r="AN111" s="360"/>
      <c r="AO111" s="360"/>
      <c r="AP111" s="360" t="s">
        <v>1208</v>
      </c>
      <c r="AQ111" s="360" t="s">
        <v>1026</v>
      </c>
      <c r="AR111" s="360" t="s">
        <v>1209</v>
      </c>
      <c r="AS111" s="360" t="s">
        <v>1027</v>
      </c>
      <c r="AT111" s="360" t="s">
        <v>1210</v>
      </c>
      <c r="AU111" s="360"/>
    </row>
    <row r="112" spans="1:47" ht="110.25">
      <c r="A112" s="360" t="s">
        <v>1214</v>
      </c>
      <c r="B112" s="360" t="s">
        <v>26</v>
      </c>
      <c r="C112" s="360" t="s">
        <v>925</v>
      </c>
      <c r="D112" s="360" t="s">
        <v>1010</v>
      </c>
      <c r="E112" s="416" t="s">
        <v>1205</v>
      </c>
      <c r="F112" s="360" t="s">
        <v>1206</v>
      </c>
      <c r="G112" s="362">
        <v>2</v>
      </c>
      <c r="H112" s="360" t="s">
        <v>119</v>
      </c>
      <c r="I112" s="360" t="s">
        <v>1207</v>
      </c>
      <c r="J112" s="360" t="s">
        <v>357</v>
      </c>
      <c r="K112" s="360" t="s">
        <v>33</v>
      </c>
      <c r="L112" s="360" t="s">
        <v>34</v>
      </c>
      <c r="M112" s="362" t="s">
        <v>35</v>
      </c>
      <c r="N112" s="363">
        <v>1</v>
      </c>
      <c r="O112" s="363"/>
      <c r="P112" s="363"/>
      <c r="Q112" s="363"/>
      <c r="R112" s="363"/>
      <c r="S112" s="363"/>
      <c r="T112" s="363">
        <v>1</v>
      </c>
      <c r="U112" s="363"/>
      <c r="V112" s="363"/>
      <c r="W112" s="363"/>
      <c r="X112" s="363"/>
      <c r="Y112" s="363"/>
      <c r="Z112" s="417">
        <v>2</v>
      </c>
      <c r="AA112" s="363"/>
      <c r="AB112" s="363"/>
      <c r="AC112" s="363"/>
      <c r="AD112" s="363"/>
      <c r="AE112" s="363"/>
      <c r="AF112" s="363"/>
      <c r="AG112" s="363"/>
      <c r="AH112" s="363"/>
      <c r="AI112" s="363"/>
      <c r="AJ112" s="363"/>
      <c r="AK112" s="363"/>
      <c r="AL112" s="363"/>
      <c r="AM112" s="360"/>
      <c r="AN112" s="360"/>
      <c r="AO112" s="360"/>
      <c r="AP112" s="360" t="s">
        <v>1208</v>
      </c>
      <c r="AQ112" s="360" t="s">
        <v>1029</v>
      </c>
      <c r="AR112" s="360" t="s">
        <v>1209</v>
      </c>
      <c r="AS112" s="360" t="s">
        <v>1030</v>
      </c>
      <c r="AT112" s="360" t="s">
        <v>1210</v>
      </c>
      <c r="AU112" s="360"/>
    </row>
    <row r="113" spans="1:47" ht="78.75">
      <c r="A113" s="360" t="s">
        <v>1215</v>
      </c>
      <c r="B113" s="360" t="s">
        <v>122</v>
      </c>
      <c r="C113" s="360" t="s">
        <v>376</v>
      </c>
      <c r="D113" s="360" t="s">
        <v>1010</v>
      </c>
      <c r="E113" s="416" t="s">
        <v>1216</v>
      </c>
      <c r="F113" s="360" t="s">
        <v>1217</v>
      </c>
      <c r="G113" s="362">
        <v>3</v>
      </c>
      <c r="H113" s="360" t="s">
        <v>67</v>
      </c>
      <c r="I113" s="360" t="s">
        <v>1218</v>
      </c>
      <c r="J113" s="360" t="s">
        <v>32</v>
      </c>
      <c r="K113" s="360" t="s">
        <v>33</v>
      </c>
      <c r="L113" s="360" t="s">
        <v>34</v>
      </c>
      <c r="M113" s="362" t="s">
        <v>35</v>
      </c>
      <c r="N113" s="418">
        <v>0.85</v>
      </c>
      <c r="O113" s="418">
        <v>0.85</v>
      </c>
      <c r="P113" s="418">
        <v>0.85</v>
      </c>
      <c r="Q113" s="418">
        <v>0.85</v>
      </c>
      <c r="R113" s="418">
        <v>0.85</v>
      </c>
      <c r="S113" s="418">
        <v>0.85</v>
      </c>
      <c r="T113" s="418">
        <v>0.85</v>
      </c>
      <c r="U113" s="418">
        <v>0.85</v>
      </c>
      <c r="V113" s="418">
        <v>0.85</v>
      </c>
      <c r="W113" s="418">
        <v>0.85</v>
      </c>
      <c r="X113" s="418">
        <v>0.85</v>
      </c>
      <c r="Y113" s="418">
        <v>0.85</v>
      </c>
      <c r="Z113" s="419">
        <v>0.84999999999999976</v>
      </c>
      <c r="AA113" s="363"/>
      <c r="AB113" s="363"/>
      <c r="AC113" s="363"/>
      <c r="AD113" s="363"/>
      <c r="AE113" s="363"/>
      <c r="AF113" s="363"/>
      <c r="AG113" s="363"/>
      <c r="AH113" s="363"/>
      <c r="AI113" s="363"/>
      <c r="AJ113" s="363"/>
      <c r="AK113" s="363"/>
      <c r="AL113" s="363"/>
      <c r="AM113" s="360"/>
      <c r="AN113" s="360"/>
      <c r="AO113" s="360"/>
      <c r="AP113" s="360" t="s">
        <v>1219</v>
      </c>
      <c r="AQ113" s="360" t="s">
        <v>1016</v>
      </c>
      <c r="AR113" s="360" t="s">
        <v>935</v>
      </c>
      <c r="AS113" s="360" t="s">
        <v>1018</v>
      </c>
      <c r="AT113" s="360"/>
      <c r="AU113" s="360"/>
    </row>
    <row r="114" spans="1:47" ht="78.75">
      <c r="A114" s="360" t="s">
        <v>1220</v>
      </c>
      <c r="B114" s="360" t="s">
        <v>122</v>
      </c>
      <c r="C114" s="360" t="s">
        <v>376</v>
      </c>
      <c r="D114" s="360" t="s">
        <v>1010</v>
      </c>
      <c r="E114" s="416" t="s">
        <v>1216</v>
      </c>
      <c r="F114" s="360" t="s">
        <v>1217</v>
      </c>
      <c r="G114" s="362">
        <v>3</v>
      </c>
      <c r="H114" s="360" t="s">
        <v>67</v>
      </c>
      <c r="I114" s="360" t="s">
        <v>1218</v>
      </c>
      <c r="J114" s="360" t="s">
        <v>32</v>
      </c>
      <c r="K114" s="360" t="s">
        <v>33</v>
      </c>
      <c r="L114" s="360" t="s">
        <v>34</v>
      </c>
      <c r="M114" s="362" t="s">
        <v>35</v>
      </c>
      <c r="N114" s="418">
        <v>0.88</v>
      </c>
      <c r="O114" s="418">
        <v>0.88</v>
      </c>
      <c r="P114" s="418">
        <v>0.88</v>
      </c>
      <c r="Q114" s="418">
        <v>0.88</v>
      </c>
      <c r="R114" s="418">
        <v>0.88</v>
      </c>
      <c r="S114" s="418">
        <v>0.88</v>
      </c>
      <c r="T114" s="418">
        <v>0.88</v>
      </c>
      <c r="U114" s="418">
        <v>0.88</v>
      </c>
      <c r="V114" s="418">
        <v>0.88</v>
      </c>
      <c r="W114" s="418">
        <v>0.88</v>
      </c>
      <c r="X114" s="418">
        <v>0.88</v>
      </c>
      <c r="Y114" s="418">
        <v>0.88</v>
      </c>
      <c r="Z114" s="419">
        <v>0.88000000000000023</v>
      </c>
      <c r="AA114" s="363"/>
      <c r="AB114" s="363"/>
      <c r="AC114" s="363"/>
      <c r="AD114" s="363"/>
      <c r="AE114" s="363"/>
      <c r="AF114" s="363"/>
      <c r="AG114" s="363"/>
      <c r="AH114" s="363"/>
      <c r="AI114" s="363"/>
      <c r="AJ114" s="363"/>
      <c r="AK114" s="363"/>
      <c r="AL114" s="363"/>
      <c r="AM114" s="360"/>
      <c r="AN114" s="360"/>
      <c r="AO114" s="360"/>
      <c r="AP114" s="360" t="s">
        <v>1219</v>
      </c>
      <c r="AQ114" s="360" t="s">
        <v>1020</v>
      </c>
      <c r="AR114" s="360" t="s">
        <v>935</v>
      </c>
      <c r="AS114" s="360" t="s">
        <v>1021</v>
      </c>
      <c r="AT114" s="360"/>
      <c r="AU114" s="360"/>
    </row>
    <row r="115" spans="1:47" ht="78.75">
      <c r="A115" s="360" t="s">
        <v>1221</v>
      </c>
      <c r="B115" s="360" t="s">
        <v>122</v>
      </c>
      <c r="C115" s="360" t="s">
        <v>376</v>
      </c>
      <c r="D115" s="360" t="s">
        <v>1010</v>
      </c>
      <c r="E115" s="416" t="s">
        <v>1216</v>
      </c>
      <c r="F115" s="360" t="s">
        <v>1217</v>
      </c>
      <c r="G115" s="362">
        <v>3</v>
      </c>
      <c r="H115" s="360" t="s">
        <v>67</v>
      </c>
      <c r="I115" s="360" t="s">
        <v>1218</v>
      </c>
      <c r="J115" s="360" t="s">
        <v>32</v>
      </c>
      <c r="K115" s="360" t="s">
        <v>33</v>
      </c>
      <c r="L115" s="360" t="s">
        <v>34</v>
      </c>
      <c r="M115" s="362" t="s">
        <v>35</v>
      </c>
      <c r="N115" s="418">
        <v>0.88</v>
      </c>
      <c r="O115" s="418">
        <v>0.88</v>
      </c>
      <c r="P115" s="418">
        <v>0.88</v>
      </c>
      <c r="Q115" s="418">
        <v>0.88</v>
      </c>
      <c r="R115" s="418">
        <v>0.88</v>
      </c>
      <c r="S115" s="418">
        <v>0.88</v>
      </c>
      <c r="T115" s="418">
        <v>0.88</v>
      </c>
      <c r="U115" s="418">
        <v>0.88</v>
      </c>
      <c r="V115" s="418">
        <v>0.88</v>
      </c>
      <c r="W115" s="418">
        <v>0.88</v>
      </c>
      <c r="X115" s="418">
        <v>0.88</v>
      </c>
      <c r="Y115" s="418">
        <v>0.88</v>
      </c>
      <c r="Z115" s="419">
        <v>0.88000000000000023</v>
      </c>
      <c r="AA115" s="363"/>
      <c r="AB115" s="363"/>
      <c r="AC115" s="363"/>
      <c r="AD115" s="363"/>
      <c r="AE115" s="363"/>
      <c r="AF115" s="363"/>
      <c r="AG115" s="363"/>
      <c r="AH115" s="363"/>
      <c r="AI115" s="363"/>
      <c r="AJ115" s="363"/>
      <c r="AK115" s="363"/>
      <c r="AL115" s="363"/>
      <c r="AM115" s="360"/>
      <c r="AN115" s="360"/>
      <c r="AO115" s="360"/>
      <c r="AP115" s="360" t="s">
        <v>1219</v>
      </c>
      <c r="AQ115" s="360" t="s">
        <v>1023</v>
      </c>
      <c r="AR115" s="360" t="s">
        <v>935</v>
      </c>
      <c r="AS115" s="360" t="s">
        <v>1024</v>
      </c>
      <c r="AT115" s="360"/>
      <c r="AU115" s="360"/>
    </row>
    <row r="116" spans="1:47" ht="78.75">
      <c r="A116" s="360" t="s">
        <v>1222</v>
      </c>
      <c r="B116" s="360" t="s">
        <v>122</v>
      </c>
      <c r="C116" s="360" t="s">
        <v>376</v>
      </c>
      <c r="D116" s="360" t="s">
        <v>1010</v>
      </c>
      <c r="E116" s="416" t="s">
        <v>1216</v>
      </c>
      <c r="F116" s="360" t="s">
        <v>1217</v>
      </c>
      <c r="G116" s="362">
        <v>3</v>
      </c>
      <c r="H116" s="360" t="s">
        <v>67</v>
      </c>
      <c r="I116" s="360" t="s">
        <v>1218</v>
      </c>
      <c r="J116" s="360" t="s">
        <v>32</v>
      </c>
      <c r="K116" s="360" t="s">
        <v>33</v>
      </c>
      <c r="L116" s="360" t="s">
        <v>34</v>
      </c>
      <c r="M116" s="362" t="s">
        <v>35</v>
      </c>
      <c r="N116" s="418">
        <v>0.9</v>
      </c>
      <c r="O116" s="418">
        <v>0.9</v>
      </c>
      <c r="P116" s="418">
        <v>0.9</v>
      </c>
      <c r="Q116" s="418">
        <v>0.9</v>
      </c>
      <c r="R116" s="418">
        <v>0.9</v>
      </c>
      <c r="S116" s="418">
        <v>0.9</v>
      </c>
      <c r="T116" s="418">
        <v>0.9</v>
      </c>
      <c r="U116" s="418">
        <v>0.9</v>
      </c>
      <c r="V116" s="418">
        <v>0.9</v>
      </c>
      <c r="W116" s="418">
        <v>0.9</v>
      </c>
      <c r="X116" s="418">
        <v>0.9</v>
      </c>
      <c r="Y116" s="418">
        <v>0.9</v>
      </c>
      <c r="Z116" s="419">
        <v>0.9</v>
      </c>
      <c r="AA116" s="363"/>
      <c r="AB116" s="363"/>
      <c r="AC116" s="363"/>
      <c r="AD116" s="363"/>
      <c r="AE116" s="363"/>
      <c r="AF116" s="363"/>
      <c r="AG116" s="363"/>
      <c r="AH116" s="363"/>
      <c r="AI116" s="363"/>
      <c r="AJ116" s="363"/>
      <c r="AK116" s="363"/>
      <c r="AL116" s="363"/>
      <c r="AM116" s="360"/>
      <c r="AN116" s="360"/>
      <c r="AO116" s="360"/>
      <c r="AP116" s="360" t="s">
        <v>1219</v>
      </c>
      <c r="AQ116" s="360" t="s">
        <v>1026</v>
      </c>
      <c r="AR116" s="360" t="s">
        <v>935</v>
      </c>
      <c r="AS116" s="360" t="s">
        <v>1027</v>
      </c>
      <c r="AT116" s="360"/>
      <c r="AU116" s="360"/>
    </row>
    <row r="117" spans="1:47" ht="78.75">
      <c r="A117" s="360" t="s">
        <v>1223</v>
      </c>
      <c r="B117" s="360" t="s">
        <v>122</v>
      </c>
      <c r="C117" s="360" t="s">
        <v>376</v>
      </c>
      <c r="D117" s="360" t="s">
        <v>1010</v>
      </c>
      <c r="E117" s="416" t="s">
        <v>1216</v>
      </c>
      <c r="F117" s="360" t="s">
        <v>1217</v>
      </c>
      <c r="G117" s="362">
        <v>3</v>
      </c>
      <c r="H117" s="360" t="s">
        <v>67</v>
      </c>
      <c r="I117" s="360" t="s">
        <v>1218</v>
      </c>
      <c r="J117" s="360" t="s">
        <v>32</v>
      </c>
      <c r="K117" s="360" t="s">
        <v>33</v>
      </c>
      <c r="L117" s="360" t="s">
        <v>34</v>
      </c>
      <c r="M117" s="362" t="s">
        <v>35</v>
      </c>
      <c r="N117" s="418">
        <v>0.95</v>
      </c>
      <c r="O117" s="418">
        <v>0.95</v>
      </c>
      <c r="P117" s="418">
        <v>0.95</v>
      </c>
      <c r="Q117" s="418">
        <v>0.95</v>
      </c>
      <c r="R117" s="418">
        <v>0.95</v>
      </c>
      <c r="S117" s="418">
        <v>0.95</v>
      </c>
      <c r="T117" s="418">
        <v>0.95</v>
      </c>
      <c r="U117" s="418">
        <v>0.95</v>
      </c>
      <c r="V117" s="418">
        <v>0.95</v>
      </c>
      <c r="W117" s="418">
        <v>0.95</v>
      </c>
      <c r="X117" s="418">
        <v>0.95</v>
      </c>
      <c r="Y117" s="418">
        <v>0.95</v>
      </c>
      <c r="Z117" s="419">
        <v>0.94999999999999984</v>
      </c>
      <c r="AA117" s="363"/>
      <c r="AB117" s="363"/>
      <c r="AC117" s="363"/>
      <c r="AD117" s="363"/>
      <c r="AE117" s="363"/>
      <c r="AF117" s="363"/>
      <c r="AG117" s="363"/>
      <c r="AH117" s="363"/>
      <c r="AI117" s="363"/>
      <c r="AJ117" s="363"/>
      <c r="AK117" s="363"/>
      <c r="AL117" s="363"/>
      <c r="AM117" s="360"/>
      <c r="AN117" s="360"/>
      <c r="AO117" s="360"/>
      <c r="AP117" s="360" t="s">
        <v>1219</v>
      </c>
      <c r="AQ117" s="360" t="s">
        <v>1029</v>
      </c>
      <c r="AR117" s="360" t="s">
        <v>935</v>
      </c>
      <c r="AS117" s="360" t="s">
        <v>1030</v>
      </c>
      <c r="AT117" s="360"/>
      <c r="AU117" s="360"/>
    </row>
    <row r="118" spans="1:47" ht="94.5">
      <c r="A118" s="360" t="s">
        <v>1224</v>
      </c>
      <c r="B118" s="360" t="s">
        <v>122</v>
      </c>
      <c r="C118" s="360" t="s">
        <v>376</v>
      </c>
      <c r="D118" s="360" t="s">
        <v>1010</v>
      </c>
      <c r="E118" s="416" t="s">
        <v>1225</v>
      </c>
      <c r="F118" s="360" t="s">
        <v>1226</v>
      </c>
      <c r="G118" s="362">
        <v>3</v>
      </c>
      <c r="H118" s="360" t="s">
        <v>78</v>
      </c>
      <c r="I118" s="360" t="s">
        <v>1218</v>
      </c>
      <c r="J118" s="360" t="s">
        <v>32</v>
      </c>
      <c r="K118" s="360" t="s">
        <v>33</v>
      </c>
      <c r="L118" s="360" t="s">
        <v>34</v>
      </c>
      <c r="M118" s="362" t="s">
        <v>35</v>
      </c>
      <c r="N118" s="418">
        <v>0.95</v>
      </c>
      <c r="O118" s="418">
        <v>0.95</v>
      </c>
      <c r="P118" s="418">
        <v>0.95</v>
      </c>
      <c r="Q118" s="418">
        <v>0.95</v>
      </c>
      <c r="R118" s="418">
        <v>0.95</v>
      </c>
      <c r="S118" s="418">
        <v>0.95</v>
      </c>
      <c r="T118" s="418">
        <v>0.95</v>
      </c>
      <c r="U118" s="418">
        <v>0.95</v>
      </c>
      <c r="V118" s="418">
        <v>0.95</v>
      </c>
      <c r="W118" s="418">
        <v>0.95</v>
      </c>
      <c r="X118" s="418">
        <v>0.95</v>
      </c>
      <c r="Y118" s="418">
        <v>0.95</v>
      </c>
      <c r="Z118" s="419">
        <v>0.94999999999999984</v>
      </c>
      <c r="AA118" s="363"/>
      <c r="AB118" s="363"/>
      <c r="AC118" s="363"/>
      <c r="AD118" s="363"/>
      <c r="AE118" s="363"/>
      <c r="AF118" s="363"/>
      <c r="AG118" s="363"/>
      <c r="AH118" s="363"/>
      <c r="AI118" s="363"/>
      <c r="AJ118" s="363"/>
      <c r="AK118" s="363"/>
      <c r="AL118" s="363"/>
      <c r="AM118" s="360"/>
      <c r="AN118" s="360"/>
      <c r="AO118" s="360"/>
      <c r="AP118" s="360" t="s">
        <v>1015</v>
      </c>
      <c r="AQ118" s="360" t="s">
        <v>1016</v>
      </c>
      <c r="AR118" s="360" t="s">
        <v>935</v>
      </c>
      <c r="AS118" s="360" t="s">
        <v>1018</v>
      </c>
      <c r="AT118" s="360"/>
      <c r="AU118" s="360"/>
    </row>
    <row r="119" spans="1:47" ht="94.5">
      <c r="A119" s="360" t="s">
        <v>1227</v>
      </c>
      <c r="B119" s="360" t="s">
        <v>122</v>
      </c>
      <c r="C119" s="360" t="s">
        <v>376</v>
      </c>
      <c r="D119" s="360" t="s">
        <v>1010</v>
      </c>
      <c r="E119" s="416" t="s">
        <v>1225</v>
      </c>
      <c r="F119" s="360" t="s">
        <v>1226</v>
      </c>
      <c r="G119" s="362">
        <v>3</v>
      </c>
      <c r="H119" s="360" t="s">
        <v>78</v>
      </c>
      <c r="I119" s="360" t="s">
        <v>1218</v>
      </c>
      <c r="J119" s="360" t="s">
        <v>32</v>
      </c>
      <c r="K119" s="360" t="s">
        <v>33</v>
      </c>
      <c r="L119" s="360" t="s">
        <v>34</v>
      </c>
      <c r="M119" s="362" t="s">
        <v>35</v>
      </c>
      <c r="N119" s="418">
        <v>0.96</v>
      </c>
      <c r="O119" s="418">
        <v>0.96</v>
      </c>
      <c r="P119" s="418">
        <v>0.96</v>
      </c>
      <c r="Q119" s="418">
        <v>0.96</v>
      </c>
      <c r="R119" s="418">
        <v>0.96</v>
      </c>
      <c r="S119" s="418">
        <v>0.96</v>
      </c>
      <c r="T119" s="418">
        <v>0.96</v>
      </c>
      <c r="U119" s="418">
        <v>0.96</v>
      </c>
      <c r="V119" s="418">
        <v>0.96</v>
      </c>
      <c r="W119" s="418">
        <v>0.96</v>
      </c>
      <c r="X119" s="418">
        <v>0.96</v>
      </c>
      <c r="Y119" s="418">
        <v>0.96</v>
      </c>
      <c r="Z119" s="419">
        <v>0.9600000000000003</v>
      </c>
      <c r="AA119" s="363"/>
      <c r="AB119" s="363"/>
      <c r="AC119" s="363"/>
      <c r="AD119" s="363"/>
      <c r="AE119" s="363"/>
      <c r="AF119" s="363"/>
      <c r="AG119" s="363"/>
      <c r="AH119" s="363"/>
      <c r="AI119" s="363"/>
      <c r="AJ119" s="363"/>
      <c r="AK119" s="363"/>
      <c r="AL119" s="363"/>
      <c r="AM119" s="360"/>
      <c r="AN119" s="360"/>
      <c r="AO119" s="360"/>
      <c r="AP119" s="360" t="s">
        <v>1015</v>
      </c>
      <c r="AQ119" s="360" t="s">
        <v>1020</v>
      </c>
      <c r="AR119" s="360" t="s">
        <v>935</v>
      </c>
      <c r="AS119" s="360" t="s">
        <v>1021</v>
      </c>
      <c r="AT119" s="360"/>
      <c r="AU119" s="360"/>
    </row>
    <row r="120" spans="1:47" ht="94.5">
      <c r="A120" s="360" t="s">
        <v>1228</v>
      </c>
      <c r="B120" s="360" t="s">
        <v>122</v>
      </c>
      <c r="C120" s="360" t="s">
        <v>376</v>
      </c>
      <c r="D120" s="360" t="s">
        <v>1010</v>
      </c>
      <c r="E120" s="416" t="s">
        <v>1225</v>
      </c>
      <c r="F120" s="360" t="s">
        <v>1226</v>
      </c>
      <c r="G120" s="362">
        <v>3</v>
      </c>
      <c r="H120" s="360" t="s">
        <v>78</v>
      </c>
      <c r="I120" s="360" t="s">
        <v>1218</v>
      </c>
      <c r="J120" s="360" t="s">
        <v>32</v>
      </c>
      <c r="K120" s="360" t="s">
        <v>33</v>
      </c>
      <c r="L120" s="360" t="s">
        <v>34</v>
      </c>
      <c r="M120" s="362" t="s">
        <v>35</v>
      </c>
      <c r="N120" s="418">
        <v>0.95</v>
      </c>
      <c r="O120" s="418">
        <v>0.95</v>
      </c>
      <c r="P120" s="418">
        <v>0.95</v>
      </c>
      <c r="Q120" s="418">
        <v>0.95</v>
      </c>
      <c r="R120" s="418">
        <v>0.95</v>
      </c>
      <c r="S120" s="418">
        <v>0.95</v>
      </c>
      <c r="T120" s="418">
        <v>0.95</v>
      </c>
      <c r="U120" s="418">
        <v>0.95</v>
      </c>
      <c r="V120" s="418">
        <v>0.95</v>
      </c>
      <c r="W120" s="418">
        <v>0.95</v>
      </c>
      <c r="X120" s="418">
        <v>0.95</v>
      </c>
      <c r="Y120" s="418">
        <v>0.95</v>
      </c>
      <c r="Z120" s="419">
        <v>0.94999999999999984</v>
      </c>
      <c r="AA120" s="363"/>
      <c r="AB120" s="363"/>
      <c r="AC120" s="363"/>
      <c r="AD120" s="363"/>
      <c r="AE120" s="363"/>
      <c r="AF120" s="363"/>
      <c r="AG120" s="363"/>
      <c r="AH120" s="363"/>
      <c r="AI120" s="363"/>
      <c r="AJ120" s="363"/>
      <c r="AK120" s="363"/>
      <c r="AL120" s="363"/>
      <c r="AM120" s="360"/>
      <c r="AN120" s="360"/>
      <c r="AO120" s="360"/>
      <c r="AP120" s="360" t="s">
        <v>1015</v>
      </c>
      <c r="AQ120" s="360" t="s">
        <v>1023</v>
      </c>
      <c r="AR120" s="360" t="s">
        <v>935</v>
      </c>
      <c r="AS120" s="360" t="s">
        <v>1024</v>
      </c>
      <c r="AT120" s="360"/>
      <c r="AU120" s="360"/>
    </row>
    <row r="121" spans="1:47" ht="94.5">
      <c r="A121" s="360" t="s">
        <v>1229</v>
      </c>
      <c r="B121" s="360" t="s">
        <v>122</v>
      </c>
      <c r="C121" s="360" t="s">
        <v>376</v>
      </c>
      <c r="D121" s="360" t="s">
        <v>1010</v>
      </c>
      <c r="E121" s="416" t="s">
        <v>1225</v>
      </c>
      <c r="F121" s="360" t="s">
        <v>1226</v>
      </c>
      <c r="G121" s="362">
        <v>3</v>
      </c>
      <c r="H121" s="360" t="s">
        <v>78</v>
      </c>
      <c r="I121" s="360" t="s">
        <v>1218</v>
      </c>
      <c r="J121" s="360" t="s">
        <v>32</v>
      </c>
      <c r="K121" s="360" t="s">
        <v>33</v>
      </c>
      <c r="L121" s="360" t="s">
        <v>34</v>
      </c>
      <c r="M121" s="362" t="s">
        <v>35</v>
      </c>
      <c r="N121" s="418">
        <v>0.95</v>
      </c>
      <c r="O121" s="418">
        <v>0.9</v>
      </c>
      <c r="P121" s="418">
        <v>0.95</v>
      </c>
      <c r="Q121" s="418">
        <v>0.9</v>
      </c>
      <c r="R121" s="418">
        <v>0.95</v>
      </c>
      <c r="S121" s="418">
        <v>0.9</v>
      </c>
      <c r="T121" s="418">
        <v>0.95</v>
      </c>
      <c r="U121" s="418">
        <v>0.95</v>
      </c>
      <c r="V121" s="418">
        <v>0.95</v>
      </c>
      <c r="W121" s="418">
        <v>0.95</v>
      </c>
      <c r="X121" s="418">
        <v>0.95</v>
      </c>
      <c r="Y121" s="418">
        <v>0.95</v>
      </c>
      <c r="Z121" s="419">
        <v>0.93749999999999989</v>
      </c>
      <c r="AA121" s="363"/>
      <c r="AB121" s="363"/>
      <c r="AC121" s="363"/>
      <c r="AD121" s="363"/>
      <c r="AE121" s="363"/>
      <c r="AF121" s="363"/>
      <c r="AG121" s="363"/>
      <c r="AH121" s="363"/>
      <c r="AI121" s="363"/>
      <c r="AJ121" s="363"/>
      <c r="AK121" s="363"/>
      <c r="AL121" s="363"/>
      <c r="AM121" s="360"/>
      <c r="AN121" s="360"/>
      <c r="AO121" s="360"/>
      <c r="AP121" s="360" t="s">
        <v>1015</v>
      </c>
      <c r="AQ121" s="360" t="s">
        <v>1026</v>
      </c>
      <c r="AR121" s="360" t="s">
        <v>935</v>
      </c>
      <c r="AS121" s="360" t="s">
        <v>1027</v>
      </c>
      <c r="AT121" s="360"/>
      <c r="AU121" s="360"/>
    </row>
    <row r="122" spans="1:47" ht="94.5">
      <c r="A122" s="360" t="s">
        <v>1230</v>
      </c>
      <c r="B122" s="360" t="s">
        <v>122</v>
      </c>
      <c r="C122" s="360" t="s">
        <v>376</v>
      </c>
      <c r="D122" s="360" t="s">
        <v>1010</v>
      </c>
      <c r="E122" s="416" t="s">
        <v>1225</v>
      </c>
      <c r="F122" s="360" t="s">
        <v>1226</v>
      </c>
      <c r="G122" s="362">
        <v>3</v>
      </c>
      <c r="H122" s="360" t="s">
        <v>78</v>
      </c>
      <c r="I122" s="360" t="s">
        <v>1218</v>
      </c>
      <c r="J122" s="360" t="s">
        <v>32</v>
      </c>
      <c r="K122" s="360" t="s">
        <v>33</v>
      </c>
      <c r="L122" s="360" t="s">
        <v>34</v>
      </c>
      <c r="M122" s="362" t="s">
        <v>35</v>
      </c>
      <c r="N122" s="418">
        <v>0.9</v>
      </c>
      <c r="O122" s="418">
        <v>0.9</v>
      </c>
      <c r="P122" s="418">
        <v>0.9</v>
      </c>
      <c r="Q122" s="418">
        <v>0.9</v>
      </c>
      <c r="R122" s="418">
        <v>0.9</v>
      </c>
      <c r="S122" s="418">
        <v>0.9</v>
      </c>
      <c r="T122" s="418">
        <v>0.9</v>
      </c>
      <c r="U122" s="418">
        <v>0.9</v>
      </c>
      <c r="V122" s="418">
        <v>0.9</v>
      </c>
      <c r="W122" s="418">
        <v>0.9</v>
      </c>
      <c r="X122" s="418">
        <v>0.9</v>
      </c>
      <c r="Y122" s="418">
        <v>0.9</v>
      </c>
      <c r="Z122" s="419">
        <v>0.90000000000000024</v>
      </c>
      <c r="AA122" s="363"/>
      <c r="AB122" s="363"/>
      <c r="AC122" s="363"/>
      <c r="AD122" s="363"/>
      <c r="AE122" s="363"/>
      <c r="AF122" s="363"/>
      <c r="AG122" s="363"/>
      <c r="AH122" s="363"/>
      <c r="AI122" s="363"/>
      <c r="AJ122" s="363"/>
      <c r="AK122" s="363"/>
      <c r="AL122" s="363"/>
      <c r="AM122" s="360"/>
      <c r="AN122" s="360"/>
      <c r="AO122" s="360"/>
      <c r="AP122" s="360" t="s">
        <v>1015</v>
      </c>
      <c r="AQ122" s="360" t="s">
        <v>1029</v>
      </c>
      <c r="AR122" s="360" t="s">
        <v>935</v>
      </c>
      <c r="AS122" s="360" t="s">
        <v>1030</v>
      </c>
      <c r="AT122" s="360"/>
      <c r="AU122" s="360"/>
    </row>
    <row r="123" spans="1:47" ht="78.75">
      <c r="A123" s="360" t="s">
        <v>1231</v>
      </c>
      <c r="B123" s="360" t="s">
        <v>244</v>
      </c>
      <c r="C123" s="360" t="s">
        <v>381</v>
      </c>
      <c r="D123" s="360" t="s">
        <v>1010</v>
      </c>
      <c r="E123" s="416" t="s">
        <v>1232</v>
      </c>
      <c r="F123" s="360" t="s">
        <v>1233</v>
      </c>
      <c r="G123" s="362">
        <v>3</v>
      </c>
      <c r="H123" s="360" t="s">
        <v>67</v>
      </c>
      <c r="I123" s="360" t="s">
        <v>1234</v>
      </c>
      <c r="J123" s="360" t="s">
        <v>649</v>
      </c>
      <c r="K123" s="360" t="s">
        <v>391</v>
      </c>
      <c r="L123" s="360" t="s">
        <v>180</v>
      </c>
      <c r="M123" s="362" t="s">
        <v>35</v>
      </c>
      <c r="N123" s="363">
        <v>1.5</v>
      </c>
      <c r="O123" s="363">
        <v>1.5</v>
      </c>
      <c r="P123" s="363">
        <v>1.5</v>
      </c>
      <c r="Q123" s="363">
        <v>1.5</v>
      </c>
      <c r="R123" s="363">
        <v>1.5</v>
      </c>
      <c r="S123" s="363">
        <v>1.5</v>
      </c>
      <c r="T123" s="363">
        <v>1.5</v>
      </c>
      <c r="U123" s="363">
        <v>1.5</v>
      </c>
      <c r="V123" s="363">
        <v>1.5</v>
      </c>
      <c r="W123" s="363">
        <v>1.5</v>
      </c>
      <c r="X123" s="363">
        <v>1.5</v>
      </c>
      <c r="Y123" s="363">
        <v>1.5</v>
      </c>
      <c r="Z123" s="417">
        <v>1.5</v>
      </c>
      <c r="AA123" s="363"/>
      <c r="AB123" s="363"/>
      <c r="AC123" s="363"/>
      <c r="AD123" s="363"/>
      <c r="AE123" s="363"/>
      <c r="AF123" s="363"/>
      <c r="AG123" s="363"/>
      <c r="AH123" s="363"/>
      <c r="AI123" s="363"/>
      <c r="AJ123" s="363"/>
      <c r="AK123" s="363"/>
      <c r="AL123" s="363"/>
      <c r="AM123" s="360"/>
      <c r="AN123" s="360"/>
      <c r="AO123" s="360"/>
      <c r="AP123" s="360" t="s">
        <v>1015</v>
      </c>
      <c r="AQ123" s="360" t="s">
        <v>1016</v>
      </c>
      <c r="AR123" s="360" t="s">
        <v>935</v>
      </c>
      <c r="AS123" s="360" t="s">
        <v>1018</v>
      </c>
      <c r="AT123" s="360"/>
      <c r="AU123" s="360"/>
    </row>
    <row r="124" spans="1:47" ht="78.75">
      <c r="A124" s="360" t="s">
        <v>1235</v>
      </c>
      <c r="B124" s="360" t="s">
        <v>244</v>
      </c>
      <c r="C124" s="360" t="s">
        <v>381</v>
      </c>
      <c r="D124" s="360" t="s">
        <v>1010</v>
      </c>
      <c r="E124" s="416" t="s">
        <v>1232</v>
      </c>
      <c r="F124" s="360" t="s">
        <v>1233</v>
      </c>
      <c r="G124" s="362">
        <v>3</v>
      </c>
      <c r="H124" s="360" t="s">
        <v>67</v>
      </c>
      <c r="I124" s="360" t="s">
        <v>1234</v>
      </c>
      <c r="J124" s="360" t="s">
        <v>649</v>
      </c>
      <c r="K124" s="360" t="s">
        <v>391</v>
      </c>
      <c r="L124" s="360" t="s">
        <v>180</v>
      </c>
      <c r="M124" s="362" t="s">
        <v>35</v>
      </c>
      <c r="N124" s="363">
        <v>1.5</v>
      </c>
      <c r="O124" s="363">
        <v>1.5</v>
      </c>
      <c r="P124" s="363">
        <v>1.5</v>
      </c>
      <c r="Q124" s="363">
        <v>1.5</v>
      </c>
      <c r="R124" s="363">
        <v>1.5</v>
      </c>
      <c r="S124" s="363">
        <v>1.5</v>
      </c>
      <c r="T124" s="363">
        <v>1.5</v>
      </c>
      <c r="U124" s="363">
        <v>1.5</v>
      </c>
      <c r="V124" s="363">
        <v>1.5</v>
      </c>
      <c r="W124" s="363">
        <v>1.5</v>
      </c>
      <c r="X124" s="363">
        <v>1.5</v>
      </c>
      <c r="Y124" s="363">
        <v>1.5</v>
      </c>
      <c r="Z124" s="417">
        <v>1.5</v>
      </c>
      <c r="AA124" s="363"/>
      <c r="AB124" s="363"/>
      <c r="AC124" s="363"/>
      <c r="AD124" s="363"/>
      <c r="AE124" s="363"/>
      <c r="AF124" s="363"/>
      <c r="AG124" s="363"/>
      <c r="AH124" s="363"/>
      <c r="AI124" s="363"/>
      <c r="AJ124" s="363"/>
      <c r="AK124" s="363"/>
      <c r="AL124" s="363"/>
      <c r="AM124" s="360"/>
      <c r="AN124" s="360"/>
      <c r="AO124" s="360"/>
      <c r="AP124" s="360" t="s">
        <v>1015</v>
      </c>
      <c r="AQ124" s="360" t="s">
        <v>1020</v>
      </c>
      <c r="AR124" s="360" t="s">
        <v>935</v>
      </c>
      <c r="AS124" s="360" t="s">
        <v>1021</v>
      </c>
      <c r="AT124" s="360"/>
      <c r="AU124" s="360"/>
    </row>
    <row r="125" spans="1:47" ht="78.75">
      <c r="A125" s="360" t="s">
        <v>1236</v>
      </c>
      <c r="B125" s="360" t="s">
        <v>244</v>
      </c>
      <c r="C125" s="360" t="s">
        <v>381</v>
      </c>
      <c r="D125" s="360" t="s">
        <v>1010</v>
      </c>
      <c r="E125" s="416" t="s">
        <v>1232</v>
      </c>
      <c r="F125" s="360" t="s">
        <v>1233</v>
      </c>
      <c r="G125" s="362">
        <v>3</v>
      </c>
      <c r="H125" s="360" t="s">
        <v>67</v>
      </c>
      <c r="I125" s="360" t="s">
        <v>1234</v>
      </c>
      <c r="J125" s="360" t="s">
        <v>649</v>
      </c>
      <c r="K125" s="360" t="s">
        <v>391</v>
      </c>
      <c r="L125" s="360" t="s">
        <v>180</v>
      </c>
      <c r="M125" s="362" t="s">
        <v>35</v>
      </c>
      <c r="N125" s="363">
        <v>2.5</v>
      </c>
      <c r="O125" s="363">
        <v>2.5</v>
      </c>
      <c r="P125" s="363">
        <v>2.5</v>
      </c>
      <c r="Q125" s="363">
        <v>2.5</v>
      </c>
      <c r="R125" s="363">
        <v>2.5</v>
      </c>
      <c r="S125" s="363">
        <v>2.5</v>
      </c>
      <c r="T125" s="363">
        <v>2.5</v>
      </c>
      <c r="U125" s="363">
        <v>2.5</v>
      </c>
      <c r="V125" s="363">
        <v>2.5</v>
      </c>
      <c r="W125" s="363">
        <v>2.5</v>
      </c>
      <c r="X125" s="363">
        <v>2.5</v>
      </c>
      <c r="Y125" s="363">
        <v>2.5</v>
      </c>
      <c r="Z125" s="417">
        <v>2.5</v>
      </c>
      <c r="AA125" s="363"/>
      <c r="AB125" s="363"/>
      <c r="AC125" s="363"/>
      <c r="AD125" s="363"/>
      <c r="AE125" s="363"/>
      <c r="AF125" s="363"/>
      <c r="AG125" s="363"/>
      <c r="AH125" s="363"/>
      <c r="AI125" s="363"/>
      <c r="AJ125" s="363"/>
      <c r="AK125" s="363"/>
      <c r="AL125" s="363"/>
      <c r="AM125" s="360"/>
      <c r="AN125" s="360"/>
      <c r="AO125" s="360"/>
      <c r="AP125" s="360" t="s">
        <v>1015</v>
      </c>
      <c r="AQ125" s="360" t="s">
        <v>1023</v>
      </c>
      <c r="AR125" s="360" t="s">
        <v>935</v>
      </c>
      <c r="AS125" s="360" t="s">
        <v>1024</v>
      </c>
      <c r="AT125" s="360"/>
      <c r="AU125" s="360"/>
    </row>
    <row r="126" spans="1:47" ht="78.75">
      <c r="A126" s="360" t="s">
        <v>1237</v>
      </c>
      <c r="B126" s="360" t="s">
        <v>244</v>
      </c>
      <c r="C126" s="360" t="s">
        <v>381</v>
      </c>
      <c r="D126" s="360" t="s">
        <v>1010</v>
      </c>
      <c r="E126" s="416" t="s">
        <v>1232</v>
      </c>
      <c r="F126" s="360" t="s">
        <v>1233</v>
      </c>
      <c r="G126" s="362">
        <v>3</v>
      </c>
      <c r="H126" s="360" t="s">
        <v>67</v>
      </c>
      <c r="I126" s="360" t="s">
        <v>1234</v>
      </c>
      <c r="J126" s="360" t="s">
        <v>649</v>
      </c>
      <c r="K126" s="360" t="s">
        <v>391</v>
      </c>
      <c r="L126" s="360" t="s">
        <v>180</v>
      </c>
      <c r="M126" s="362" t="s">
        <v>35</v>
      </c>
      <c r="N126" s="363">
        <v>1.5</v>
      </c>
      <c r="O126" s="363">
        <v>1.5</v>
      </c>
      <c r="P126" s="363">
        <v>1.5</v>
      </c>
      <c r="Q126" s="363">
        <v>1.5</v>
      </c>
      <c r="R126" s="363">
        <v>1.5</v>
      </c>
      <c r="S126" s="363">
        <v>1.5</v>
      </c>
      <c r="T126" s="363">
        <v>1.5</v>
      </c>
      <c r="U126" s="363">
        <v>1.5</v>
      </c>
      <c r="V126" s="363">
        <v>1.5</v>
      </c>
      <c r="W126" s="363">
        <v>1.5</v>
      </c>
      <c r="X126" s="363">
        <v>1.5</v>
      </c>
      <c r="Y126" s="363">
        <v>1.5</v>
      </c>
      <c r="Z126" s="417">
        <v>1.5</v>
      </c>
      <c r="AA126" s="363"/>
      <c r="AB126" s="363"/>
      <c r="AC126" s="363"/>
      <c r="AD126" s="363"/>
      <c r="AE126" s="363"/>
      <c r="AF126" s="363"/>
      <c r="AG126" s="363"/>
      <c r="AH126" s="363"/>
      <c r="AI126" s="363"/>
      <c r="AJ126" s="363"/>
      <c r="AK126" s="363"/>
      <c r="AL126" s="363"/>
      <c r="AM126" s="360"/>
      <c r="AN126" s="360"/>
      <c r="AO126" s="360"/>
      <c r="AP126" s="360" t="s">
        <v>1015</v>
      </c>
      <c r="AQ126" s="360" t="s">
        <v>1026</v>
      </c>
      <c r="AR126" s="360" t="s">
        <v>935</v>
      </c>
      <c r="AS126" s="360" t="s">
        <v>1027</v>
      </c>
      <c r="AT126" s="360"/>
      <c r="AU126" s="360"/>
    </row>
    <row r="127" spans="1:47" ht="78.75">
      <c r="A127" s="360" t="s">
        <v>1238</v>
      </c>
      <c r="B127" s="360" t="s">
        <v>244</v>
      </c>
      <c r="C127" s="360" t="s">
        <v>381</v>
      </c>
      <c r="D127" s="360" t="s">
        <v>1010</v>
      </c>
      <c r="E127" s="416" t="s">
        <v>1232</v>
      </c>
      <c r="F127" s="360" t="s">
        <v>1233</v>
      </c>
      <c r="G127" s="362">
        <v>3</v>
      </c>
      <c r="H127" s="360" t="s">
        <v>67</v>
      </c>
      <c r="I127" s="360" t="s">
        <v>1234</v>
      </c>
      <c r="J127" s="360" t="s">
        <v>649</v>
      </c>
      <c r="K127" s="360" t="s">
        <v>391</v>
      </c>
      <c r="L127" s="360" t="s">
        <v>180</v>
      </c>
      <c r="M127" s="362" t="s">
        <v>35</v>
      </c>
      <c r="N127" s="363">
        <v>1.5</v>
      </c>
      <c r="O127" s="363">
        <v>1.5</v>
      </c>
      <c r="P127" s="363">
        <v>1.5</v>
      </c>
      <c r="Q127" s="363">
        <v>1.5</v>
      </c>
      <c r="R127" s="363">
        <v>1.5</v>
      </c>
      <c r="S127" s="363">
        <v>1.5</v>
      </c>
      <c r="T127" s="363">
        <v>1.5</v>
      </c>
      <c r="U127" s="363">
        <v>1.5</v>
      </c>
      <c r="V127" s="363">
        <v>1.5</v>
      </c>
      <c r="W127" s="363">
        <v>1.5</v>
      </c>
      <c r="X127" s="363">
        <v>1.5</v>
      </c>
      <c r="Y127" s="363">
        <v>1.5</v>
      </c>
      <c r="Z127" s="417">
        <v>1.5</v>
      </c>
      <c r="AA127" s="363"/>
      <c r="AB127" s="363"/>
      <c r="AC127" s="363"/>
      <c r="AD127" s="363"/>
      <c r="AE127" s="363"/>
      <c r="AF127" s="363"/>
      <c r="AG127" s="363"/>
      <c r="AH127" s="363"/>
      <c r="AI127" s="363"/>
      <c r="AJ127" s="363"/>
      <c r="AK127" s="363"/>
      <c r="AL127" s="363"/>
      <c r="AM127" s="360"/>
      <c r="AN127" s="360"/>
      <c r="AO127" s="360"/>
      <c r="AP127" s="360" t="s">
        <v>1015</v>
      </c>
      <c r="AQ127" s="360" t="s">
        <v>1029</v>
      </c>
      <c r="AR127" s="360" t="s">
        <v>935</v>
      </c>
      <c r="AS127" s="360" t="s">
        <v>1030</v>
      </c>
      <c r="AT127" s="360"/>
      <c r="AU127" s="360"/>
    </row>
    <row r="128" spans="1:47" ht="157.5">
      <c r="A128" s="360" t="s">
        <v>1239</v>
      </c>
      <c r="B128" s="360" t="s">
        <v>122</v>
      </c>
      <c r="C128" s="360" t="s">
        <v>376</v>
      </c>
      <c r="D128" s="360" t="s">
        <v>1010</v>
      </c>
      <c r="E128" s="416" t="s">
        <v>1240</v>
      </c>
      <c r="F128" s="360" t="s">
        <v>1241</v>
      </c>
      <c r="G128" s="362">
        <v>3</v>
      </c>
      <c r="H128" s="360" t="s">
        <v>78</v>
      </c>
      <c r="I128" s="360" t="s">
        <v>1234</v>
      </c>
      <c r="J128" s="360" t="s">
        <v>649</v>
      </c>
      <c r="K128" s="360" t="s">
        <v>391</v>
      </c>
      <c r="L128" s="360" t="s">
        <v>180</v>
      </c>
      <c r="M128" s="362" t="s">
        <v>35</v>
      </c>
      <c r="N128" s="363">
        <v>1.5</v>
      </c>
      <c r="O128" s="363">
        <v>1.5</v>
      </c>
      <c r="P128" s="363">
        <v>1.5</v>
      </c>
      <c r="Q128" s="363">
        <v>1.5</v>
      </c>
      <c r="R128" s="363">
        <v>1.5</v>
      </c>
      <c r="S128" s="363">
        <v>1.5</v>
      </c>
      <c r="T128" s="363">
        <v>1.5</v>
      </c>
      <c r="U128" s="363">
        <v>1.5</v>
      </c>
      <c r="V128" s="363">
        <v>1.5</v>
      </c>
      <c r="W128" s="363">
        <v>1.5</v>
      </c>
      <c r="X128" s="363">
        <v>1.5</v>
      </c>
      <c r="Y128" s="363">
        <v>1.5</v>
      </c>
      <c r="Z128" s="417">
        <v>1.5</v>
      </c>
      <c r="AA128" s="363"/>
      <c r="AB128" s="363"/>
      <c r="AC128" s="363"/>
      <c r="AD128" s="363"/>
      <c r="AE128" s="363"/>
      <c r="AF128" s="363"/>
      <c r="AG128" s="363"/>
      <c r="AH128" s="363"/>
      <c r="AI128" s="363"/>
      <c r="AJ128" s="363"/>
      <c r="AK128" s="363"/>
      <c r="AL128" s="363"/>
      <c r="AM128" s="360"/>
      <c r="AN128" s="360"/>
      <c r="AO128" s="360"/>
      <c r="AP128" s="360" t="s">
        <v>1015</v>
      </c>
      <c r="AQ128" s="360" t="s">
        <v>1016</v>
      </c>
      <c r="AR128" s="360" t="s">
        <v>935</v>
      </c>
      <c r="AS128" s="360" t="s">
        <v>1018</v>
      </c>
      <c r="AT128" s="360"/>
      <c r="AU128" s="360"/>
    </row>
    <row r="129" spans="1:47" ht="157.5">
      <c r="A129" s="360" t="s">
        <v>1242</v>
      </c>
      <c r="B129" s="360" t="s">
        <v>244</v>
      </c>
      <c r="C129" s="360" t="s">
        <v>376</v>
      </c>
      <c r="D129" s="360" t="s">
        <v>1010</v>
      </c>
      <c r="E129" s="416" t="s">
        <v>1240</v>
      </c>
      <c r="F129" s="360" t="s">
        <v>1241</v>
      </c>
      <c r="G129" s="362">
        <v>3</v>
      </c>
      <c r="H129" s="360" t="s">
        <v>78</v>
      </c>
      <c r="I129" s="360" t="s">
        <v>1234</v>
      </c>
      <c r="J129" s="360" t="s">
        <v>649</v>
      </c>
      <c r="K129" s="360" t="s">
        <v>391</v>
      </c>
      <c r="L129" s="360" t="s">
        <v>180</v>
      </c>
      <c r="M129" s="362" t="s">
        <v>35</v>
      </c>
      <c r="N129" s="363">
        <v>1.5</v>
      </c>
      <c r="O129" s="363">
        <v>1.5</v>
      </c>
      <c r="P129" s="363">
        <v>1.5</v>
      </c>
      <c r="Q129" s="363">
        <v>1.5</v>
      </c>
      <c r="R129" s="363">
        <v>1.5</v>
      </c>
      <c r="S129" s="363">
        <v>1.5</v>
      </c>
      <c r="T129" s="363">
        <v>1.5</v>
      </c>
      <c r="U129" s="363">
        <v>1.5</v>
      </c>
      <c r="V129" s="363">
        <v>1.5</v>
      </c>
      <c r="W129" s="363">
        <v>1.5</v>
      </c>
      <c r="X129" s="363">
        <v>1.5</v>
      </c>
      <c r="Y129" s="363">
        <v>1.5</v>
      </c>
      <c r="Z129" s="417">
        <v>1.5</v>
      </c>
      <c r="AA129" s="363"/>
      <c r="AB129" s="363"/>
      <c r="AC129" s="363"/>
      <c r="AD129" s="363"/>
      <c r="AE129" s="363"/>
      <c r="AF129" s="363"/>
      <c r="AG129" s="363"/>
      <c r="AH129" s="363"/>
      <c r="AI129" s="363"/>
      <c r="AJ129" s="363"/>
      <c r="AK129" s="363"/>
      <c r="AL129" s="363"/>
      <c r="AM129" s="360"/>
      <c r="AN129" s="360"/>
      <c r="AO129" s="360"/>
      <c r="AP129" s="360" t="s">
        <v>1243</v>
      </c>
      <c r="AQ129" s="360" t="s">
        <v>1020</v>
      </c>
      <c r="AR129" s="360" t="s">
        <v>935</v>
      </c>
      <c r="AS129" s="360" t="s">
        <v>1021</v>
      </c>
      <c r="AT129" s="360"/>
      <c r="AU129" s="360"/>
    </row>
    <row r="130" spans="1:47" ht="157.5">
      <c r="A130" s="360" t="s">
        <v>1244</v>
      </c>
      <c r="B130" s="360" t="s">
        <v>122</v>
      </c>
      <c r="C130" s="360" t="s">
        <v>376</v>
      </c>
      <c r="D130" s="360" t="s">
        <v>1010</v>
      </c>
      <c r="E130" s="416" t="s">
        <v>1240</v>
      </c>
      <c r="F130" s="360" t="s">
        <v>1241</v>
      </c>
      <c r="G130" s="362">
        <v>3</v>
      </c>
      <c r="H130" s="360" t="s">
        <v>78</v>
      </c>
      <c r="I130" s="360" t="s">
        <v>1234</v>
      </c>
      <c r="J130" s="360" t="s">
        <v>649</v>
      </c>
      <c r="K130" s="360" t="s">
        <v>391</v>
      </c>
      <c r="L130" s="360" t="s">
        <v>180</v>
      </c>
      <c r="M130" s="362" t="s">
        <v>35</v>
      </c>
      <c r="N130" s="363">
        <v>1.5</v>
      </c>
      <c r="O130" s="363">
        <v>1.5</v>
      </c>
      <c r="P130" s="363">
        <v>1.5</v>
      </c>
      <c r="Q130" s="363">
        <v>1.5</v>
      </c>
      <c r="R130" s="363">
        <v>1.5</v>
      </c>
      <c r="S130" s="363">
        <v>1.5</v>
      </c>
      <c r="T130" s="363">
        <v>1.5</v>
      </c>
      <c r="U130" s="363">
        <v>1.5</v>
      </c>
      <c r="V130" s="363">
        <v>1.5</v>
      </c>
      <c r="W130" s="363">
        <v>1.5</v>
      </c>
      <c r="X130" s="363">
        <v>1.5</v>
      </c>
      <c r="Y130" s="363">
        <v>1.5</v>
      </c>
      <c r="Z130" s="417">
        <v>1.5</v>
      </c>
      <c r="AA130" s="363"/>
      <c r="AB130" s="363"/>
      <c r="AC130" s="363"/>
      <c r="AD130" s="363"/>
      <c r="AE130" s="363"/>
      <c r="AF130" s="363"/>
      <c r="AG130" s="363"/>
      <c r="AH130" s="363"/>
      <c r="AI130" s="363"/>
      <c r="AJ130" s="363"/>
      <c r="AK130" s="363"/>
      <c r="AL130" s="363"/>
      <c r="AM130" s="360"/>
      <c r="AN130" s="360"/>
      <c r="AO130" s="360"/>
      <c r="AP130" s="360" t="s">
        <v>1015</v>
      </c>
      <c r="AQ130" s="360" t="s">
        <v>1023</v>
      </c>
      <c r="AR130" s="360" t="s">
        <v>935</v>
      </c>
      <c r="AS130" s="360" t="s">
        <v>1024</v>
      </c>
      <c r="AT130" s="360"/>
      <c r="AU130" s="360"/>
    </row>
    <row r="131" spans="1:47" ht="157.5">
      <c r="A131" s="360" t="s">
        <v>1245</v>
      </c>
      <c r="B131" s="360" t="s">
        <v>122</v>
      </c>
      <c r="C131" s="360" t="s">
        <v>376</v>
      </c>
      <c r="D131" s="360" t="s">
        <v>1010</v>
      </c>
      <c r="E131" s="416" t="s">
        <v>1240</v>
      </c>
      <c r="F131" s="360" t="s">
        <v>1241</v>
      </c>
      <c r="G131" s="362">
        <v>3</v>
      </c>
      <c r="H131" s="360" t="s">
        <v>78</v>
      </c>
      <c r="I131" s="360" t="s">
        <v>1234</v>
      </c>
      <c r="J131" s="360" t="s">
        <v>649</v>
      </c>
      <c r="K131" s="360" t="s">
        <v>391</v>
      </c>
      <c r="L131" s="360" t="s">
        <v>180</v>
      </c>
      <c r="M131" s="362" t="s">
        <v>35</v>
      </c>
      <c r="N131" s="363">
        <v>1.5</v>
      </c>
      <c r="O131" s="363">
        <v>1.5</v>
      </c>
      <c r="P131" s="363">
        <v>1.5</v>
      </c>
      <c r="Q131" s="363">
        <v>1.5</v>
      </c>
      <c r="R131" s="363">
        <v>1.5</v>
      </c>
      <c r="S131" s="363">
        <v>1.5</v>
      </c>
      <c r="T131" s="363">
        <v>1.5</v>
      </c>
      <c r="U131" s="363">
        <v>1.5</v>
      </c>
      <c r="V131" s="363">
        <v>1.5</v>
      </c>
      <c r="W131" s="363">
        <v>1.5</v>
      </c>
      <c r="X131" s="363">
        <v>1.5</v>
      </c>
      <c r="Y131" s="363">
        <v>1.5</v>
      </c>
      <c r="Z131" s="417">
        <v>1.5</v>
      </c>
      <c r="AA131" s="363"/>
      <c r="AB131" s="363"/>
      <c r="AC131" s="363"/>
      <c r="AD131" s="363"/>
      <c r="AE131" s="363"/>
      <c r="AF131" s="363"/>
      <c r="AG131" s="363"/>
      <c r="AH131" s="363"/>
      <c r="AI131" s="363"/>
      <c r="AJ131" s="363"/>
      <c r="AK131" s="363"/>
      <c r="AL131" s="363"/>
      <c r="AM131" s="360"/>
      <c r="AN131" s="360"/>
      <c r="AO131" s="360"/>
      <c r="AP131" s="360" t="s">
        <v>1015</v>
      </c>
      <c r="AQ131" s="360" t="s">
        <v>1026</v>
      </c>
      <c r="AR131" s="360" t="s">
        <v>935</v>
      </c>
      <c r="AS131" s="360" t="s">
        <v>1027</v>
      </c>
      <c r="AT131" s="360"/>
      <c r="AU131" s="360"/>
    </row>
    <row r="132" spans="1:47" ht="157.5">
      <c r="A132" s="360" t="s">
        <v>1246</v>
      </c>
      <c r="B132" s="360" t="s">
        <v>122</v>
      </c>
      <c r="C132" s="360" t="s">
        <v>376</v>
      </c>
      <c r="D132" s="360" t="s">
        <v>1010</v>
      </c>
      <c r="E132" s="416" t="s">
        <v>1240</v>
      </c>
      <c r="F132" s="360" t="s">
        <v>1241</v>
      </c>
      <c r="G132" s="362">
        <v>3</v>
      </c>
      <c r="H132" s="360" t="s">
        <v>78</v>
      </c>
      <c r="I132" s="360" t="s">
        <v>1234</v>
      </c>
      <c r="J132" s="360" t="s">
        <v>649</v>
      </c>
      <c r="K132" s="360" t="s">
        <v>391</v>
      </c>
      <c r="L132" s="360" t="s">
        <v>180</v>
      </c>
      <c r="M132" s="362" t="s">
        <v>35</v>
      </c>
      <c r="N132" s="363">
        <v>1.5</v>
      </c>
      <c r="O132" s="363">
        <v>1.5</v>
      </c>
      <c r="P132" s="363">
        <v>1.5</v>
      </c>
      <c r="Q132" s="363">
        <v>1.5</v>
      </c>
      <c r="R132" s="363">
        <v>1.5</v>
      </c>
      <c r="S132" s="363">
        <v>1.5</v>
      </c>
      <c r="T132" s="363">
        <v>1.5</v>
      </c>
      <c r="U132" s="363">
        <v>1.5</v>
      </c>
      <c r="V132" s="363">
        <v>1.5</v>
      </c>
      <c r="W132" s="363">
        <v>1.5</v>
      </c>
      <c r="X132" s="363">
        <v>1.5</v>
      </c>
      <c r="Y132" s="363">
        <v>1.5</v>
      </c>
      <c r="Z132" s="417">
        <v>1.5</v>
      </c>
      <c r="AA132" s="363"/>
      <c r="AB132" s="363"/>
      <c r="AC132" s="363"/>
      <c r="AD132" s="363"/>
      <c r="AE132" s="363"/>
      <c r="AF132" s="363"/>
      <c r="AG132" s="363"/>
      <c r="AH132" s="363"/>
      <c r="AI132" s="363"/>
      <c r="AJ132" s="363"/>
      <c r="AK132" s="363"/>
      <c r="AL132" s="363"/>
      <c r="AM132" s="360"/>
      <c r="AN132" s="360"/>
      <c r="AO132" s="360"/>
      <c r="AP132" s="360" t="s">
        <v>1015</v>
      </c>
      <c r="AQ132" s="360" t="s">
        <v>1029</v>
      </c>
      <c r="AR132" s="360" t="s">
        <v>935</v>
      </c>
      <c r="AS132" s="360" t="s">
        <v>1030</v>
      </c>
      <c r="AT132" s="360"/>
      <c r="AU132" s="360"/>
    </row>
  </sheetData>
  <sheetProtection algorithmName="SHA-512" hashValue="ejYRhJwoHPi9NVJ9rjYtjF4Xg0/wUX54Z/y0Bge7HwlVsllCnwj2IYTrKminCUqGEbd470uj+ImBHShb01a2PQ==" saltValue="NUI7ilqOh7Wc/d4IkEUVFQ==" spinCount="100000" sheet="1" objects="1" scenarios="1"/>
  <mergeCells count="10">
    <mergeCell ref="N6:Y6"/>
    <mergeCell ref="AA6:AL6"/>
    <mergeCell ref="E1:AQ3"/>
    <mergeCell ref="AR1:AS2"/>
    <mergeCell ref="AT1:AU2"/>
    <mergeCell ref="AR3:AS3"/>
    <mergeCell ref="AT3:AU3"/>
    <mergeCell ref="E4:AQ4"/>
    <mergeCell ref="AR4:AS4"/>
    <mergeCell ref="AT4:AU4"/>
  </mergeCells>
  <dataValidations count="28">
    <dataValidation allowBlank="1" showErrorMessage="1" prompt="Agregar información puntual del proyecto/actividad que se va a desarrollar. Explicar de forma breve y precisa en qué consiste dicho proyecto/actividad. _x000a__x000a_Nota: La descripción es diferente a las subactividades. " sqref="F7:F143" xr:uid="{EC53859A-A96A-4200-9BF4-5E9FAC6B4499}"/>
    <dataValidation allowBlank="1" showInputMessage="1" showErrorMessage="1" prompt="Unidad en que se medirá la actividad, está relacionado al indicador de desempeño. _x000a__x000a_Por ejemplo: Cantidad, tiempo, porcentaje, Kilómetros, metros, etc." sqref="J7:J42 J48:J694" xr:uid="{B957B996-60C4-40DD-B894-22B5CEDB1269}"/>
    <dataValidation allowBlank="1" showInputMessage="1" showErrorMessage="1" prompt="Forma cuantitativa para medir el avance o logro de la actividad planificada. _x000a_Puede ser expresado en: _x000a__x000a_* Cantidad: (El límite lo determina el tipo de actividad)._x000a_* Tiempo: (días, horas, minutos,etc.)_x000a_* Porcentaje. _x000a_* Entre otros..._x000a_" sqref="J43:J47 I8:I132" xr:uid="{B3CE21FD-1480-486F-86A6-DCE6F3CC95BE}"/>
    <dataValidation allowBlank="1" showInputMessage="1" showErrorMessage="1" prompt="Evalúe antes de seleccionar el tipo de actividad: _x000a__x000a_* Puntual: Debe realizarse únicamente en la fecha establecida._x000a_* Acumulada: Puede realizarse en cualquier momento. " sqref="L322:L597" xr:uid="{04C261BD-D612-4FB4-850A-B48B7F4CBF7A}"/>
    <dataValidation allowBlank="1" showInputMessage="1" showErrorMessage="1" prompt="Seleccione el valor de la actividad: _x000a_1: Nivel menor para actividades de corta duración, impacto bajo y caracter rutinario. 2: Nivel intermedio para actividades rutinarias pero con impacto medio alto. 3: Valor más alto tiene mayor impacto en el área._x000a__x000a_" sqref="G1014:H2253" xr:uid="{C399F74C-0F24-4379-85AD-31E8C6936FEE}"/>
    <dataValidation allowBlank="1" showInputMessage="1" showErrorMessage="1" prompt="Describir las principales tareas que el área tiene que realizar para lograr la actividad planificada. _x000a__x000a_Pueden ser varias subactividades, el número de subactividades dependerá del tipo de actividad/proyecto. " sqref="F220:F350 E8:E350" xr:uid="{B2CDCEAD-DF9F-4B18-A609-99B3227C80E8}"/>
    <dataValidation allowBlank="1" showInputMessage="1" showErrorMessage="1" prompt="Establecer el indicador  en que se medirá el avance o la ejecución de la actividad. " sqref="I184:I712" xr:uid="{3752B142-239F-46EB-B40A-C7CCF19353B1}"/>
    <dataValidation allowBlank="1" showInputMessage="1" showErrorMessage="1" prompt="Forma cuantitativa para medir el avance o logro de la actividad planificada. Puede ser expresado en: _x000a_* Cantididad: (1,2,3,etc.,) El límite lo determina el tipo de actividad._x000a_* Tiempo: (días,horas,minutos,etc.)_x000a_* Porcentaje (5%,10%,50%,100%)_x000a_" sqref="I133:I183" xr:uid="{F39B6088-BEA7-4E85-976B-FF046F1FE3DE}"/>
    <dataValidation allowBlank="1" showInputMessage="1" showErrorMessage="1" prompt="Seleccione el valor de la actividad: _x000a__x000a_1: Nivel menor para actividades de corta duración, impacto bajo y caracter rutinario._x000a_ 2: Nivel intermedio para actividades rutinarias pero con impacto medio alto. _x000a_3: Valor más alto tiene mayor impacto en el área." sqref="G7:H7" xr:uid="{540FB9E8-D660-4ACD-9AC2-67AC1C2C139A}"/>
    <dataValidation allowBlank="1" showInputMessage="1" showErrorMessage="1" prompt="Forma cuantitativa para medir el avance o logro de la actividad planificada. _x000a__x000a_Puede ser expresado en: _x000a__x000a_* Cantidad: (El límite lo determina el tipo de actividad)._x000a__x000a_* Tiempo: (días, horas, minutos,etc.)_x000a__x000a_* Porcentaje. _x000a__x000a_* Entre otros..." sqref="I7" xr:uid="{2F380F5E-62DA-4D50-9BD9-5753E98E7D99}"/>
    <dataValidation allowBlank="1" showInputMessage="1" showErrorMessage="1" prompt="Seleccionar según la naturaleza de la actividad:_x000a__x000a_Más es más: Puedes ejecutar más de lo planificado y es beneficioso para la empresa._x000a_Menos es más: Ejecutar solo la meta definida o una cantidad menor a lo planificado para lograr 100% de cumplimiento." sqref="K7" xr:uid="{51C52FDD-6781-47A2-B191-C1722366F0BE}"/>
    <dataValidation allowBlank="1" showInputMessage="1" showErrorMessage="1" prompt="Evalúe antes de seleccionar el tipo de actividad: _x000a__x000a_* Puntual: Debe realizarse únicamente en la fecha establecida._x000a__x000a_* Acumulada: Puede realizarse en cualquier momento. " sqref="L7" xr:uid="{5BBD0909-5B9A-4E3B-8F57-3524AA9F9099}"/>
    <dataValidation allowBlank="1" showInputMessage="1" showErrorMessage="1" prompt="Indicar Sí: Cuando se requiere un proceso de compras para realizar la actividad. _x000a__x000a_Indicar No: Cuando no requiere proceso de compras para realizar la actividad." sqref="M7" xr:uid="{1FD81D81-7EBA-4927-8E0A-99A22F5C8546}"/>
    <dataValidation allowBlank="1" showInputMessage="1" showErrorMessage="1" prompt="Al final del proceso de planificación, luego de que se haya aprobado el presupuesto definitivo se coloca el monto total asignado a las actividades que lo requieran, siempre y cuando fueron contempladas en este. " sqref="AU7" xr:uid="{47DAE905-792A-4A3D-A70B-5615617D9656}"/>
    <dataValidation allowBlank="1" showErrorMessage="1" prompt="Forma cuantitativa para medir el avance o logro de la actividad planificada. _x000a__x000a_Puede ser expresado en: _x000a__x000a_* Cantidad: (El límite lo determina el tipo de actividad)._x000a__x000a_* Tiempo: (días, horas, minutos,etc.)_x000a__x000a_* Porcentaje. _x000a__x000a_* Entre otros..." sqref="I5" xr:uid="{A5188380-7A57-4601-A8D4-AFEDED94CEF9}"/>
    <dataValidation allowBlank="1" showInputMessage="1" showErrorMessage="1" prompt="Agregar información puntual del proyecto/actividad que se va a desarrollar. Explicar de forma breve y precisa en qué consiste dicho proyecto/actividad. _x000a__x000a_Nota: La descripción es diferente a las subactividades. " sqref="F144:F219" xr:uid="{73B8375B-897C-415C-BDC0-66D6F857FEA0}"/>
    <dataValidation allowBlank="1" showInputMessage="1" showErrorMessage="1" prompt="Seleccionar el objetivo en base a la actividad o el proyecto a realizar. " sqref="A7:B7" xr:uid="{995D9891-FB17-48DF-B6B7-8B1AD1B14FD6}"/>
    <dataValidation allowBlank="1" showInputMessage="1" showErrorMessage="1" prompt="Seleccionar la estrategia en base al objetivo estratégico y la actividad o el proyecto a realizar. " sqref="C7" xr:uid="{CAC3C18D-39D1-49CC-BD35-87710E009170}"/>
    <dataValidation allowBlank="1" showInputMessage="1" showErrorMessage="1" prompt="Agregar información puntual de la actividad que se va a desarrollar. _x000a_Explicar de forma breve y precisa en qué consiste dicho actividad. _x000a_" sqref="E7" xr:uid="{8D188288-F2E3-4FD2-A76C-F66B6D2D4C27}"/>
    <dataValidation type="list" allowBlank="1" showInputMessage="1" showErrorMessage="1" prompt="Evalúe antes de seleccionar el tipo de actividad: _x000a__x000a_* Puntual: Debe realizarse únicamente en la fecha establecida._x000a_* Acumulada: Puede realizarse en cualquier momento. " sqref="L9:L321" xr:uid="{7FA768E7-1ADC-48A8-96FE-4B9F5789F734}">
      <formula1>#REF!</formula1>
    </dataValidation>
    <dataValidation type="list" allowBlank="1" showInputMessage="1" showErrorMessage="1" prompt="Seleccione el valor de la actividad: _x000a__x000a_1: Nivel menor para actividades de corta duración, impacto bajo y caracter rutinario._x000a_ 2: Nivel intermedio para actividades rutinarias pero con impacto medio alto. _x000a_3: Valor más alto tiene mayor impacto en el área." sqref="H133:H341 G8:G341" xr:uid="{5EEFB707-6E13-419A-B1D3-4C9E5B9EF90D}">
      <formula1>#REF!</formula1>
    </dataValidation>
    <dataValidation type="list" allowBlank="1" showInputMessage="1" showErrorMessage="1" prompt="Indicar si se requiere o no proceso de compra para realizar esta actividad. " sqref="M55:M643" xr:uid="{4B532CF6-C1BF-4422-8E7D-BBF543E351A5}">
      <formula1>#REF!</formula1>
    </dataValidation>
    <dataValidation type="list" allowBlank="1" showErrorMessage="1" prompt="Indicar Sí: Cuando se requiere un proceso de compras para realizar la actividad. _x000a__x000a_Indicar No: Cuando no requiere proceso de compras para realizar la actividad." sqref="M8:M54" xr:uid="{879B5862-F9F2-45CF-A9D2-CF179A8C6948}">
      <formula1>#REF!</formula1>
    </dataValidation>
    <dataValidation type="list" allowBlank="1" showInputMessage="1" showErrorMessage="1" prompt="Seleccione una opción" sqref="M644:M666" xr:uid="{6F27A0FA-06C1-4F15-B9AF-F21B57781484}">
      <formula1>#REF!</formula1>
    </dataValidation>
    <dataValidation type="list" allowBlank="1" showInputMessage="1" showErrorMessage="1" prompt="Seleccionar Línea base según la naturaleza actividad:_x000a__x000a_Más es más: Puedes ejecutar más de lo planificado y es beneficioso para la empresa._x000a_Menos es más: Ejecutar solo la meta definida o una cantidad menor a lo planificado para lograr 100% de cumplimiento." sqref="K8 K10:K32 K37 K42 K47 K52 K67 K72 K77 K82 K87 K92 K97 K102 K107 K112 K117 K122" xr:uid="{FD4BC9C7-2730-4F09-8FC9-1AD6C0F516DE}">
      <formula1>#REF!</formula1>
    </dataValidation>
    <dataValidation type="list" allowBlank="1" showInputMessage="1" showErrorMessage="1" prompt="Seleccionar según la naturaleza de la actividad:_x000a__x000a_Más es más: Puedes ejecutar más de lo planificado y es beneficioso para la empresa._x000a_Menos es más: Ejecutar solo la meta definida o una cantidad menor a lo planificado para lograr 100% de cumplimiento." sqref="K9" xr:uid="{69E74346-51F9-4EE4-B73B-CD886CDB7EAB}">
      <formula1>#REF!</formula1>
    </dataValidation>
    <dataValidation type="list" allowBlank="1" showInputMessage="1" showErrorMessage="1" prompt="Evalúe antes de seleccionar el tipo de actividad: _x000a__x000a_* Puntual: Debe realizarse únicamente en la fecha establecida._x000a__x000a_* Acumulada: Puede realizarse en cualquier momento. " sqref="L8" xr:uid="{67D9F02B-AA4D-4848-96AA-ADDA5B8C3430}">
      <formula1>#REF!</formula1>
    </dataValidation>
    <dataValidation type="list" allowBlank="1" showInputMessage="1" showErrorMessage="1" sqref="G342:H1013" xr:uid="{9069988A-BB07-4106-A3C9-70C04127CFE3}">
      <formula1>#REF!</formula1>
    </dataValidation>
  </dataValidations>
  <hyperlinks>
    <hyperlink ref="A1" location="INDICE!A1" display="◄INICIO" xr:uid="{FCA62472-6610-41DB-A35D-F8B75CAE018C}"/>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53D02-9FDB-4AB1-A80F-AA5B0AC18F00}">
  <sheetPr codeName="Hoja9"/>
  <dimension ref="A1:AU55"/>
  <sheetViews>
    <sheetView showGridLines="0" zoomScaleNormal="100" workbookViewId="0"/>
  </sheetViews>
  <sheetFormatPr baseColWidth="10" defaultColWidth="22.25" defaultRowHeight="15.75"/>
  <cols>
    <col min="1" max="4" width="22.25" style="90"/>
    <col min="5" max="5" width="22.25" style="149"/>
    <col min="6" max="12" width="22.25" style="90"/>
    <col min="13" max="13" width="22.25" style="156"/>
    <col min="14" max="25" width="22.25" style="90"/>
    <col min="26" max="26" width="22.25" style="156"/>
    <col min="27" max="41" width="0" style="90" hidden="1" customWidth="1"/>
    <col min="42" max="44" width="22.25" style="156"/>
    <col min="45" max="46" width="22.25" style="90"/>
    <col min="47" max="47" width="22.25" style="195"/>
    <col min="48" max="16384" width="22.25" style="90"/>
  </cols>
  <sheetData>
    <row r="1" spans="1:47" s="163" customFormat="1" ht="22.5">
      <c r="A1" s="218" t="s">
        <v>3584</v>
      </c>
      <c r="B1" s="157"/>
      <c r="C1" s="215"/>
      <c r="D1" s="220" t="s">
        <v>1247</v>
      </c>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c r="AM1" s="220"/>
      <c r="AN1" s="220"/>
      <c r="AO1" s="220"/>
      <c r="AP1" s="220"/>
      <c r="AQ1" s="220"/>
      <c r="AR1" s="225" t="s">
        <v>1</v>
      </c>
      <c r="AS1" s="226"/>
      <c r="AT1" s="229">
        <v>2023</v>
      </c>
      <c r="AU1" s="230"/>
    </row>
    <row r="2" spans="1:47" s="163" customFormat="1" ht="21" thickBot="1">
      <c r="A2" s="158"/>
      <c r="B2" s="159"/>
      <c r="C2" s="216"/>
      <c r="D2" s="221"/>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21"/>
      <c r="AE2" s="221"/>
      <c r="AF2" s="221"/>
      <c r="AG2" s="221"/>
      <c r="AH2" s="221"/>
      <c r="AI2" s="221"/>
      <c r="AJ2" s="221"/>
      <c r="AK2" s="221"/>
      <c r="AL2" s="221"/>
      <c r="AM2" s="221"/>
      <c r="AN2" s="221"/>
      <c r="AO2" s="221"/>
      <c r="AP2" s="221"/>
      <c r="AQ2" s="221"/>
      <c r="AR2" s="227"/>
      <c r="AS2" s="228"/>
      <c r="AT2" s="231"/>
      <c r="AU2" s="232"/>
    </row>
    <row r="3" spans="1:47" s="163" customFormat="1" ht="21" thickBot="1">
      <c r="A3" s="158"/>
      <c r="B3" s="159"/>
      <c r="C3" s="216"/>
      <c r="D3" s="221"/>
      <c r="E3" s="221"/>
      <c r="F3" s="221"/>
      <c r="G3" s="221"/>
      <c r="H3" s="221"/>
      <c r="I3" s="221"/>
      <c r="J3" s="221"/>
      <c r="K3" s="221"/>
      <c r="L3" s="221"/>
      <c r="M3" s="221"/>
      <c r="N3" s="221"/>
      <c r="O3" s="221"/>
      <c r="P3" s="221"/>
      <c r="Q3" s="221"/>
      <c r="R3" s="221"/>
      <c r="S3" s="221"/>
      <c r="T3" s="221"/>
      <c r="U3" s="221"/>
      <c r="V3" s="221"/>
      <c r="W3" s="221"/>
      <c r="X3" s="221"/>
      <c r="Y3" s="221"/>
      <c r="Z3" s="221"/>
      <c r="AA3" s="221"/>
      <c r="AB3" s="221"/>
      <c r="AC3" s="221"/>
      <c r="AD3" s="221"/>
      <c r="AE3" s="221"/>
      <c r="AF3" s="221"/>
      <c r="AG3" s="221"/>
      <c r="AH3" s="221"/>
      <c r="AI3" s="221"/>
      <c r="AJ3" s="221"/>
      <c r="AK3" s="221"/>
      <c r="AL3" s="221"/>
      <c r="AM3" s="221"/>
      <c r="AN3" s="221"/>
      <c r="AO3" s="221"/>
      <c r="AP3" s="221"/>
      <c r="AQ3" s="221"/>
      <c r="AR3" s="233" t="s">
        <v>2</v>
      </c>
      <c r="AS3" s="234"/>
      <c r="AT3" s="235"/>
      <c r="AU3" s="236"/>
    </row>
    <row r="4" spans="1:47" s="163" customFormat="1" ht="21" thickBot="1">
      <c r="A4" s="160"/>
      <c r="B4" s="161"/>
      <c r="C4" s="217"/>
      <c r="D4" s="222" t="s">
        <v>1248</v>
      </c>
      <c r="E4" s="222"/>
      <c r="F4" s="222"/>
      <c r="G4" s="222"/>
      <c r="H4" s="222"/>
      <c r="I4" s="222"/>
      <c r="J4" s="222"/>
      <c r="K4" s="222"/>
      <c r="L4" s="222"/>
      <c r="M4" s="222"/>
      <c r="N4" s="222"/>
      <c r="O4" s="222"/>
      <c r="P4" s="222"/>
      <c r="Q4" s="222"/>
      <c r="R4" s="222"/>
      <c r="S4" s="222"/>
      <c r="T4" s="222"/>
      <c r="U4" s="222"/>
      <c r="V4" s="222"/>
      <c r="W4" s="222"/>
      <c r="X4" s="222"/>
      <c r="Y4" s="222"/>
      <c r="Z4" s="222"/>
      <c r="AA4" s="222"/>
      <c r="AB4" s="222"/>
      <c r="AC4" s="222"/>
      <c r="AD4" s="222"/>
      <c r="AE4" s="222"/>
      <c r="AF4" s="222"/>
      <c r="AG4" s="222"/>
      <c r="AH4" s="222"/>
      <c r="AI4" s="222"/>
      <c r="AJ4" s="222"/>
      <c r="AK4" s="222"/>
      <c r="AL4" s="222"/>
      <c r="AM4" s="222"/>
      <c r="AN4" s="222"/>
      <c r="AO4" s="222"/>
      <c r="AP4" s="222"/>
      <c r="AQ4" s="223"/>
      <c r="AR4" s="233" t="s">
        <v>4</v>
      </c>
      <c r="AS4" s="234"/>
      <c r="AT4" s="237">
        <v>44949</v>
      </c>
      <c r="AU4" s="236"/>
    </row>
    <row r="6" spans="1:47" ht="16.5" thickBot="1">
      <c r="N6" s="219" t="s">
        <v>5</v>
      </c>
      <c r="O6" s="219"/>
      <c r="P6" s="219"/>
      <c r="Q6" s="219"/>
      <c r="R6" s="219"/>
      <c r="S6" s="219"/>
      <c r="T6" s="219"/>
      <c r="U6" s="219"/>
      <c r="V6" s="219"/>
      <c r="W6" s="219"/>
      <c r="X6" s="219"/>
      <c r="Y6" s="219"/>
      <c r="Z6" s="75"/>
      <c r="AA6" s="219" t="s">
        <v>6</v>
      </c>
      <c r="AB6" s="219"/>
      <c r="AC6" s="219"/>
      <c r="AD6" s="219"/>
      <c r="AE6" s="219"/>
      <c r="AF6" s="219"/>
      <c r="AG6" s="219"/>
      <c r="AH6" s="219"/>
      <c r="AI6" s="219"/>
      <c r="AJ6" s="219"/>
      <c r="AK6" s="219"/>
      <c r="AL6" s="224"/>
    </row>
    <row r="7" spans="1:47" s="144" customFormat="1" ht="37.5">
      <c r="A7" s="138" t="s">
        <v>7</v>
      </c>
      <c r="B7" s="138" t="s">
        <v>8</v>
      </c>
      <c r="C7" s="138" t="s">
        <v>399</v>
      </c>
      <c r="D7" s="139" t="s">
        <v>629</v>
      </c>
      <c r="E7" s="139" t="s">
        <v>400</v>
      </c>
      <c r="F7" s="139" t="s">
        <v>630</v>
      </c>
      <c r="G7" s="139" t="s">
        <v>402</v>
      </c>
      <c r="H7" s="139" t="s">
        <v>403</v>
      </c>
      <c r="I7" s="139" t="s">
        <v>404</v>
      </c>
      <c r="J7" s="139" t="s">
        <v>405</v>
      </c>
      <c r="K7" s="139" t="s">
        <v>406</v>
      </c>
      <c r="L7" s="139" t="s">
        <v>407</v>
      </c>
      <c r="M7" s="139" t="s">
        <v>408</v>
      </c>
      <c r="N7" s="139" t="s">
        <v>9</v>
      </c>
      <c r="O7" s="139" t="s">
        <v>10</v>
      </c>
      <c r="P7" s="139" t="s">
        <v>11</v>
      </c>
      <c r="Q7" s="139" t="s">
        <v>12</v>
      </c>
      <c r="R7" s="139" t="s">
        <v>13</v>
      </c>
      <c r="S7" s="139" t="s">
        <v>14</v>
      </c>
      <c r="T7" s="139" t="s">
        <v>15</v>
      </c>
      <c r="U7" s="139" t="s">
        <v>16</v>
      </c>
      <c r="V7" s="139" t="s">
        <v>17</v>
      </c>
      <c r="W7" s="139" t="s">
        <v>18</v>
      </c>
      <c r="X7" s="139" t="s">
        <v>19</v>
      </c>
      <c r="Y7" s="139" t="s">
        <v>20</v>
      </c>
      <c r="Z7" s="140" t="s">
        <v>21</v>
      </c>
      <c r="AA7" s="141" t="s">
        <v>9</v>
      </c>
      <c r="AB7" s="139" t="s">
        <v>10</v>
      </c>
      <c r="AC7" s="139" t="s">
        <v>11</v>
      </c>
      <c r="AD7" s="139" t="s">
        <v>12</v>
      </c>
      <c r="AE7" s="139" t="s">
        <v>13</v>
      </c>
      <c r="AF7" s="139" t="s">
        <v>14</v>
      </c>
      <c r="AG7" s="139" t="s">
        <v>15</v>
      </c>
      <c r="AH7" s="139" t="s">
        <v>16</v>
      </c>
      <c r="AI7" s="139" t="s">
        <v>17</v>
      </c>
      <c r="AJ7" s="139" t="s">
        <v>18</v>
      </c>
      <c r="AK7" s="139" t="s">
        <v>19</v>
      </c>
      <c r="AL7" s="139" t="s">
        <v>20</v>
      </c>
      <c r="AM7" s="142" t="s">
        <v>22</v>
      </c>
      <c r="AN7" s="142" t="s">
        <v>23</v>
      </c>
      <c r="AO7" s="142" t="s">
        <v>24</v>
      </c>
      <c r="AP7" s="140" t="s">
        <v>409</v>
      </c>
      <c r="AQ7" s="140" t="s">
        <v>410</v>
      </c>
      <c r="AR7" s="140" t="s">
        <v>411</v>
      </c>
      <c r="AS7" s="140" t="s">
        <v>412</v>
      </c>
      <c r="AT7" s="140" t="s">
        <v>413</v>
      </c>
      <c r="AU7" s="143" t="s">
        <v>414</v>
      </c>
    </row>
    <row r="8" spans="1:47" s="82" customFormat="1" ht="267.75">
      <c r="A8" s="76" t="s">
        <v>1249</v>
      </c>
      <c r="B8" s="76" t="s">
        <v>26</v>
      </c>
      <c r="C8" s="76" t="s">
        <v>104</v>
      </c>
      <c r="D8" s="76"/>
      <c r="E8" s="87" t="s">
        <v>1250</v>
      </c>
      <c r="F8" s="76" t="s">
        <v>1251</v>
      </c>
      <c r="G8" s="77">
        <v>2</v>
      </c>
      <c r="H8" s="77" t="s">
        <v>78</v>
      </c>
      <c r="I8" s="76" t="s">
        <v>803</v>
      </c>
      <c r="J8" s="76" t="s">
        <v>357</v>
      </c>
      <c r="K8" s="76" t="s">
        <v>33</v>
      </c>
      <c r="L8" s="76" t="s">
        <v>419</v>
      </c>
      <c r="M8" s="77" t="s">
        <v>420</v>
      </c>
      <c r="N8" s="78"/>
      <c r="O8" s="79"/>
      <c r="P8" s="79">
        <v>5</v>
      </c>
      <c r="Q8" s="79">
        <v>5</v>
      </c>
      <c r="R8" s="79">
        <v>5</v>
      </c>
      <c r="S8" s="79">
        <v>5</v>
      </c>
      <c r="T8" s="79">
        <v>5</v>
      </c>
      <c r="U8" s="79">
        <v>5</v>
      </c>
      <c r="V8" s="79">
        <v>5</v>
      </c>
      <c r="W8" s="79">
        <v>5</v>
      </c>
      <c r="X8" s="79">
        <v>5</v>
      </c>
      <c r="Y8" s="79">
        <v>5</v>
      </c>
      <c r="Z8" s="80">
        <v>50</v>
      </c>
      <c r="AA8" s="78"/>
      <c r="AB8" s="78"/>
      <c r="AC8" s="78"/>
      <c r="AD8" s="78"/>
      <c r="AE8" s="78"/>
      <c r="AF8" s="78"/>
      <c r="AG8" s="78"/>
      <c r="AH8" s="78"/>
      <c r="AI8" s="78"/>
      <c r="AJ8" s="78"/>
      <c r="AK8" s="78"/>
      <c r="AL8" s="78"/>
      <c r="AM8" s="59"/>
      <c r="AN8" s="59"/>
      <c r="AO8" s="59"/>
      <c r="AP8" s="81" t="s">
        <v>1252</v>
      </c>
      <c r="AQ8" s="81" t="s">
        <v>1253</v>
      </c>
      <c r="AR8" s="81" t="s">
        <v>1254</v>
      </c>
      <c r="AS8" s="82" t="s">
        <v>1255</v>
      </c>
      <c r="AT8" s="61"/>
      <c r="AU8" s="83"/>
    </row>
    <row r="9" spans="1:47" s="82" customFormat="1" ht="236.25">
      <c r="A9" s="76" t="s">
        <v>1257</v>
      </c>
      <c r="B9" s="76" t="s">
        <v>26</v>
      </c>
      <c r="C9" s="76" t="s">
        <v>251</v>
      </c>
      <c r="D9" s="76" t="s">
        <v>1258</v>
      </c>
      <c r="E9" s="87" t="s">
        <v>1259</v>
      </c>
      <c r="F9" s="76" t="s">
        <v>1260</v>
      </c>
      <c r="G9" s="77">
        <v>2</v>
      </c>
      <c r="H9" s="77" t="s">
        <v>78</v>
      </c>
      <c r="I9" s="76" t="s">
        <v>1261</v>
      </c>
      <c r="J9" s="76" t="s">
        <v>32</v>
      </c>
      <c r="K9" s="76" t="s">
        <v>33</v>
      </c>
      <c r="L9" s="76" t="s">
        <v>419</v>
      </c>
      <c r="M9" s="77" t="s">
        <v>447</v>
      </c>
      <c r="N9" s="78"/>
      <c r="O9" s="84">
        <v>0.2</v>
      </c>
      <c r="P9" s="84">
        <v>0.2</v>
      </c>
      <c r="Q9" s="79"/>
      <c r="R9" s="79"/>
      <c r="S9" s="84"/>
      <c r="T9" s="79"/>
      <c r="U9" s="84">
        <v>0.2</v>
      </c>
      <c r="V9" s="84">
        <v>0.2</v>
      </c>
      <c r="W9" s="84">
        <v>0.2</v>
      </c>
      <c r="X9" s="79"/>
      <c r="Y9" s="84"/>
      <c r="Z9" s="85">
        <v>1</v>
      </c>
      <c r="AA9" s="78"/>
      <c r="AB9" s="78"/>
      <c r="AC9" s="78"/>
      <c r="AD9" s="78"/>
      <c r="AE9" s="78"/>
      <c r="AF9" s="78"/>
      <c r="AG9" s="78"/>
      <c r="AH9" s="78"/>
      <c r="AI9" s="78"/>
      <c r="AJ9" s="78"/>
      <c r="AK9" s="78"/>
      <c r="AL9" s="78"/>
      <c r="AM9" s="59"/>
      <c r="AN9" s="59"/>
      <c r="AO9" s="59"/>
      <c r="AP9" s="81" t="s">
        <v>1262</v>
      </c>
      <c r="AQ9" s="81" t="s">
        <v>1263</v>
      </c>
      <c r="AR9" s="81" t="s">
        <v>1264</v>
      </c>
      <c r="AS9" s="61" t="s">
        <v>1265</v>
      </c>
      <c r="AT9" s="61"/>
      <c r="AU9" s="81" t="s">
        <v>1266</v>
      </c>
    </row>
    <row r="10" spans="1:47" s="82" customFormat="1" ht="283.5">
      <c r="A10" s="76" t="s">
        <v>1267</v>
      </c>
      <c r="B10" s="76" t="s">
        <v>26</v>
      </c>
      <c r="C10" s="76" t="s">
        <v>251</v>
      </c>
      <c r="D10" s="76" t="s">
        <v>1268</v>
      </c>
      <c r="E10" s="87" t="s">
        <v>1269</v>
      </c>
      <c r="F10" s="76" t="s">
        <v>1270</v>
      </c>
      <c r="G10" s="77">
        <v>2</v>
      </c>
      <c r="H10" s="77" t="s">
        <v>78</v>
      </c>
      <c r="I10" s="76" t="s">
        <v>1271</v>
      </c>
      <c r="J10" s="76" t="s">
        <v>32</v>
      </c>
      <c r="K10" s="76" t="s">
        <v>33</v>
      </c>
      <c r="L10" s="76" t="s">
        <v>419</v>
      </c>
      <c r="M10" s="77" t="s">
        <v>447</v>
      </c>
      <c r="N10" s="78"/>
      <c r="O10" s="84">
        <v>0.2</v>
      </c>
      <c r="P10" s="84">
        <v>0.2</v>
      </c>
      <c r="Q10" s="79"/>
      <c r="R10" s="79"/>
      <c r="S10" s="84"/>
      <c r="T10" s="79"/>
      <c r="U10" s="84"/>
      <c r="V10" s="84">
        <v>0.2</v>
      </c>
      <c r="W10" s="84">
        <v>0.2</v>
      </c>
      <c r="X10" s="84">
        <v>0.2</v>
      </c>
      <c r="Y10" s="84"/>
      <c r="Z10" s="85">
        <v>1</v>
      </c>
      <c r="AA10" s="78"/>
      <c r="AB10" s="78"/>
      <c r="AC10" s="78"/>
      <c r="AD10" s="78"/>
      <c r="AE10" s="78"/>
      <c r="AF10" s="78"/>
      <c r="AG10" s="78"/>
      <c r="AH10" s="78"/>
      <c r="AI10" s="78"/>
      <c r="AJ10" s="78"/>
      <c r="AK10" s="78"/>
      <c r="AL10" s="78"/>
      <c r="AM10" s="59"/>
      <c r="AN10" s="59"/>
      <c r="AO10" s="59"/>
      <c r="AP10" s="81" t="s">
        <v>1262</v>
      </c>
      <c r="AQ10" s="81" t="s">
        <v>1263</v>
      </c>
      <c r="AR10" s="81" t="s">
        <v>1264</v>
      </c>
      <c r="AS10" s="61" t="s">
        <v>1265</v>
      </c>
      <c r="AT10" s="61"/>
      <c r="AU10" s="81" t="s">
        <v>1272</v>
      </c>
    </row>
    <row r="11" spans="1:47" s="82" customFormat="1" ht="267.75">
      <c r="A11" s="76" t="s">
        <v>1273</v>
      </c>
      <c r="B11" s="76" t="s">
        <v>26</v>
      </c>
      <c r="C11" s="76" t="s">
        <v>27</v>
      </c>
      <c r="D11" s="76"/>
      <c r="E11" s="87" t="s">
        <v>1274</v>
      </c>
      <c r="F11" s="76" t="s">
        <v>1275</v>
      </c>
      <c r="G11" s="77">
        <v>2</v>
      </c>
      <c r="H11" s="77" t="s">
        <v>78</v>
      </c>
      <c r="I11" s="76" t="s">
        <v>1276</v>
      </c>
      <c r="J11" s="76" t="s">
        <v>357</v>
      </c>
      <c r="K11" s="76" t="s">
        <v>33</v>
      </c>
      <c r="L11" s="76" t="s">
        <v>419</v>
      </c>
      <c r="M11" s="77" t="s">
        <v>420</v>
      </c>
      <c r="N11" s="78"/>
      <c r="O11" s="79"/>
      <c r="P11" s="79">
        <v>5</v>
      </c>
      <c r="Q11" s="79">
        <v>5</v>
      </c>
      <c r="R11" s="79">
        <v>5</v>
      </c>
      <c r="S11" s="79">
        <v>5</v>
      </c>
      <c r="T11" s="79">
        <v>5</v>
      </c>
      <c r="U11" s="79">
        <v>5</v>
      </c>
      <c r="V11" s="79">
        <v>5</v>
      </c>
      <c r="W11" s="79">
        <v>5</v>
      </c>
      <c r="X11" s="79">
        <v>5</v>
      </c>
      <c r="Y11" s="79">
        <v>5</v>
      </c>
      <c r="Z11" s="80">
        <v>50</v>
      </c>
      <c r="AA11" s="78"/>
      <c r="AB11" s="78"/>
      <c r="AC11" s="78"/>
      <c r="AD11" s="78"/>
      <c r="AE11" s="78"/>
      <c r="AF11" s="78"/>
      <c r="AG11" s="78"/>
      <c r="AH11" s="78"/>
      <c r="AI11" s="78"/>
      <c r="AJ11" s="78"/>
      <c r="AK11" s="78"/>
      <c r="AL11" s="88"/>
      <c r="AM11" s="59"/>
      <c r="AN11" s="59"/>
      <c r="AO11" s="59"/>
      <c r="AP11" s="81" t="s">
        <v>1277</v>
      </c>
      <c r="AQ11" s="81" t="s">
        <v>1253</v>
      </c>
      <c r="AR11" s="81" t="s">
        <v>1254</v>
      </c>
      <c r="AS11" s="61" t="s">
        <v>1255</v>
      </c>
      <c r="AT11" s="61"/>
      <c r="AU11" s="83"/>
    </row>
    <row r="12" spans="1:47" s="82" customFormat="1" ht="110.25">
      <c r="A12" s="76" t="s">
        <v>1278</v>
      </c>
      <c r="B12" s="76" t="s">
        <v>26</v>
      </c>
      <c r="C12" s="76" t="s">
        <v>127</v>
      </c>
      <c r="D12" s="76"/>
      <c r="E12" s="87" t="s">
        <v>1279</v>
      </c>
      <c r="F12" s="76" t="s">
        <v>1280</v>
      </c>
      <c r="G12" s="77">
        <v>2</v>
      </c>
      <c r="H12" s="77" t="s">
        <v>78</v>
      </c>
      <c r="I12" s="76" t="s">
        <v>1281</v>
      </c>
      <c r="J12" s="76" t="s">
        <v>357</v>
      </c>
      <c r="K12" s="76" t="s">
        <v>33</v>
      </c>
      <c r="L12" s="76" t="s">
        <v>180</v>
      </c>
      <c r="M12" s="77" t="s">
        <v>420</v>
      </c>
      <c r="N12" s="78">
        <v>1</v>
      </c>
      <c r="O12" s="79">
        <v>1</v>
      </c>
      <c r="P12" s="79">
        <v>1</v>
      </c>
      <c r="Q12" s="79">
        <v>1</v>
      </c>
      <c r="R12" s="79">
        <v>1</v>
      </c>
      <c r="S12" s="79">
        <v>1</v>
      </c>
      <c r="T12" s="79">
        <v>1</v>
      </c>
      <c r="U12" s="79">
        <v>1</v>
      </c>
      <c r="V12" s="79">
        <v>1</v>
      </c>
      <c r="W12" s="79">
        <v>1</v>
      </c>
      <c r="X12" s="79">
        <v>1</v>
      </c>
      <c r="Y12" s="79">
        <v>1</v>
      </c>
      <c r="Z12" s="80">
        <v>1</v>
      </c>
      <c r="AA12" s="78"/>
      <c r="AB12" s="78"/>
      <c r="AC12" s="78"/>
      <c r="AD12" s="78"/>
      <c r="AE12" s="78"/>
      <c r="AF12" s="78"/>
      <c r="AG12" s="78"/>
      <c r="AH12" s="78"/>
      <c r="AI12" s="78"/>
      <c r="AJ12" s="78"/>
      <c r="AK12" s="78"/>
      <c r="AL12" s="88"/>
      <c r="AM12" s="59"/>
      <c r="AN12" s="59"/>
      <c r="AO12" s="59"/>
      <c r="AP12" s="81" t="s">
        <v>1282</v>
      </c>
      <c r="AQ12" s="81" t="s">
        <v>1253</v>
      </c>
      <c r="AR12" s="81" t="s">
        <v>1254</v>
      </c>
      <c r="AS12" s="61" t="s">
        <v>1255</v>
      </c>
      <c r="AT12" s="61"/>
      <c r="AU12" s="83"/>
    </row>
    <row r="13" spans="1:47" s="82" customFormat="1" ht="141.75">
      <c r="A13" s="76" t="s">
        <v>1283</v>
      </c>
      <c r="B13" s="76" t="s">
        <v>250</v>
      </c>
      <c r="C13" s="76" t="s">
        <v>1284</v>
      </c>
      <c r="D13" s="76"/>
      <c r="E13" s="87" t="s">
        <v>1285</v>
      </c>
      <c r="F13" s="76" t="s">
        <v>1286</v>
      </c>
      <c r="G13" s="77">
        <v>3</v>
      </c>
      <c r="H13" s="77" t="s">
        <v>78</v>
      </c>
      <c r="I13" s="76" t="s">
        <v>1287</v>
      </c>
      <c r="J13" s="76" t="s">
        <v>357</v>
      </c>
      <c r="K13" s="76" t="s">
        <v>33</v>
      </c>
      <c r="L13" s="76" t="s">
        <v>419</v>
      </c>
      <c r="M13" s="77" t="s">
        <v>420</v>
      </c>
      <c r="N13" s="78"/>
      <c r="O13" s="79" t="s">
        <v>36</v>
      </c>
      <c r="P13" s="79">
        <v>5</v>
      </c>
      <c r="Q13" s="79" t="s">
        <v>36</v>
      </c>
      <c r="R13" s="79">
        <v>5</v>
      </c>
      <c r="S13" s="79" t="s">
        <v>36</v>
      </c>
      <c r="T13" s="79">
        <v>5</v>
      </c>
      <c r="U13" s="79" t="s">
        <v>36</v>
      </c>
      <c r="V13" s="79">
        <v>5</v>
      </c>
      <c r="W13" s="79" t="s">
        <v>36</v>
      </c>
      <c r="X13" s="79">
        <v>5</v>
      </c>
      <c r="Y13" s="79" t="s">
        <v>36</v>
      </c>
      <c r="Z13" s="80">
        <v>25</v>
      </c>
      <c r="AA13" s="78"/>
      <c r="AB13" s="78"/>
      <c r="AC13" s="78"/>
      <c r="AD13" s="78"/>
      <c r="AE13" s="78"/>
      <c r="AF13" s="78"/>
      <c r="AG13" s="78"/>
      <c r="AH13" s="78"/>
      <c r="AI13" s="78"/>
      <c r="AJ13" s="78"/>
      <c r="AK13" s="78"/>
      <c r="AL13" s="88"/>
      <c r="AM13" s="59"/>
      <c r="AN13" s="59"/>
      <c r="AO13" s="59"/>
      <c r="AP13" s="81" t="s">
        <v>1288</v>
      </c>
      <c r="AQ13" s="81" t="s">
        <v>1253</v>
      </c>
      <c r="AR13" s="81" t="s">
        <v>1289</v>
      </c>
      <c r="AS13" s="61" t="s">
        <v>1290</v>
      </c>
      <c r="AT13" s="61"/>
      <c r="AU13" s="83"/>
    </row>
    <row r="14" spans="1:47" s="82" customFormat="1" ht="173.25">
      <c r="A14" s="76" t="s">
        <v>1291</v>
      </c>
      <c r="B14" s="76" t="s">
        <v>250</v>
      </c>
      <c r="C14" s="76" t="s">
        <v>1284</v>
      </c>
      <c r="D14" s="76"/>
      <c r="E14" s="87" t="s">
        <v>1292</v>
      </c>
      <c r="F14" s="76" t="s">
        <v>1293</v>
      </c>
      <c r="G14" s="77">
        <v>3</v>
      </c>
      <c r="H14" s="77" t="s">
        <v>78</v>
      </c>
      <c r="I14" s="76" t="s">
        <v>1294</v>
      </c>
      <c r="J14" s="76" t="s">
        <v>32</v>
      </c>
      <c r="K14" s="76" t="s">
        <v>33</v>
      </c>
      <c r="L14" s="76" t="s">
        <v>180</v>
      </c>
      <c r="M14" s="77" t="s">
        <v>420</v>
      </c>
      <c r="N14" s="89">
        <v>0.98</v>
      </c>
      <c r="O14" s="84">
        <v>0.99</v>
      </c>
      <c r="P14" s="84">
        <v>0.99</v>
      </c>
      <c r="Q14" s="84">
        <v>0.99</v>
      </c>
      <c r="R14" s="84">
        <v>0.99</v>
      </c>
      <c r="S14" s="84">
        <v>0.99</v>
      </c>
      <c r="T14" s="84">
        <v>0.95</v>
      </c>
      <c r="U14" s="84">
        <v>0.95</v>
      </c>
      <c r="V14" s="84">
        <v>0.95</v>
      </c>
      <c r="W14" s="84">
        <v>0.95</v>
      </c>
      <c r="X14" s="84">
        <v>0.95</v>
      </c>
      <c r="Y14" s="84">
        <v>0.95</v>
      </c>
      <c r="Z14" s="85">
        <v>0.99</v>
      </c>
      <c r="AA14" s="89"/>
      <c r="AB14" s="89"/>
      <c r="AC14" s="89"/>
      <c r="AD14" s="89"/>
      <c r="AE14" s="89"/>
      <c r="AF14" s="78"/>
      <c r="AG14" s="78"/>
      <c r="AH14" s="78"/>
      <c r="AI14" s="78"/>
      <c r="AJ14" s="78"/>
      <c r="AK14" s="78"/>
      <c r="AL14" s="88"/>
      <c r="AM14" s="59"/>
      <c r="AN14" s="59"/>
      <c r="AO14" s="59"/>
      <c r="AP14" s="81" t="s">
        <v>1288</v>
      </c>
      <c r="AQ14" s="81" t="s">
        <v>1253</v>
      </c>
      <c r="AR14" s="81" t="s">
        <v>1289</v>
      </c>
      <c r="AS14" s="61" t="s">
        <v>1290</v>
      </c>
      <c r="AT14" s="61"/>
      <c r="AU14" s="83"/>
    </row>
    <row r="15" spans="1:47" ht="204.75">
      <c r="A15" s="76" t="s">
        <v>1295</v>
      </c>
      <c r="B15" s="76" t="s">
        <v>250</v>
      </c>
      <c r="C15" s="76" t="s">
        <v>1284</v>
      </c>
      <c r="D15" s="76"/>
      <c r="E15" s="87" t="s">
        <v>1296</v>
      </c>
      <c r="F15" s="76" t="s">
        <v>1297</v>
      </c>
      <c r="G15" s="77">
        <v>2</v>
      </c>
      <c r="H15" s="77" t="s">
        <v>78</v>
      </c>
      <c r="I15" s="76" t="s">
        <v>1298</v>
      </c>
      <c r="J15" s="76" t="s">
        <v>357</v>
      </c>
      <c r="K15" s="76" t="s">
        <v>33</v>
      </c>
      <c r="L15" s="76" t="s">
        <v>419</v>
      </c>
      <c r="M15" s="77" t="s">
        <v>420</v>
      </c>
      <c r="N15" s="78" t="s">
        <v>36</v>
      </c>
      <c r="O15" s="79">
        <v>5</v>
      </c>
      <c r="P15" s="79" t="s">
        <v>36</v>
      </c>
      <c r="Q15" s="79">
        <v>5</v>
      </c>
      <c r="R15" s="79" t="s">
        <v>36</v>
      </c>
      <c r="S15" s="79">
        <v>5</v>
      </c>
      <c r="T15" s="79" t="s">
        <v>36</v>
      </c>
      <c r="U15" s="79">
        <v>5</v>
      </c>
      <c r="V15" s="79" t="s">
        <v>36</v>
      </c>
      <c r="W15" s="79">
        <v>5</v>
      </c>
      <c r="X15" s="79" t="s">
        <v>36</v>
      </c>
      <c r="Y15" s="79">
        <v>5</v>
      </c>
      <c r="Z15" s="80">
        <v>30</v>
      </c>
      <c r="AA15" s="78"/>
      <c r="AB15" s="78"/>
      <c r="AC15" s="78"/>
      <c r="AD15" s="78"/>
      <c r="AE15" s="78"/>
      <c r="AF15" s="78"/>
      <c r="AG15" s="78"/>
      <c r="AH15" s="78"/>
      <c r="AI15" s="78"/>
      <c r="AJ15" s="78"/>
      <c r="AK15" s="78"/>
      <c r="AL15" s="88"/>
      <c r="AM15" s="59"/>
      <c r="AN15" s="59"/>
      <c r="AO15" s="59"/>
      <c r="AP15" s="81" t="s">
        <v>1299</v>
      </c>
      <c r="AQ15" s="81" t="s">
        <v>1253</v>
      </c>
      <c r="AR15" s="81" t="s">
        <v>1289</v>
      </c>
      <c r="AS15" s="61" t="s">
        <v>1290</v>
      </c>
      <c r="AT15" s="61"/>
      <c r="AU15" s="83"/>
    </row>
    <row r="16" spans="1:47" ht="141.75">
      <c r="A16" s="76" t="s">
        <v>1300</v>
      </c>
      <c r="B16" s="76" t="s">
        <v>250</v>
      </c>
      <c r="C16" s="76" t="s">
        <v>251</v>
      </c>
      <c r="D16" s="76"/>
      <c r="E16" s="87" t="s">
        <v>1301</v>
      </c>
      <c r="F16" s="76" t="s">
        <v>1302</v>
      </c>
      <c r="G16" s="77">
        <v>2</v>
      </c>
      <c r="H16" s="77" t="s">
        <v>78</v>
      </c>
      <c r="I16" s="76" t="s">
        <v>1303</v>
      </c>
      <c r="J16" s="76" t="s">
        <v>357</v>
      </c>
      <c r="K16" s="76" t="s">
        <v>33</v>
      </c>
      <c r="L16" s="76" t="s">
        <v>419</v>
      </c>
      <c r="M16" s="77" t="s">
        <v>420</v>
      </c>
      <c r="N16" s="78"/>
      <c r="O16" s="79">
        <v>3</v>
      </c>
      <c r="P16" s="79">
        <v>3</v>
      </c>
      <c r="Q16" s="79">
        <v>3</v>
      </c>
      <c r="R16" s="79">
        <v>3</v>
      </c>
      <c r="S16" s="79">
        <v>3</v>
      </c>
      <c r="T16" s="79">
        <v>3</v>
      </c>
      <c r="U16" s="79">
        <v>3</v>
      </c>
      <c r="V16" s="79">
        <v>3</v>
      </c>
      <c r="W16" s="79">
        <v>3</v>
      </c>
      <c r="X16" s="79">
        <v>4</v>
      </c>
      <c r="Y16" s="79">
        <v>4</v>
      </c>
      <c r="Z16" s="80">
        <v>35</v>
      </c>
      <c r="AA16" s="78"/>
      <c r="AB16" s="78"/>
      <c r="AC16" s="78"/>
      <c r="AD16" s="78"/>
      <c r="AE16" s="78"/>
      <c r="AF16" s="78"/>
      <c r="AG16" s="78"/>
      <c r="AH16" s="78"/>
      <c r="AI16" s="78"/>
      <c r="AJ16" s="78"/>
      <c r="AK16" s="78"/>
      <c r="AL16" s="88"/>
      <c r="AM16" s="59"/>
      <c r="AN16" s="59"/>
      <c r="AO16" s="59"/>
      <c r="AP16" s="81" t="s">
        <v>1299</v>
      </c>
      <c r="AQ16" s="81" t="s">
        <v>1253</v>
      </c>
      <c r="AR16" s="81" t="s">
        <v>1254</v>
      </c>
      <c r="AS16" s="61" t="s">
        <v>1255</v>
      </c>
      <c r="AT16" s="61"/>
      <c r="AU16" s="83"/>
    </row>
    <row r="17" spans="1:47" ht="110.25">
      <c r="A17" s="76" t="s">
        <v>1304</v>
      </c>
      <c r="B17" s="76" t="s">
        <v>250</v>
      </c>
      <c r="C17" s="76" t="s">
        <v>251</v>
      </c>
      <c r="D17" s="76"/>
      <c r="E17" s="87" t="s">
        <v>1305</v>
      </c>
      <c r="F17" s="76" t="s">
        <v>1306</v>
      </c>
      <c r="G17" s="77">
        <v>3</v>
      </c>
      <c r="H17" s="77" t="s">
        <v>78</v>
      </c>
      <c r="I17" s="76" t="s">
        <v>1307</v>
      </c>
      <c r="J17" s="76" t="s">
        <v>32</v>
      </c>
      <c r="K17" s="76" t="s">
        <v>391</v>
      </c>
      <c r="L17" s="76" t="s">
        <v>180</v>
      </c>
      <c r="M17" s="77" t="s">
        <v>420</v>
      </c>
      <c r="N17" s="89">
        <v>1</v>
      </c>
      <c r="O17" s="84">
        <v>1</v>
      </c>
      <c r="P17" s="84">
        <v>1</v>
      </c>
      <c r="Q17" s="84">
        <v>1</v>
      </c>
      <c r="R17" s="84">
        <v>1</v>
      </c>
      <c r="S17" s="84">
        <v>1</v>
      </c>
      <c r="T17" s="84">
        <v>1</v>
      </c>
      <c r="U17" s="84">
        <v>1</v>
      </c>
      <c r="V17" s="84">
        <v>1</v>
      </c>
      <c r="W17" s="84">
        <v>1</v>
      </c>
      <c r="X17" s="84">
        <v>1</v>
      </c>
      <c r="Y17" s="84">
        <v>1</v>
      </c>
      <c r="Z17" s="93">
        <v>1</v>
      </c>
      <c r="AA17" s="78"/>
      <c r="AB17" s="78"/>
      <c r="AC17" s="78"/>
      <c r="AD17" s="78"/>
      <c r="AE17" s="78"/>
      <c r="AF17" s="78"/>
      <c r="AG17" s="78"/>
      <c r="AH17" s="78"/>
      <c r="AI17" s="78"/>
      <c r="AJ17" s="78"/>
      <c r="AK17" s="78"/>
      <c r="AL17" s="88"/>
      <c r="AM17" s="59"/>
      <c r="AN17" s="59"/>
      <c r="AO17" s="59"/>
      <c r="AP17" s="81" t="s">
        <v>795</v>
      </c>
      <c r="AQ17" s="81" t="s">
        <v>1253</v>
      </c>
      <c r="AR17" s="81" t="s">
        <v>1308</v>
      </c>
      <c r="AS17" s="61" t="s">
        <v>1309</v>
      </c>
      <c r="AT17" s="61"/>
      <c r="AU17" s="83"/>
    </row>
    <row r="18" spans="1:47" ht="189">
      <c r="A18" s="76" t="s">
        <v>1310</v>
      </c>
      <c r="B18" s="76" t="s">
        <v>250</v>
      </c>
      <c r="C18" s="76" t="s">
        <v>251</v>
      </c>
      <c r="D18" s="76"/>
      <c r="E18" s="87" t="s">
        <v>1311</v>
      </c>
      <c r="F18" s="76" t="s">
        <v>1312</v>
      </c>
      <c r="G18" s="77">
        <v>3</v>
      </c>
      <c r="H18" s="77" t="s">
        <v>78</v>
      </c>
      <c r="I18" s="76" t="s">
        <v>1313</v>
      </c>
      <c r="J18" s="76" t="s">
        <v>357</v>
      </c>
      <c r="K18" s="76" t="s">
        <v>391</v>
      </c>
      <c r="L18" s="76" t="s">
        <v>180</v>
      </c>
      <c r="M18" s="77" t="s">
        <v>420</v>
      </c>
      <c r="N18" s="78">
        <v>1</v>
      </c>
      <c r="O18" s="79">
        <v>1</v>
      </c>
      <c r="P18" s="79">
        <v>1</v>
      </c>
      <c r="Q18" s="79">
        <v>1</v>
      </c>
      <c r="R18" s="79">
        <v>1</v>
      </c>
      <c r="S18" s="79">
        <v>1</v>
      </c>
      <c r="T18" s="79">
        <v>1</v>
      </c>
      <c r="U18" s="79">
        <v>1</v>
      </c>
      <c r="V18" s="79">
        <v>1</v>
      </c>
      <c r="W18" s="79">
        <v>1</v>
      </c>
      <c r="X18" s="79">
        <v>1</v>
      </c>
      <c r="Y18" s="79">
        <v>1</v>
      </c>
      <c r="Z18" s="80">
        <v>12</v>
      </c>
      <c r="AA18" s="78"/>
      <c r="AB18" s="78"/>
      <c r="AC18" s="78"/>
      <c r="AD18" s="78"/>
      <c r="AE18" s="78"/>
      <c r="AF18" s="78"/>
      <c r="AG18" s="78"/>
      <c r="AH18" s="78"/>
      <c r="AI18" s="78"/>
      <c r="AJ18" s="78"/>
      <c r="AK18" s="78"/>
      <c r="AL18" s="88"/>
      <c r="AM18" s="59"/>
      <c r="AN18" s="59"/>
      <c r="AO18" s="59"/>
      <c r="AP18" s="81" t="s">
        <v>1314</v>
      </c>
      <c r="AQ18" s="81" t="s">
        <v>1253</v>
      </c>
      <c r="AR18" s="81" t="s">
        <v>1308</v>
      </c>
      <c r="AS18" s="61" t="s">
        <v>1309</v>
      </c>
      <c r="AT18" s="61"/>
      <c r="AU18" s="83"/>
    </row>
    <row r="19" spans="1:47" ht="141.75">
      <c r="A19" s="76" t="s">
        <v>1315</v>
      </c>
      <c r="B19" s="76" t="s">
        <v>250</v>
      </c>
      <c r="C19" s="76" t="s">
        <v>251</v>
      </c>
      <c r="D19" s="76"/>
      <c r="E19" s="87" t="s">
        <v>1316</v>
      </c>
      <c r="F19" s="76" t="s">
        <v>1317</v>
      </c>
      <c r="G19" s="77">
        <v>3</v>
      </c>
      <c r="H19" s="77" t="s">
        <v>78</v>
      </c>
      <c r="I19" s="76" t="s">
        <v>1313</v>
      </c>
      <c r="J19" s="76" t="s">
        <v>32</v>
      </c>
      <c r="K19" s="76" t="s">
        <v>391</v>
      </c>
      <c r="L19" s="76" t="s">
        <v>180</v>
      </c>
      <c r="M19" s="77" t="s">
        <v>420</v>
      </c>
      <c r="N19" s="89">
        <v>1</v>
      </c>
      <c r="O19" s="84">
        <v>1</v>
      </c>
      <c r="P19" s="84">
        <v>1</v>
      </c>
      <c r="Q19" s="84">
        <v>1</v>
      </c>
      <c r="R19" s="84">
        <v>1</v>
      </c>
      <c r="S19" s="84">
        <v>1</v>
      </c>
      <c r="T19" s="84">
        <v>1</v>
      </c>
      <c r="U19" s="84">
        <v>1</v>
      </c>
      <c r="V19" s="84">
        <v>1</v>
      </c>
      <c r="W19" s="84">
        <v>1</v>
      </c>
      <c r="X19" s="84">
        <v>1</v>
      </c>
      <c r="Y19" s="84">
        <v>1</v>
      </c>
      <c r="Z19" s="93">
        <v>1</v>
      </c>
      <c r="AA19" s="78"/>
      <c r="AB19" s="78"/>
      <c r="AC19" s="78"/>
      <c r="AD19" s="78"/>
      <c r="AE19" s="78"/>
      <c r="AF19" s="78"/>
      <c r="AG19" s="78"/>
      <c r="AH19" s="78"/>
      <c r="AI19" s="78"/>
      <c r="AJ19" s="78"/>
      <c r="AK19" s="78"/>
      <c r="AL19" s="88"/>
      <c r="AM19" s="59"/>
      <c r="AN19" s="59"/>
      <c r="AO19" s="59"/>
      <c r="AP19" s="81" t="s">
        <v>398</v>
      </c>
      <c r="AQ19" s="81" t="s">
        <v>1253</v>
      </c>
      <c r="AR19" s="81" t="s">
        <v>1308</v>
      </c>
      <c r="AS19" s="61" t="s">
        <v>1309</v>
      </c>
      <c r="AT19" s="61"/>
      <c r="AU19" s="83"/>
    </row>
    <row r="20" spans="1:47" ht="204.75">
      <c r="A20" s="76" t="s">
        <v>1318</v>
      </c>
      <c r="B20" s="76" t="s">
        <v>26</v>
      </c>
      <c r="C20" s="76" t="s">
        <v>42</v>
      </c>
      <c r="D20" s="76"/>
      <c r="E20" s="87" t="s">
        <v>1319</v>
      </c>
      <c r="F20" s="76" t="s">
        <v>1320</v>
      </c>
      <c r="G20" s="77">
        <v>2</v>
      </c>
      <c r="H20" s="77" t="s">
        <v>78</v>
      </c>
      <c r="I20" s="76" t="s">
        <v>324</v>
      </c>
      <c r="J20" s="76" t="s">
        <v>1321</v>
      </c>
      <c r="K20" s="76" t="s">
        <v>33</v>
      </c>
      <c r="L20" s="76" t="s">
        <v>180</v>
      </c>
      <c r="M20" s="77" t="s">
        <v>420</v>
      </c>
      <c r="N20" s="78">
        <v>1</v>
      </c>
      <c r="O20" s="79">
        <v>1</v>
      </c>
      <c r="P20" s="79">
        <v>1</v>
      </c>
      <c r="Q20" s="79">
        <v>1</v>
      </c>
      <c r="R20" s="79">
        <v>1</v>
      </c>
      <c r="S20" s="79">
        <v>1</v>
      </c>
      <c r="T20" s="79">
        <v>1</v>
      </c>
      <c r="U20" s="79">
        <v>1</v>
      </c>
      <c r="V20" s="79">
        <v>1</v>
      </c>
      <c r="W20" s="79">
        <v>1</v>
      </c>
      <c r="X20" s="79">
        <v>1</v>
      </c>
      <c r="Y20" s="79">
        <v>1</v>
      </c>
      <c r="Z20" s="80">
        <v>12</v>
      </c>
      <c r="AA20" s="78"/>
      <c r="AB20" s="78"/>
      <c r="AC20" s="78"/>
      <c r="AD20" s="78"/>
      <c r="AE20" s="78"/>
      <c r="AF20" s="78"/>
      <c r="AG20" s="78"/>
      <c r="AH20" s="78"/>
      <c r="AI20" s="78"/>
      <c r="AJ20" s="78"/>
      <c r="AK20" s="78"/>
      <c r="AL20" s="88"/>
      <c r="AM20" s="59"/>
      <c r="AN20" s="59"/>
      <c r="AO20" s="59"/>
      <c r="AP20" s="81" t="s">
        <v>398</v>
      </c>
      <c r="AQ20" s="81" t="s">
        <v>1253</v>
      </c>
      <c r="AR20" s="81" t="s">
        <v>1253</v>
      </c>
      <c r="AS20" s="61" t="s">
        <v>1322</v>
      </c>
      <c r="AT20" s="61"/>
      <c r="AU20" s="91"/>
    </row>
    <row r="21" spans="1:47" ht="267.75">
      <c r="A21" s="76" t="s">
        <v>1323</v>
      </c>
      <c r="B21" s="76" t="s">
        <v>26</v>
      </c>
      <c r="C21" s="76" t="s">
        <v>159</v>
      </c>
      <c r="D21" s="76"/>
      <c r="E21" s="87" t="s">
        <v>1324</v>
      </c>
      <c r="F21" s="76" t="s">
        <v>1325</v>
      </c>
      <c r="G21" s="77">
        <v>2</v>
      </c>
      <c r="H21" s="77" t="s">
        <v>78</v>
      </c>
      <c r="I21" s="76" t="s">
        <v>1326</v>
      </c>
      <c r="J21" s="76" t="s">
        <v>32</v>
      </c>
      <c r="K21" s="76" t="s">
        <v>33</v>
      </c>
      <c r="L21" s="76" t="s">
        <v>419</v>
      </c>
      <c r="M21" s="77" t="s">
        <v>420</v>
      </c>
      <c r="N21" s="78"/>
      <c r="O21" s="79"/>
      <c r="P21" s="79"/>
      <c r="Q21" s="79"/>
      <c r="R21" s="79"/>
      <c r="S21" s="79"/>
      <c r="T21" s="79"/>
      <c r="U21" s="79"/>
      <c r="V21" s="84">
        <v>0.5</v>
      </c>
      <c r="W21" s="84">
        <v>0.5</v>
      </c>
      <c r="X21" s="79"/>
      <c r="Y21" s="79"/>
      <c r="Z21" s="85">
        <v>1</v>
      </c>
      <c r="AA21" s="78"/>
      <c r="AB21" s="78"/>
      <c r="AC21" s="78"/>
      <c r="AD21" s="78"/>
      <c r="AE21" s="78"/>
      <c r="AF21" s="78"/>
      <c r="AG21" s="78"/>
      <c r="AH21" s="78"/>
      <c r="AI21" s="78"/>
      <c r="AJ21" s="78"/>
      <c r="AK21" s="78"/>
      <c r="AL21" s="88"/>
      <c r="AM21" s="59"/>
      <c r="AN21" s="59"/>
      <c r="AO21" s="59"/>
      <c r="AP21" s="81" t="s">
        <v>398</v>
      </c>
      <c r="AQ21" s="81" t="s">
        <v>1253</v>
      </c>
      <c r="AR21" s="81" t="s">
        <v>1253</v>
      </c>
      <c r="AS21" s="61" t="s">
        <v>1322</v>
      </c>
      <c r="AT21" s="61"/>
      <c r="AU21" s="83"/>
    </row>
    <row r="22" spans="1:47" ht="141.75">
      <c r="A22" s="76" t="s">
        <v>1327</v>
      </c>
      <c r="B22" s="76" t="s">
        <v>26</v>
      </c>
      <c r="C22" s="76" t="s">
        <v>251</v>
      </c>
      <c r="D22" s="76"/>
      <c r="E22" s="87" t="s">
        <v>1328</v>
      </c>
      <c r="F22" s="76" t="s">
        <v>1329</v>
      </c>
      <c r="G22" s="77">
        <v>2</v>
      </c>
      <c r="H22" s="77" t="s">
        <v>78</v>
      </c>
      <c r="I22" s="76" t="s">
        <v>1330</v>
      </c>
      <c r="J22" s="76" t="s">
        <v>32</v>
      </c>
      <c r="K22" s="76" t="s">
        <v>33</v>
      </c>
      <c r="L22" s="76" t="s">
        <v>419</v>
      </c>
      <c r="M22" s="77" t="s">
        <v>420</v>
      </c>
      <c r="N22" s="78"/>
      <c r="O22" s="79"/>
      <c r="P22" s="84">
        <v>0.25</v>
      </c>
      <c r="Q22" s="79"/>
      <c r="R22" s="79"/>
      <c r="S22" s="84">
        <v>0.25</v>
      </c>
      <c r="T22" s="79"/>
      <c r="U22" s="79"/>
      <c r="V22" s="84">
        <v>0.25</v>
      </c>
      <c r="W22" s="79"/>
      <c r="X22" s="79"/>
      <c r="Y22" s="84">
        <v>0.25</v>
      </c>
      <c r="Z22" s="85">
        <v>1</v>
      </c>
      <c r="AA22" s="78"/>
      <c r="AB22" s="78"/>
      <c r="AC22" s="78"/>
      <c r="AD22" s="78"/>
      <c r="AE22" s="78"/>
      <c r="AF22" s="78"/>
      <c r="AG22" s="78"/>
      <c r="AH22" s="78"/>
      <c r="AI22" s="78"/>
      <c r="AJ22" s="78"/>
      <c r="AK22" s="78"/>
      <c r="AL22" s="78"/>
      <c r="AM22" s="59"/>
      <c r="AN22" s="59"/>
      <c r="AO22" s="59"/>
      <c r="AP22" s="81" t="s">
        <v>1262</v>
      </c>
      <c r="AQ22" s="81" t="s">
        <v>1331</v>
      </c>
      <c r="AR22" s="81" t="s">
        <v>1332</v>
      </c>
      <c r="AS22" s="61" t="s">
        <v>1256</v>
      </c>
      <c r="AT22" s="61" t="s">
        <v>38</v>
      </c>
      <c r="AU22" s="81"/>
    </row>
    <row r="23" spans="1:47" ht="236.25">
      <c r="A23" s="76" t="s">
        <v>1333</v>
      </c>
      <c r="B23" s="76" t="s">
        <v>122</v>
      </c>
      <c r="C23" s="76" t="s">
        <v>123</v>
      </c>
      <c r="D23" s="76"/>
      <c r="E23" s="87" t="s">
        <v>1334</v>
      </c>
      <c r="F23" s="87" t="s">
        <v>1335</v>
      </c>
      <c r="G23" s="77">
        <v>2</v>
      </c>
      <c r="H23" s="77" t="s">
        <v>78</v>
      </c>
      <c r="I23" s="76" t="s">
        <v>1336</v>
      </c>
      <c r="J23" s="76" t="s">
        <v>357</v>
      </c>
      <c r="K23" s="76" t="s">
        <v>33</v>
      </c>
      <c r="L23" s="76" t="s">
        <v>180</v>
      </c>
      <c r="M23" s="77" t="s">
        <v>420</v>
      </c>
      <c r="N23" s="78">
        <v>1</v>
      </c>
      <c r="O23" s="79">
        <v>1</v>
      </c>
      <c r="P23" s="79">
        <v>1</v>
      </c>
      <c r="Q23" s="79">
        <v>1</v>
      </c>
      <c r="R23" s="79">
        <v>1</v>
      </c>
      <c r="S23" s="79">
        <v>1</v>
      </c>
      <c r="T23" s="79">
        <v>1</v>
      </c>
      <c r="U23" s="79">
        <v>1</v>
      </c>
      <c r="V23" s="79">
        <v>1</v>
      </c>
      <c r="W23" s="79">
        <v>1</v>
      </c>
      <c r="X23" s="79">
        <v>1</v>
      </c>
      <c r="Y23" s="79">
        <v>1</v>
      </c>
      <c r="Z23" s="80">
        <v>12</v>
      </c>
      <c r="AA23" s="92"/>
      <c r="AB23" s="92"/>
      <c r="AC23" s="92"/>
      <c r="AD23" s="92"/>
      <c r="AE23" s="92"/>
      <c r="AF23" s="92"/>
      <c r="AG23" s="92"/>
      <c r="AH23" s="92"/>
      <c r="AI23" s="92"/>
      <c r="AJ23" s="92"/>
      <c r="AK23" s="92"/>
      <c r="AL23" s="92"/>
      <c r="AM23" s="59"/>
      <c r="AN23" s="59"/>
      <c r="AO23" s="59"/>
      <c r="AP23" s="81" t="s">
        <v>1262</v>
      </c>
      <c r="AQ23" s="81" t="s">
        <v>1331</v>
      </c>
      <c r="AR23" s="81" t="s">
        <v>1332</v>
      </c>
      <c r="AS23" s="61" t="s">
        <v>1337</v>
      </c>
      <c r="AT23" s="61" t="s">
        <v>1338</v>
      </c>
      <c r="AU23" s="83"/>
    </row>
    <row r="24" spans="1:47" ht="204.75">
      <c r="A24" s="76" t="s">
        <v>1339</v>
      </c>
      <c r="B24" s="76" t="s">
        <v>26</v>
      </c>
      <c r="C24" s="76" t="s">
        <v>251</v>
      </c>
      <c r="D24" s="76" t="s">
        <v>1340</v>
      </c>
      <c r="E24" s="87" t="s">
        <v>1341</v>
      </c>
      <c r="F24" s="76" t="s">
        <v>1342</v>
      </c>
      <c r="G24" s="77">
        <v>3</v>
      </c>
      <c r="H24" s="77" t="s">
        <v>78</v>
      </c>
      <c r="I24" s="76" t="s">
        <v>1343</v>
      </c>
      <c r="J24" s="76" t="s">
        <v>32</v>
      </c>
      <c r="K24" s="76" t="s">
        <v>33</v>
      </c>
      <c r="L24" s="76" t="s">
        <v>419</v>
      </c>
      <c r="M24" s="77" t="s">
        <v>420</v>
      </c>
      <c r="N24" s="78"/>
      <c r="O24" s="79"/>
      <c r="P24" s="79"/>
      <c r="Q24" s="84">
        <v>0.1</v>
      </c>
      <c r="R24" s="84">
        <v>0.1</v>
      </c>
      <c r="S24" s="84">
        <v>0.1</v>
      </c>
      <c r="T24" s="84">
        <v>0.1</v>
      </c>
      <c r="U24" s="84">
        <v>0.1</v>
      </c>
      <c r="V24" s="84">
        <v>0.1</v>
      </c>
      <c r="W24" s="84">
        <v>0.2</v>
      </c>
      <c r="X24" s="84">
        <v>0.2</v>
      </c>
      <c r="Y24" s="79"/>
      <c r="Z24" s="93">
        <v>1</v>
      </c>
      <c r="AA24" s="94"/>
      <c r="AB24" s="94"/>
      <c r="AC24" s="94"/>
      <c r="AD24" s="94"/>
      <c r="AE24" s="94"/>
      <c r="AF24" s="94"/>
      <c r="AG24" s="94"/>
      <c r="AH24" s="94"/>
      <c r="AI24" s="94"/>
      <c r="AJ24" s="94"/>
      <c r="AK24" s="94"/>
      <c r="AL24" s="94"/>
      <c r="AM24" s="59"/>
      <c r="AN24" s="59"/>
      <c r="AO24" s="59"/>
      <c r="AP24" s="81" t="s">
        <v>1262</v>
      </c>
      <c r="AQ24" s="81" t="s">
        <v>1331</v>
      </c>
      <c r="AR24" s="81" t="s">
        <v>1344</v>
      </c>
      <c r="AS24" s="61" t="s">
        <v>1345</v>
      </c>
      <c r="AT24" s="61" t="s">
        <v>1346</v>
      </c>
      <c r="AU24" s="83"/>
    </row>
    <row r="25" spans="1:47" ht="173.25">
      <c r="A25" s="76" t="s">
        <v>1347</v>
      </c>
      <c r="B25" s="76" t="s">
        <v>26</v>
      </c>
      <c r="C25" s="76" t="s">
        <v>251</v>
      </c>
      <c r="D25" s="76" t="s">
        <v>1348</v>
      </c>
      <c r="E25" s="87" t="s">
        <v>1349</v>
      </c>
      <c r="F25" s="76" t="s">
        <v>1350</v>
      </c>
      <c r="G25" s="77">
        <v>2</v>
      </c>
      <c r="H25" s="77" t="s">
        <v>78</v>
      </c>
      <c r="I25" s="76" t="s">
        <v>1351</v>
      </c>
      <c r="J25" s="76" t="s">
        <v>32</v>
      </c>
      <c r="K25" s="76" t="s">
        <v>33</v>
      </c>
      <c r="L25" s="76" t="s">
        <v>419</v>
      </c>
      <c r="M25" s="77" t="s">
        <v>420</v>
      </c>
      <c r="N25" s="78"/>
      <c r="O25" s="79"/>
      <c r="P25" s="79"/>
      <c r="Q25" s="79"/>
      <c r="R25" s="84">
        <v>0.1</v>
      </c>
      <c r="S25" s="84">
        <v>0.2</v>
      </c>
      <c r="T25" s="84">
        <v>0.3</v>
      </c>
      <c r="U25" s="84">
        <v>0.2</v>
      </c>
      <c r="V25" s="84">
        <v>0.2</v>
      </c>
      <c r="W25" s="79"/>
      <c r="X25" s="79"/>
      <c r="Y25" s="79"/>
      <c r="Z25" s="93">
        <v>1</v>
      </c>
      <c r="AA25" s="78"/>
      <c r="AB25" s="78"/>
      <c r="AC25" s="78"/>
      <c r="AD25" s="78"/>
      <c r="AE25" s="78"/>
      <c r="AF25" s="78"/>
      <c r="AG25" s="78"/>
      <c r="AH25" s="78"/>
      <c r="AI25" s="78"/>
      <c r="AJ25" s="78"/>
      <c r="AK25" s="78"/>
      <c r="AL25" s="78"/>
      <c r="AM25" s="59"/>
      <c r="AN25" s="59"/>
      <c r="AO25" s="59"/>
      <c r="AP25" s="81" t="s">
        <v>1262</v>
      </c>
      <c r="AQ25" s="81" t="s">
        <v>1331</v>
      </c>
      <c r="AR25" s="81" t="s">
        <v>1344</v>
      </c>
      <c r="AS25" s="61" t="s">
        <v>1345</v>
      </c>
      <c r="AT25" s="61" t="s">
        <v>1352</v>
      </c>
      <c r="AU25" s="83"/>
    </row>
    <row r="26" spans="1:47" ht="267.75">
      <c r="A26" s="76" t="s">
        <v>1353</v>
      </c>
      <c r="B26" s="76" t="s">
        <v>26</v>
      </c>
      <c r="C26" s="76" t="s">
        <v>251</v>
      </c>
      <c r="D26" s="76" t="s">
        <v>1354</v>
      </c>
      <c r="E26" s="87" t="s">
        <v>1355</v>
      </c>
      <c r="F26" s="76" t="s">
        <v>1356</v>
      </c>
      <c r="G26" s="77">
        <v>3</v>
      </c>
      <c r="H26" s="77" t="s">
        <v>78</v>
      </c>
      <c r="I26" s="76" t="s">
        <v>1357</v>
      </c>
      <c r="J26" s="76" t="s">
        <v>32</v>
      </c>
      <c r="K26" s="76" t="s">
        <v>33</v>
      </c>
      <c r="L26" s="76" t="s">
        <v>419</v>
      </c>
      <c r="M26" s="77" t="s">
        <v>420</v>
      </c>
      <c r="N26" s="78"/>
      <c r="O26" s="84">
        <v>0.1</v>
      </c>
      <c r="P26" s="84">
        <v>0.2</v>
      </c>
      <c r="Q26" s="84">
        <v>0.2</v>
      </c>
      <c r="R26" s="84"/>
      <c r="S26" s="79"/>
      <c r="T26" s="84"/>
      <c r="U26" s="84">
        <v>0.2</v>
      </c>
      <c r="V26" s="84">
        <v>0.3</v>
      </c>
      <c r="W26" s="79"/>
      <c r="X26" s="79"/>
      <c r="Y26" s="79"/>
      <c r="Z26" s="93">
        <v>1</v>
      </c>
      <c r="AA26" s="78"/>
      <c r="AB26" s="78"/>
      <c r="AC26" s="78"/>
      <c r="AD26" s="78"/>
      <c r="AE26" s="78"/>
      <c r="AF26" s="78"/>
      <c r="AG26" s="78"/>
      <c r="AH26" s="78"/>
      <c r="AI26" s="78"/>
      <c r="AJ26" s="78"/>
      <c r="AK26" s="78"/>
      <c r="AL26" s="78"/>
      <c r="AM26" s="59"/>
      <c r="AN26" s="59"/>
      <c r="AO26" s="59"/>
      <c r="AP26" s="81" t="s">
        <v>1262</v>
      </c>
      <c r="AQ26" s="81" t="s">
        <v>1331</v>
      </c>
      <c r="AR26" s="81" t="s">
        <v>1344</v>
      </c>
      <c r="AS26" s="61" t="s">
        <v>1358</v>
      </c>
      <c r="AT26" s="61" t="s">
        <v>1359</v>
      </c>
      <c r="AU26" s="83"/>
    </row>
    <row r="27" spans="1:47" ht="63">
      <c r="A27" s="76" t="s">
        <v>1360</v>
      </c>
      <c r="B27" s="76" t="s">
        <v>26</v>
      </c>
      <c r="C27" s="76" t="s">
        <v>251</v>
      </c>
      <c r="D27" s="76" t="s">
        <v>1361</v>
      </c>
      <c r="E27" s="87" t="s">
        <v>1362</v>
      </c>
      <c r="F27" s="76" t="s">
        <v>1363</v>
      </c>
      <c r="G27" s="77">
        <v>1</v>
      </c>
      <c r="H27" s="77" t="s">
        <v>78</v>
      </c>
      <c r="I27" s="76" t="s">
        <v>1364</v>
      </c>
      <c r="J27" s="76" t="s">
        <v>32</v>
      </c>
      <c r="K27" s="76" t="s">
        <v>33</v>
      </c>
      <c r="L27" s="76" t="s">
        <v>419</v>
      </c>
      <c r="M27" s="77" t="s">
        <v>420</v>
      </c>
      <c r="N27" s="78"/>
      <c r="O27" s="79"/>
      <c r="P27" s="79"/>
      <c r="Q27" s="79"/>
      <c r="R27" s="79"/>
      <c r="S27" s="84">
        <v>0.1</v>
      </c>
      <c r="T27" s="84">
        <v>0.1</v>
      </c>
      <c r="U27" s="84">
        <v>0.2</v>
      </c>
      <c r="V27" s="84">
        <v>0.2</v>
      </c>
      <c r="W27" s="84">
        <v>0.2</v>
      </c>
      <c r="X27" s="84">
        <v>0.1</v>
      </c>
      <c r="Y27" s="84">
        <v>0.1</v>
      </c>
      <c r="Z27" s="93">
        <v>1</v>
      </c>
      <c r="AA27" s="78"/>
      <c r="AB27" s="78"/>
      <c r="AC27" s="78"/>
      <c r="AD27" s="78"/>
      <c r="AE27" s="78"/>
      <c r="AF27" s="78"/>
      <c r="AG27" s="78"/>
      <c r="AH27" s="78"/>
      <c r="AI27" s="78"/>
      <c r="AJ27" s="78"/>
      <c r="AK27" s="78"/>
      <c r="AL27" s="78"/>
      <c r="AM27" s="59"/>
      <c r="AN27" s="59"/>
      <c r="AO27" s="59"/>
      <c r="AP27" s="81" t="s">
        <v>1262</v>
      </c>
      <c r="AQ27" s="81" t="s">
        <v>1331</v>
      </c>
      <c r="AR27" s="81" t="s">
        <v>1344</v>
      </c>
      <c r="AS27" s="61" t="s">
        <v>1365</v>
      </c>
      <c r="AT27" s="61" t="s">
        <v>1366</v>
      </c>
      <c r="AU27" s="83"/>
    </row>
    <row r="28" spans="1:47" ht="110.25">
      <c r="A28" s="76" t="s">
        <v>1367</v>
      </c>
      <c r="B28" s="76" t="s">
        <v>26</v>
      </c>
      <c r="C28" s="76" t="s">
        <v>127</v>
      </c>
      <c r="D28" s="76" t="s">
        <v>36</v>
      </c>
      <c r="E28" s="87" t="s">
        <v>1368</v>
      </c>
      <c r="F28" s="76" t="s">
        <v>1369</v>
      </c>
      <c r="G28" s="77">
        <v>3</v>
      </c>
      <c r="H28" s="77" t="s">
        <v>78</v>
      </c>
      <c r="I28" s="76" t="s">
        <v>1370</v>
      </c>
      <c r="J28" s="76" t="s">
        <v>1371</v>
      </c>
      <c r="K28" s="76" t="s">
        <v>391</v>
      </c>
      <c r="L28" s="76" t="s">
        <v>419</v>
      </c>
      <c r="M28" s="77" t="s">
        <v>420</v>
      </c>
      <c r="N28" s="196"/>
      <c r="O28" s="197" t="s">
        <v>36</v>
      </c>
      <c r="P28" s="197" t="s">
        <v>36</v>
      </c>
      <c r="Q28" s="197" t="s">
        <v>36</v>
      </c>
      <c r="R28" s="197" t="s">
        <v>36</v>
      </c>
      <c r="S28" s="198">
        <v>0.5</v>
      </c>
      <c r="T28" s="197" t="s">
        <v>36</v>
      </c>
      <c r="U28" s="197" t="s">
        <v>36</v>
      </c>
      <c r="V28" s="197" t="s">
        <v>36</v>
      </c>
      <c r="W28" s="197" t="s">
        <v>36</v>
      </c>
      <c r="X28" s="197" t="s">
        <v>36</v>
      </c>
      <c r="Y28" s="198">
        <v>0.5</v>
      </c>
      <c r="Z28" s="199">
        <v>1</v>
      </c>
      <c r="AA28" s="95" t="s">
        <v>36</v>
      </c>
      <c r="AB28" s="95" t="s">
        <v>36</v>
      </c>
      <c r="AC28" s="95" t="s">
        <v>36</v>
      </c>
      <c r="AD28" s="95" t="s">
        <v>36</v>
      </c>
      <c r="AE28" s="95" t="s">
        <v>36</v>
      </c>
      <c r="AF28" s="95" t="s">
        <v>36</v>
      </c>
      <c r="AG28" s="95" t="s">
        <v>36</v>
      </c>
      <c r="AH28" s="95" t="s">
        <v>36</v>
      </c>
      <c r="AI28" s="95" t="s">
        <v>36</v>
      </c>
      <c r="AJ28" s="95" t="s">
        <v>36</v>
      </c>
      <c r="AK28" s="95" t="s">
        <v>36</v>
      </c>
      <c r="AL28" s="95" t="s">
        <v>36</v>
      </c>
      <c r="AM28" s="200" t="s">
        <v>36</v>
      </c>
      <c r="AN28" s="200" t="s">
        <v>36</v>
      </c>
      <c r="AO28" s="200" t="s">
        <v>36</v>
      </c>
      <c r="AP28" s="81" t="s">
        <v>1372</v>
      </c>
      <c r="AQ28" s="81" t="s">
        <v>1373</v>
      </c>
      <c r="AR28" s="81" t="s">
        <v>1373</v>
      </c>
      <c r="AS28" s="61" t="s">
        <v>1374</v>
      </c>
      <c r="AT28" s="61" t="s">
        <v>36</v>
      </c>
      <c r="AU28" s="96" t="s">
        <v>36</v>
      </c>
    </row>
    <row r="29" spans="1:47" ht="110.25">
      <c r="A29" s="76" t="s">
        <v>1375</v>
      </c>
      <c r="B29" s="76" t="s">
        <v>26</v>
      </c>
      <c r="C29" s="76" t="s">
        <v>127</v>
      </c>
      <c r="D29" s="76" t="s">
        <v>36</v>
      </c>
      <c r="E29" s="87" t="s">
        <v>1376</v>
      </c>
      <c r="F29" s="76" t="s">
        <v>1377</v>
      </c>
      <c r="G29" s="77">
        <v>2</v>
      </c>
      <c r="H29" s="77" t="s">
        <v>78</v>
      </c>
      <c r="I29" s="76" t="s">
        <v>1378</v>
      </c>
      <c r="J29" s="76" t="s">
        <v>1371</v>
      </c>
      <c r="K29" s="76" t="s">
        <v>33</v>
      </c>
      <c r="L29" s="76" t="s">
        <v>180</v>
      </c>
      <c r="M29" s="77" t="s">
        <v>420</v>
      </c>
      <c r="N29" s="201">
        <v>0.9</v>
      </c>
      <c r="O29" s="202">
        <v>0.91</v>
      </c>
      <c r="P29" s="202">
        <v>0.91</v>
      </c>
      <c r="Q29" s="202">
        <v>0.92</v>
      </c>
      <c r="R29" s="202">
        <v>0.93</v>
      </c>
      <c r="S29" s="202">
        <v>0.94</v>
      </c>
      <c r="T29" s="202">
        <v>0.94</v>
      </c>
      <c r="U29" s="202">
        <v>0.95</v>
      </c>
      <c r="V29" s="202">
        <v>0.96</v>
      </c>
      <c r="W29" s="202">
        <v>0.96</v>
      </c>
      <c r="X29" s="202">
        <v>0.97</v>
      </c>
      <c r="Y29" s="202">
        <v>0.98</v>
      </c>
      <c r="Z29" s="199">
        <v>0.99</v>
      </c>
      <c r="AA29" s="95" t="s">
        <v>36</v>
      </c>
      <c r="AB29" s="95" t="s">
        <v>36</v>
      </c>
      <c r="AC29" s="95" t="s">
        <v>36</v>
      </c>
      <c r="AD29" s="95" t="s">
        <v>36</v>
      </c>
      <c r="AE29" s="95" t="s">
        <v>36</v>
      </c>
      <c r="AF29" s="95" t="s">
        <v>36</v>
      </c>
      <c r="AG29" s="95" t="s">
        <v>36</v>
      </c>
      <c r="AH29" s="95" t="s">
        <v>36</v>
      </c>
      <c r="AI29" s="95" t="s">
        <v>36</v>
      </c>
      <c r="AJ29" s="95" t="s">
        <v>36</v>
      </c>
      <c r="AK29" s="95" t="s">
        <v>36</v>
      </c>
      <c r="AL29" s="95" t="s">
        <v>36</v>
      </c>
      <c r="AM29" s="200" t="s">
        <v>36</v>
      </c>
      <c r="AN29" s="200" t="s">
        <v>36</v>
      </c>
      <c r="AO29" s="200" t="s">
        <v>36</v>
      </c>
      <c r="AP29" s="81" t="s">
        <v>1379</v>
      </c>
      <c r="AQ29" s="81" t="s">
        <v>1373</v>
      </c>
      <c r="AR29" s="81" t="s">
        <v>1373</v>
      </c>
      <c r="AS29" s="61" t="s">
        <v>1374</v>
      </c>
      <c r="AT29" s="61" t="s">
        <v>36</v>
      </c>
      <c r="AU29" s="96" t="s">
        <v>36</v>
      </c>
    </row>
    <row r="30" spans="1:47" ht="110.25">
      <c r="A30" s="76" t="s">
        <v>1380</v>
      </c>
      <c r="B30" s="76" t="s">
        <v>26</v>
      </c>
      <c r="C30" s="76" t="s">
        <v>127</v>
      </c>
      <c r="D30" s="76" t="s">
        <v>36</v>
      </c>
      <c r="E30" s="87" t="s">
        <v>1381</v>
      </c>
      <c r="F30" s="76" t="s">
        <v>1382</v>
      </c>
      <c r="G30" s="77">
        <v>2</v>
      </c>
      <c r="H30" s="77" t="s">
        <v>78</v>
      </c>
      <c r="I30" s="76" t="s">
        <v>1383</v>
      </c>
      <c r="J30" s="76" t="s">
        <v>32</v>
      </c>
      <c r="K30" s="76" t="s">
        <v>391</v>
      </c>
      <c r="L30" s="76" t="s">
        <v>180</v>
      </c>
      <c r="M30" s="77" t="s">
        <v>420</v>
      </c>
      <c r="N30" s="201">
        <v>0.3</v>
      </c>
      <c r="O30" s="202">
        <v>0.28000000000000003</v>
      </c>
      <c r="P30" s="202">
        <v>0.26</v>
      </c>
      <c r="Q30" s="202">
        <v>0.25</v>
      </c>
      <c r="R30" s="202">
        <v>0.23</v>
      </c>
      <c r="S30" s="202">
        <v>0.21</v>
      </c>
      <c r="T30" s="202">
        <v>0.19</v>
      </c>
      <c r="U30" s="202">
        <v>0.17</v>
      </c>
      <c r="V30" s="202">
        <v>0.16</v>
      </c>
      <c r="W30" s="202">
        <v>0.14000000000000001</v>
      </c>
      <c r="X30" s="202">
        <v>0.12</v>
      </c>
      <c r="Y30" s="202">
        <v>0.1</v>
      </c>
      <c r="Z30" s="199">
        <v>0.1</v>
      </c>
      <c r="AA30" s="95" t="s">
        <v>36</v>
      </c>
      <c r="AB30" s="95" t="s">
        <v>36</v>
      </c>
      <c r="AC30" s="95" t="s">
        <v>36</v>
      </c>
      <c r="AD30" s="95" t="s">
        <v>36</v>
      </c>
      <c r="AE30" s="95" t="s">
        <v>36</v>
      </c>
      <c r="AF30" s="95" t="s">
        <v>36</v>
      </c>
      <c r="AG30" s="95" t="s">
        <v>36</v>
      </c>
      <c r="AH30" s="95" t="s">
        <v>36</v>
      </c>
      <c r="AI30" s="95" t="s">
        <v>36</v>
      </c>
      <c r="AJ30" s="95" t="s">
        <v>36</v>
      </c>
      <c r="AK30" s="95" t="s">
        <v>36</v>
      </c>
      <c r="AL30" s="95" t="s">
        <v>36</v>
      </c>
      <c r="AM30" s="200" t="s">
        <v>36</v>
      </c>
      <c r="AN30" s="200" t="s">
        <v>36</v>
      </c>
      <c r="AO30" s="200" t="s">
        <v>36</v>
      </c>
      <c r="AP30" s="81" t="s">
        <v>1384</v>
      </c>
      <c r="AQ30" s="81" t="s">
        <v>1373</v>
      </c>
      <c r="AR30" s="81" t="s">
        <v>1373</v>
      </c>
      <c r="AS30" s="61" t="s">
        <v>1374</v>
      </c>
      <c r="AT30" s="61" t="s">
        <v>36</v>
      </c>
      <c r="AU30" s="96" t="s">
        <v>36</v>
      </c>
    </row>
    <row r="31" spans="1:47" ht="110.25">
      <c r="A31" s="76" t="s">
        <v>1385</v>
      </c>
      <c r="B31" s="76" t="s">
        <v>26</v>
      </c>
      <c r="C31" s="76" t="s">
        <v>127</v>
      </c>
      <c r="D31" s="76" t="s">
        <v>36</v>
      </c>
      <c r="E31" s="87" t="s">
        <v>1386</v>
      </c>
      <c r="F31" s="76" t="s">
        <v>1387</v>
      </c>
      <c r="G31" s="77">
        <v>2</v>
      </c>
      <c r="H31" s="77" t="s">
        <v>78</v>
      </c>
      <c r="I31" s="76" t="s">
        <v>1388</v>
      </c>
      <c r="J31" s="76" t="s">
        <v>32</v>
      </c>
      <c r="K31" s="76" t="s">
        <v>391</v>
      </c>
      <c r="L31" s="76" t="s">
        <v>180</v>
      </c>
      <c r="M31" s="77" t="s">
        <v>420</v>
      </c>
      <c r="N31" s="201">
        <v>0.1</v>
      </c>
      <c r="O31" s="202">
        <v>0.1</v>
      </c>
      <c r="P31" s="202">
        <v>0.09</v>
      </c>
      <c r="Q31" s="202">
        <v>0.09</v>
      </c>
      <c r="R31" s="202">
        <v>0.08</v>
      </c>
      <c r="S31" s="202">
        <v>0.08</v>
      </c>
      <c r="T31" s="202">
        <v>7.0000000000000007E-2</v>
      </c>
      <c r="U31" s="202">
        <v>7.0000000000000007E-2</v>
      </c>
      <c r="V31" s="202">
        <v>0.06</v>
      </c>
      <c r="W31" s="202">
        <v>0.06</v>
      </c>
      <c r="X31" s="202">
        <v>0.05</v>
      </c>
      <c r="Y31" s="202">
        <v>0.05</v>
      </c>
      <c r="Z31" s="199">
        <v>0.05</v>
      </c>
      <c r="AA31" s="95" t="s">
        <v>36</v>
      </c>
      <c r="AB31" s="95" t="s">
        <v>36</v>
      </c>
      <c r="AC31" s="95" t="s">
        <v>36</v>
      </c>
      <c r="AD31" s="95" t="s">
        <v>36</v>
      </c>
      <c r="AE31" s="95" t="s">
        <v>36</v>
      </c>
      <c r="AF31" s="95" t="s">
        <v>36</v>
      </c>
      <c r="AG31" s="95" t="s">
        <v>36</v>
      </c>
      <c r="AH31" s="95" t="s">
        <v>36</v>
      </c>
      <c r="AI31" s="95" t="s">
        <v>36</v>
      </c>
      <c r="AJ31" s="95" t="s">
        <v>36</v>
      </c>
      <c r="AK31" s="95" t="s">
        <v>36</v>
      </c>
      <c r="AL31" s="95" t="s">
        <v>36</v>
      </c>
      <c r="AM31" s="200" t="s">
        <v>36</v>
      </c>
      <c r="AN31" s="200" t="s">
        <v>36</v>
      </c>
      <c r="AO31" s="200" t="s">
        <v>36</v>
      </c>
      <c r="AP31" s="81" t="s">
        <v>1389</v>
      </c>
      <c r="AQ31" s="81" t="s">
        <v>1373</v>
      </c>
      <c r="AR31" s="81" t="s">
        <v>1373</v>
      </c>
      <c r="AS31" s="61" t="s">
        <v>1374</v>
      </c>
      <c r="AT31" s="61" t="s">
        <v>36</v>
      </c>
      <c r="AU31" s="96" t="s">
        <v>36</v>
      </c>
    </row>
    <row r="32" spans="1:47" ht="110.25">
      <c r="A32" s="76" t="s">
        <v>1390</v>
      </c>
      <c r="B32" s="76" t="s">
        <v>26</v>
      </c>
      <c r="C32" s="76" t="s">
        <v>127</v>
      </c>
      <c r="D32" s="76" t="s">
        <v>36</v>
      </c>
      <c r="E32" s="87" t="s">
        <v>1391</v>
      </c>
      <c r="F32" s="76" t="s">
        <v>1392</v>
      </c>
      <c r="G32" s="77">
        <v>1</v>
      </c>
      <c r="H32" s="77" t="s">
        <v>78</v>
      </c>
      <c r="I32" s="76" t="s">
        <v>1393</v>
      </c>
      <c r="J32" s="76" t="s">
        <v>357</v>
      </c>
      <c r="K32" s="76" t="s">
        <v>33</v>
      </c>
      <c r="L32" s="76" t="s">
        <v>180</v>
      </c>
      <c r="M32" s="77" t="s">
        <v>420</v>
      </c>
      <c r="N32" s="95">
        <v>1</v>
      </c>
      <c r="O32" s="197" t="s">
        <v>36</v>
      </c>
      <c r="P32" s="197">
        <v>1</v>
      </c>
      <c r="Q32" s="197" t="s">
        <v>36</v>
      </c>
      <c r="R32" s="197">
        <v>1</v>
      </c>
      <c r="S32" s="197" t="s">
        <v>36</v>
      </c>
      <c r="T32" s="197">
        <v>1</v>
      </c>
      <c r="U32" s="197" t="s">
        <v>36</v>
      </c>
      <c r="V32" s="197">
        <v>1</v>
      </c>
      <c r="W32" s="197" t="s">
        <v>36</v>
      </c>
      <c r="X32" s="197">
        <v>1</v>
      </c>
      <c r="Y32" s="197" t="s">
        <v>36</v>
      </c>
      <c r="Z32" s="203">
        <v>6</v>
      </c>
      <c r="AA32" s="95" t="s">
        <v>36</v>
      </c>
      <c r="AB32" s="95" t="s">
        <v>36</v>
      </c>
      <c r="AC32" s="95" t="s">
        <v>36</v>
      </c>
      <c r="AD32" s="95" t="s">
        <v>36</v>
      </c>
      <c r="AE32" s="95" t="s">
        <v>36</v>
      </c>
      <c r="AF32" s="95" t="s">
        <v>36</v>
      </c>
      <c r="AG32" s="95" t="s">
        <v>36</v>
      </c>
      <c r="AH32" s="95" t="s">
        <v>36</v>
      </c>
      <c r="AI32" s="95" t="s">
        <v>36</v>
      </c>
      <c r="AJ32" s="95" t="s">
        <v>36</v>
      </c>
      <c r="AK32" s="95" t="s">
        <v>36</v>
      </c>
      <c r="AL32" s="95" t="s">
        <v>36</v>
      </c>
      <c r="AM32" s="200" t="s">
        <v>36</v>
      </c>
      <c r="AN32" s="200" t="s">
        <v>36</v>
      </c>
      <c r="AO32" s="200" t="s">
        <v>36</v>
      </c>
      <c r="AP32" s="81" t="s">
        <v>1394</v>
      </c>
      <c r="AQ32" s="81" t="s">
        <v>1373</v>
      </c>
      <c r="AR32" s="81" t="s">
        <v>1373</v>
      </c>
      <c r="AS32" s="61" t="s">
        <v>1374</v>
      </c>
      <c r="AT32" s="61" t="s">
        <v>1395</v>
      </c>
      <c r="AU32" s="96" t="s">
        <v>36</v>
      </c>
    </row>
    <row r="33" spans="1:47" ht="173.25">
      <c r="A33" s="76" t="s">
        <v>1396</v>
      </c>
      <c r="B33" s="76" t="s">
        <v>26</v>
      </c>
      <c r="C33" s="76" t="s">
        <v>127</v>
      </c>
      <c r="D33" s="76" t="s">
        <v>36</v>
      </c>
      <c r="E33" s="87" t="s">
        <v>1397</v>
      </c>
      <c r="F33" s="76" t="s">
        <v>1398</v>
      </c>
      <c r="G33" s="77">
        <v>2</v>
      </c>
      <c r="H33" s="77" t="s">
        <v>78</v>
      </c>
      <c r="I33" s="76" t="s">
        <v>1399</v>
      </c>
      <c r="J33" s="76" t="s">
        <v>357</v>
      </c>
      <c r="K33" s="76" t="s">
        <v>33</v>
      </c>
      <c r="L33" s="76" t="s">
        <v>180</v>
      </c>
      <c r="M33" s="77" t="s">
        <v>420</v>
      </c>
      <c r="N33" s="95">
        <v>4</v>
      </c>
      <c r="O33" s="197">
        <v>4</v>
      </c>
      <c r="P33" s="197">
        <v>4</v>
      </c>
      <c r="Q33" s="197">
        <v>4</v>
      </c>
      <c r="R33" s="197">
        <v>4</v>
      </c>
      <c r="S33" s="197">
        <v>4</v>
      </c>
      <c r="T33" s="197">
        <v>4</v>
      </c>
      <c r="U33" s="197">
        <v>4</v>
      </c>
      <c r="V33" s="197">
        <v>4</v>
      </c>
      <c r="W33" s="197">
        <v>4</v>
      </c>
      <c r="X33" s="197">
        <v>4</v>
      </c>
      <c r="Y33" s="197">
        <v>4</v>
      </c>
      <c r="Z33" s="203">
        <v>48</v>
      </c>
      <c r="AA33" s="95" t="s">
        <v>36</v>
      </c>
      <c r="AB33" s="95" t="s">
        <v>36</v>
      </c>
      <c r="AC33" s="95" t="s">
        <v>36</v>
      </c>
      <c r="AD33" s="95" t="s">
        <v>36</v>
      </c>
      <c r="AE33" s="95" t="s">
        <v>36</v>
      </c>
      <c r="AF33" s="95" t="s">
        <v>36</v>
      </c>
      <c r="AG33" s="95" t="s">
        <v>36</v>
      </c>
      <c r="AH33" s="95" t="s">
        <v>36</v>
      </c>
      <c r="AI33" s="95" t="s">
        <v>36</v>
      </c>
      <c r="AJ33" s="95" t="s">
        <v>36</v>
      </c>
      <c r="AK33" s="95" t="s">
        <v>36</v>
      </c>
      <c r="AL33" s="95" t="s">
        <v>36</v>
      </c>
      <c r="AM33" s="200" t="s">
        <v>36</v>
      </c>
      <c r="AN33" s="200" t="s">
        <v>36</v>
      </c>
      <c r="AO33" s="200" t="s">
        <v>36</v>
      </c>
      <c r="AP33" s="81" t="s">
        <v>1262</v>
      </c>
      <c r="AQ33" s="81" t="s">
        <v>1373</v>
      </c>
      <c r="AR33" s="81" t="s">
        <v>1373</v>
      </c>
      <c r="AS33" s="61" t="s">
        <v>1374</v>
      </c>
      <c r="AT33" s="61" t="s">
        <v>36</v>
      </c>
      <c r="AU33" s="96" t="s">
        <v>36</v>
      </c>
    </row>
    <row r="34" spans="1:47" ht="157.5">
      <c r="A34" s="76" t="s">
        <v>1400</v>
      </c>
      <c r="B34" s="76" t="s">
        <v>26</v>
      </c>
      <c r="C34" s="76" t="s">
        <v>127</v>
      </c>
      <c r="D34" s="76" t="s">
        <v>36</v>
      </c>
      <c r="E34" s="87" t="s">
        <v>1401</v>
      </c>
      <c r="F34" s="76" t="s">
        <v>1402</v>
      </c>
      <c r="G34" s="77">
        <v>2</v>
      </c>
      <c r="H34" s="77" t="s">
        <v>78</v>
      </c>
      <c r="I34" s="76" t="s">
        <v>1399</v>
      </c>
      <c r="J34" s="76" t="s">
        <v>357</v>
      </c>
      <c r="K34" s="76" t="s">
        <v>33</v>
      </c>
      <c r="L34" s="76" t="s">
        <v>180</v>
      </c>
      <c r="M34" s="77" t="s">
        <v>420</v>
      </c>
      <c r="N34" s="95">
        <v>4</v>
      </c>
      <c r="O34" s="197">
        <v>4</v>
      </c>
      <c r="P34" s="197">
        <v>4</v>
      </c>
      <c r="Q34" s="197">
        <v>4</v>
      </c>
      <c r="R34" s="197">
        <v>4</v>
      </c>
      <c r="S34" s="197">
        <v>4</v>
      </c>
      <c r="T34" s="197">
        <v>4</v>
      </c>
      <c r="U34" s="197">
        <v>4</v>
      </c>
      <c r="V34" s="197">
        <v>4</v>
      </c>
      <c r="W34" s="197">
        <v>4</v>
      </c>
      <c r="X34" s="197">
        <v>4</v>
      </c>
      <c r="Y34" s="197">
        <v>4</v>
      </c>
      <c r="Z34" s="203">
        <v>48</v>
      </c>
      <c r="AA34" s="95" t="s">
        <v>36</v>
      </c>
      <c r="AB34" s="95" t="s">
        <v>36</v>
      </c>
      <c r="AC34" s="95" t="s">
        <v>36</v>
      </c>
      <c r="AD34" s="95" t="s">
        <v>36</v>
      </c>
      <c r="AE34" s="95" t="s">
        <v>36</v>
      </c>
      <c r="AF34" s="95" t="s">
        <v>36</v>
      </c>
      <c r="AG34" s="95" t="s">
        <v>36</v>
      </c>
      <c r="AH34" s="95" t="s">
        <v>36</v>
      </c>
      <c r="AI34" s="95" t="s">
        <v>36</v>
      </c>
      <c r="AJ34" s="95" t="s">
        <v>36</v>
      </c>
      <c r="AK34" s="95" t="s">
        <v>36</v>
      </c>
      <c r="AL34" s="95" t="s">
        <v>36</v>
      </c>
      <c r="AM34" s="200" t="s">
        <v>36</v>
      </c>
      <c r="AN34" s="200" t="s">
        <v>36</v>
      </c>
      <c r="AO34" s="200" t="s">
        <v>36</v>
      </c>
      <c r="AP34" s="81" t="s">
        <v>1262</v>
      </c>
      <c r="AQ34" s="81" t="s">
        <v>1373</v>
      </c>
      <c r="AR34" s="81" t="s">
        <v>1373</v>
      </c>
      <c r="AS34" s="61" t="s">
        <v>1374</v>
      </c>
      <c r="AT34" s="97" t="s">
        <v>36</v>
      </c>
      <c r="AU34" s="96" t="s">
        <v>36</v>
      </c>
    </row>
    <row r="35" spans="1:47" ht="157.5">
      <c r="A35" s="76" t="s">
        <v>1403</v>
      </c>
      <c r="B35" s="76" t="s">
        <v>26</v>
      </c>
      <c r="C35" s="76" t="s">
        <v>127</v>
      </c>
      <c r="D35" s="76" t="s">
        <v>36</v>
      </c>
      <c r="E35" s="87" t="s">
        <v>1404</v>
      </c>
      <c r="F35" s="76" t="s">
        <v>1402</v>
      </c>
      <c r="G35" s="77">
        <v>2</v>
      </c>
      <c r="H35" s="77" t="s">
        <v>78</v>
      </c>
      <c r="I35" s="76" t="s">
        <v>1399</v>
      </c>
      <c r="J35" s="76" t="s">
        <v>357</v>
      </c>
      <c r="K35" s="76" t="s">
        <v>33</v>
      </c>
      <c r="L35" s="76" t="s">
        <v>180</v>
      </c>
      <c r="M35" s="77" t="s">
        <v>420</v>
      </c>
      <c r="N35" s="95">
        <v>4</v>
      </c>
      <c r="O35" s="197">
        <v>4</v>
      </c>
      <c r="P35" s="197">
        <v>4</v>
      </c>
      <c r="Q35" s="197">
        <v>4</v>
      </c>
      <c r="R35" s="197">
        <v>4</v>
      </c>
      <c r="S35" s="197">
        <v>4</v>
      </c>
      <c r="T35" s="197">
        <v>4</v>
      </c>
      <c r="U35" s="197">
        <v>4</v>
      </c>
      <c r="V35" s="197">
        <v>4</v>
      </c>
      <c r="W35" s="197">
        <v>4</v>
      </c>
      <c r="X35" s="197">
        <v>4</v>
      </c>
      <c r="Y35" s="197">
        <v>4</v>
      </c>
      <c r="Z35" s="203">
        <v>48</v>
      </c>
      <c r="AA35" s="95" t="s">
        <v>36</v>
      </c>
      <c r="AB35" s="95" t="s">
        <v>36</v>
      </c>
      <c r="AC35" s="95" t="s">
        <v>36</v>
      </c>
      <c r="AD35" s="95" t="s">
        <v>36</v>
      </c>
      <c r="AE35" s="95" t="s">
        <v>36</v>
      </c>
      <c r="AF35" s="95" t="s">
        <v>36</v>
      </c>
      <c r="AG35" s="95" t="s">
        <v>36</v>
      </c>
      <c r="AH35" s="95" t="s">
        <v>36</v>
      </c>
      <c r="AI35" s="95" t="s">
        <v>36</v>
      </c>
      <c r="AJ35" s="95" t="s">
        <v>36</v>
      </c>
      <c r="AK35" s="95" t="s">
        <v>36</v>
      </c>
      <c r="AL35" s="95" t="s">
        <v>36</v>
      </c>
      <c r="AM35" s="200" t="s">
        <v>36</v>
      </c>
      <c r="AN35" s="200" t="s">
        <v>36</v>
      </c>
      <c r="AO35" s="200" t="s">
        <v>36</v>
      </c>
      <c r="AP35" s="81" t="s">
        <v>1262</v>
      </c>
      <c r="AQ35" s="81" t="s">
        <v>1373</v>
      </c>
      <c r="AR35" s="81" t="s">
        <v>1373</v>
      </c>
      <c r="AS35" s="61" t="s">
        <v>1374</v>
      </c>
      <c r="AT35" s="97" t="s">
        <v>36</v>
      </c>
      <c r="AU35" s="96" t="s">
        <v>36</v>
      </c>
    </row>
    <row r="36" spans="1:47" ht="157.5">
      <c r="A36" s="76" t="s">
        <v>1405</v>
      </c>
      <c r="B36" s="76" t="s">
        <v>26</v>
      </c>
      <c r="C36" s="76" t="s">
        <v>127</v>
      </c>
      <c r="D36" s="76" t="s">
        <v>36</v>
      </c>
      <c r="E36" s="87" t="s">
        <v>1406</v>
      </c>
      <c r="F36" s="76" t="s">
        <v>1402</v>
      </c>
      <c r="G36" s="77">
        <v>3</v>
      </c>
      <c r="H36" s="77" t="s">
        <v>78</v>
      </c>
      <c r="I36" s="76" t="s">
        <v>1399</v>
      </c>
      <c r="J36" s="76" t="s">
        <v>357</v>
      </c>
      <c r="K36" s="76" t="s">
        <v>33</v>
      </c>
      <c r="L36" s="76" t="s">
        <v>180</v>
      </c>
      <c r="M36" s="77" t="s">
        <v>420</v>
      </c>
      <c r="N36" s="95">
        <v>4</v>
      </c>
      <c r="O36" s="197">
        <v>4</v>
      </c>
      <c r="P36" s="197">
        <v>4</v>
      </c>
      <c r="Q36" s="197">
        <v>4</v>
      </c>
      <c r="R36" s="197">
        <v>4</v>
      </c>
      <c r="S36" s="197">
        <v>4</v>
      </c>
      <c r="T36" s="197">
        <v>4</v>
      </c>
      <c r="U36" s="197">
        <v>4</v>
      </c>
      <c r="V36" s="197">
        <v>4</v>
      </c>
      <c r="W36" s="197">
        <v>4</v>
      </c>
      <c r="X36" s="197">
        <v>4</v>
      </c>
      <c r="Y36" s="197">
        <v>4</v>
      </c>
      <c r="Z36" s="203">
        <v>48</v>
      </c>
      <c r="AA36" s="95" t="s">
        <v>36</v>
      </c>
      <c r="AB36" s="95" t="s">
        <v>36</v>
      </c>
      <c r="AC36" s="95" t="s">
        <v>36</v>
      </c>
      <c r="AD36" s="95" t="s">
        <v>36</v>
      </c>
      <c r="AE36" s="95" t="s">
        <v>36</v>
      </c>
      <c r="AF36" s="95" t="s">
        <v>36</v>
      </c>
      <c r="AG36" s="95" t="s">
        <v>36</v>
      </c>
      <c r="AH36" s="95" t="s">
        <v>36</v>
      </c>
      <c r="AI36" s="95" t="s">
        <v>36</v>
      </c>
      <c r="AJ36" s="95" t="s">
        <v>36</v>
      </c>
      <c r="AK36" s="95" t="s">
        <v>36</v>
      </c>
      <c r="AL36" s="95" t="s">
        <v>36</v>
      </c>
      <c r="AM36" s="200" t="s">
        <v>36</v>
      </c>
      <c r="AN36" s="200" t="s">
        <v>36</v>
      </c>
      <c r="AO36" s="200" t="s">
        <v>36</v>
      </c>
      <c r="AP36" s="81" t="s">
        <v>1262</v>
      </c>
      <c r="AQ36" s="81" t="s">
        <v>1373</v>
      </c>
      <c r="AR36" s="81" t="s">
        <v>1373</v>
      </c>
      <c r="AS36" s="61" t="s">
        <v>1374</v>
      </c>
      <c r="AT36" s="97" t="s">
        <v>36</v>
      </c>
      <c r="AU36" s="96" t="s">
        <v>36</v>
      </c>
    </row>
    <row r="37" spans="1:47" ht="157.5">
      <c r="A37" s="76" t="s">
        <v>1407</v>
      </c>
      <c r="B37" s="76" t="s">
        <v>26</v>
      </c>
      <c r="C37" s="76" t="s">
        <v>127</v>
      </c>
      <c r="D37" s="76" t="s">
        <v>36</v>
      </c>
      <c r="E37" s="87" t="s">
        <v>1408</v>
      </c>
      <c r="F37" s="76" t="s">
        <v>1402</v>
      </c>
      <c r="G37" s="77">
        <v>3</v>
      </c>
      <c r="H37" s="77" t="s">
        <v>78</v>
      </c>
      <c r="I37" s="76" t="s">
        <v>1399</v>
      </c>
      <c r="J37" s="76" t="s">
        <v>357</v>
      </c>
      <c r="K37" s="76" t="s">
        <v>33</v>
      </c>
      <c r="L37" s="76" t="s">
        <v>180</v>
      </c>
      <c r="M37" s="77" t="s">
        <v>420</v>
      </c>
      <c r="N37" s="95">
        <v>4</v>
      </c>
      <c r="O37" s="197">
        <v>4</v>
      </c>
      <c r="P37" s="197">
        <v>4</v>
      </c>
      <c r="Q37" s="197">
        <v>4</v>
      </c>
      <c r="R37" s="197">
        <v>4</v>
      </c>
      <c r="S37" s="197">
        <v>4</v>
      </c>
      <c r="T37" s="197">
        <v>4</v>
      </c>
      <c r="U37" s="197">
        <v>4</v>
      </c>
      <c r="V37" s="197">
        <v>4</v>
      </c>
      <c r="W37" s="197">
        <v>4</v>
      </c>
      <c r="X37" s="197">
        <v>4</v>
      </c>
      <c r="Y37" s="197">
        <v>4</v>
      </c>
      <c r="Z37" s="203">
        <v>48</v>
      </c>
      <c r="AA37" s="95" t="s">
        <v>36</v>
      </c>
      <c r="AB37" s="95" t="s">
        <v>36</v>
      </c>
      <c r="AC37" s="95" t="s">
        <v>36</v>
      </c>
      <c r="AD37" s="95" t="s">
        <v>36</v>
      </c>
      <c r="AE37" s="95" t="s">
        <v>36</v>
      </c>
      <c r="AF37" s="95" t="s">
        <v>36</v>
      </c>
      <c r="AG37" s="95" t="s">
        <v>36</v>
      </c>
      <c r="AH37" s="95" t="s">
        <v>36</v>
      </c>
      <c r="AI37" s="95" t="s">
        <v>36</v>
      </c>
      <c r="AJ37" s="95" t="s">
        <v>36</v>
      </c>
      <c r="AK37" s="95" t="s">
        <v>36</v>
      </c>
      <c r="AL37" s="95" t="s">
        <v>36</v>
      </c>
      <c r="AM37" s="200" t="s">
        <v>36</v>
      </c>
      <c r="AN37" s="200" t="s">
        <v>36</v>
      </c>
      <c r="AO37" s="200" t="s">
        <v>36</v>
      </c>
      <c r="AP37" s="81" t="s">
        <v>1262</v>
      </c>
      <c r="AQ37" s="81" t="s">
        <v>1373</v>
      </c>
      <c r="AR37" s="81" t="s">
        <v>1373</v>
      </c>
      <c r="AS37" s="61" t="s">
        <v>1374</v>
      </c>
      <c r="AT37" s="97" t="s">
        <v>36</v>
      </c>
      <c r="AU37" s="96" t="s">
        <v>36</v>
      </c>
    </row>
    <row r="38" spans="1:47" ht="157.5">
      <c r="A38" s="76" t="s">
        <v>1409</v>
      </c>
      <c r="B38" s="76" t="s">
        <v>26</v>
      </c>
      <c r="C38" s="76" t="s">
        <v>127</v>
      </c>
      <c r="D38" s="76" t="s">
        <v>36</v>
      </c>
      <c r="E38" s="87" t="s">
        <v>1410</v>
      </c>
      <c r="F38" s="76" t="s">
        <v>1402</v>
      </c>
      <c r="G38" s="77">
        <v>3</v>
      </c>
      <c r="H38" s="77" t="s">
        <v>78</v>
      </c>
      <c r="I38" s="76" t="s">
        <v>1399</v>
      </c>
      <c r="J38" s="76" t="s">
        <v>357</v>
      </c>
      <c r="K38" s="76" t="s">
        <v>33</v>
      </c>
      <c r="L38" s="76" t="s">
        <v>180</v>
      </c>
      <c r="M38" s="77" t="s">
        <v>420</v>
      </c>
      <c r="N38" s="204">
        <v>4</v>
      </c>
      <c r="O38" s="205">
        <v>4</v>
      </c>
      <c r="P38" s="205">
        <v>4</v>
      </c>
      <c r="Q38" s="205">
        <v>4</v>
      </c>
      <c r="R38" s="205">
        <v>4</v>
      </c>
      <c r="S38" s="205">
        <v>4</v>
      </c>
      <c r="T38" s="205">
        <v>4</v>
      </c>
      <c r="U38" s="205">
        <v>4</v>
      </c>
      <c r="V38" s="205">
        <v>4</v>
      </c>
      <c r="W38" s="205">
        <v>4</v>
      </c>
      <c r="X38" s="205">
        <v>4</v>
      </c>
      <c r="Y38" s="205">
        <v>4</v>
      </c>
      <c r="Z38" s="206">
        <v>48</v>
      </c>
      <c r="AA38" s="204" t="s">
        <v>36</v>
      </c>
      <c r="AB38" s="204" t="s">
        <v>36</v>
      </c>
      <c r="AC38" s="204" t="s">
        <v>36</v>
      </c>
      <c r="AD38" s="204" t="s">
        <v>36</v>
      </c>
      <c r="AE38" s="204" t="s">
        <v>36</v>
      </c>
      <c r="AF38" s="204" t="s">
        <v>36</v>
      </c>
      <c r="AG38" s="204" t="s">
        <v>36</v>
      </c>
      <c r="AH38" s="204" t="s">
        <v>36</v>
      </c>
      <c r="AI38" s="204" t="s">
        <v>36</v>
      </c>
      <c r="AJ38" s="204" t="s">
        <v>36</v>
      </c>
      <c r="AK38" s="204" t="s">
        <v>36</v>
      </c>
      <c r="AL38" s="204" t="s">
        <v>36</v>
      </c>
      <c r="AM38" s="207" t="s">
        <v>36</v>
      </c>
      <c r="AN38" s="207" t="s">
        <v>36</v>
      </c>
      <c r="AO38" s="207" t="s">
        <v>36</v>
      </c>
      <c r="AP38" s="81" t="s">
        <v>1262</v>
      </c>
      <c r="AQ38" s="81" t="s">
        <v>1373</v>
      </c>
      <c r="AR38" s="81" t="s">
        <v>1373</v>
      </c>
      <c r="AS38" s="61" t="s">
        <v>1374</v>
      </c>
      <c r="AT38" s="97" t="s">
        <v>36</v>
      </c>
      <c r="AU38" s="98" t="s">
        <v>36</v>
      </c>
    </row>
    <row r="39" spans="1:47" ht="110.25">
      <c r="A39" s="76" t="s">
        <v>1411</v>
      </c>
      <c r="B39" s="76" t="s">
        <v>26</v>
      </c>
      <c r="C39" s="76" t="s">
        <v>127</v>
      </c>
      <c r="D39" s="76" t="s">
        <v>36</v>
      </c>
      <c r="E39" s="87" t="s">
        <v>1412</v>
      </c>
      <c r="F39" s="76" t="s">
        <v>1413</v>
      </c>
      <c r="G39" s="77">
        <v>3</v>
      </c>
      <c r="H39" s="77" t="s">
        <v>78</v>
      </c>
      <c r="I39" s="76" t="s">
        <v>1414</v>
      </c>
      <c r="J39" s="76" t="s">
        <v>1415</v>
      </c>
      <c r="K39" s="76" t="s">
        <v>33</v>
      </c>
      <c r="L39" s="76" t="s">
        <v>180</v>
      </c>
      <c r="M39" s="77" t="s">
        <v>420</v>
      </c>
      <c r="N39" s="208">
        <v>1</v>
      </c>
      <c r="O39" s="208">
        <v>1</v>
      </c>
      <c r="P39" s="208">
        <v>1</v>
      </c>
      <c r="Q39" s="208">
        <v>1</v>
      </c>
      <c r="R39" s="208">
        <v>1</v>
      </c>
      <c r="S39" s="208">
        <v>1</v>
      </c>
      <c r="T39" s="208">
        <v>1</v>
      </c>
      <c r="U39" s="208">
        <v>1</v>
      </c>
      <c r="V39" s="208">
        <v>1</v>
      </c>
      <c r="W39" s="208">
        <v>1</v>
      </c>
      <c r="X39" s="208">
        <v>1</v>
      </c>
      <c r="Y39" s="208">
        <v>1</v>
      </c>
      <c r="Z39" s="209">
        <v>1</v>
      </c>
      <c r="AA39" s="210" t="s">
        <v>36</v>
      </c>
      <c r="AB39" s="210" t="s">
        <v>36</v>
      </c>
      <c r="AC39" s="210" t="s">
        <v>36</v>
      </c>
      <c r="AD39" s="210" t="s">
        <v>36</v>
      </c>
      <c r="AE39" s="210" t="s">
        <v>36</v>
      </c>
      <c r="AF39" s="210" t="s">
        <v>36</v>
      </c>
      <c r="AG39" s="210" t="s">
        <v>36</v>
      </c>
      <c r="AH39" s="210" t="s">
        <v>36</v>
      </c>
      <c r="AI39" s="210" t="s">
        <v>36</v>
      </c>
      <c r="AJ39" s="210" t="s">
        <v>36</v>
      </c>
      <c r="AK39" s="210" t="s">
        <v>36</v>
      </c>
      <c r="AL39" s="210" t="s">
        <v>36</v>
      </c>
      <c r="AM39" s="211" t="s">
        <v>36</v>
      </c>
      <c r="AN39" s="211" t="s">
        <v>36</v>
      </c>
      <c r="AO39" s="211" t="s">
        <v>36</v>
      </c>
      <c r="AP39" s="81" t="s">
        <v>1262</v>
      </c>
      <c r="AQ39" s="81" t="s">
        <v>1373</v>
      </c>
      <c r="AR39" s="81" t="s">
        <v>1373</v>
      </c>
      <c r="AS39" s="61" t="s">
        <v>1374</v>
      </c>
      <c r="AT39" s="97" t="s">
        <v>36</v>
      </c>
      <c r="AU39" s="99" t="s">
        <v>36</v>
      </c>
    </row>
    <row r="40" spans="1:47" ht="204.75">
      <c r="A40" s="76" t="s">
        <v>1416</v>
      </c>
      <c r="B40" s="76" t="s">
        <v>26</v>
      </c>
      <c r="C40" s="76" t="s">
        <v>251</v>
      </c>
      <c r="D40" s="76" t="s">
        <v>1417</v>
      </c>
      <c r="E40" s="87" t="s">
        <v>1418</v>
      </c>
      <c r="F40" s="76" t="s">
        <v>1419</v>
      </c>
      <c r="G40" s="77">
        <v>3</v>
      </c>
      <c r="H40" s="77" t="s">
        <v>78</v>
      </c>
      <c r="I40" s="76" t="s">
        <v>1420</v>
      </c>
      <c r="J40" s="76" t="s">
        <v>32</v>
      </c>
      <c r="K40" s="76" t="s">
        <v>33</v>
      </c>
      <c r="L40" s="76" t="s">
        <v>419</v>
      </c>
      <c r="M40" s="77" t="s">
        <v>447</v>
      </c>
      <c r="N40" s="100"/>
      <c r="O40" s="101">
        <v>0.2</v>
      </c>
      <c r="P40" s="101">
        <v>0.2</v>
      </c>
      <c r="Q40" s="102"/>
      <c r="R40" s="102"/>
      <c r="S40" s="101"/>
      <c r="T40" s="102"/>
      <c r="U40" s="101">
        <v>0.3</v>
      </c>
      <c r="V40" s="101"/>
      <c r="W40" s="101">
        <v>0.3</v>
      </c>
      <c r="X40" s="102"/>
      <c r="Y40" s="101"/>
      <c r="Z40" s="103">
        <v>1</v>
      </c>
      <c r="AA40" s="104"/>
      <c r="AB40" s="104"/>
      <c r="AC40" s="104"/>
      <c r="AD40" s="104"/>
      <c r="AE40" s="104"/>
      <c r="AF40" s="104"/>
      <c r="AG40" s="104"/>
      <c r="AH40" s="104"/>
      <c r="AI40" s="104"/>
      <c r="AJ40" s="104"/>
      <c r="AK40" s="104"/>
      <c r="AL40" s="104"/>
      <c r="AM40" s="105"/>
      <c r="AN40" s="105"/>
      <c r="AO40" s="105"/>
      <c r="AP40" s="81" t="s">
        <v>1262</v>
      </c>
      <c r="AQ40" s="81" t="s">
        <v>1263</v>
      </c>
      <c r="AR40" s="81" t="s">
        <v>1264</v>
      </c>
      <c r="AS40" s="61" t="s">
        <v>1265</v>
      </c>
      <c r="AT40" s="61"/>
      <c r="AU40" s="106" t="s">
        <v>1421</v>
      </c>
    </row>
    <row r="41" spans="1:47" ht="299.25">
      <c r="A41" s="76" t="s">
        <v>1422</v>
      </c>
      <c r="B41" s="76" t="s">
        <v>26</v>
      </c>
      <c r="C41" s="76" t="s">
        <v>251</v>
      </c>
      <c r="D41" s="76" t="s">
        <v>1423</v>
      </c>
      <c r="E41" s="87" t="s">
        <v>1424</v>
      </c>
      <c r="F41" s="76" t="s">
        <v>1425</v>
      </c>
      <c r="G41" s="77">
        <v>2</v>
      </c>
      <c r="H41" s="77" t="s">
        <v>78</v>
      </c>
      <c r="I41" s="76" t="s">
        <v>1426</v>
      </c>
      <c r="J41" s="76" t="s">
        <v>357</v>
      </c>
      <c r="K41" s="76" t="s">
        <v>33</v>
      </c>
      <c r="L41" s="76" t="s">
        <v>419</v>
      </c>
      <c r="M41" s="77" t="s">
        <v>420</v>
      </c>
      <c r="N41" s="100"/>
      <c r="O41" s="101"/>
      <c r="P41" s="107">
        <v>1</v>
      </c>
      <c r="Q41" s="107"/>
      <c r="R41" s="107">
        <v>1</v>
      </c>
      <c r="S41" s="107"/>
      <c r="T41" s="107">
        <v>1</v>
      </c>
      <c r="U41" s="107"/>
      <c r="V41" s="107">
        <v>1</v>
      </c>
      <c r="W41" s="107"/>
      <c r="X41" s="107">
        <v>1</v>
      </c>
      <c r="Y41" s="107"/>
      <c r="Z41" s="108">
        <v>5</v>
      </c>
      <c r="AA41" s="104"/>
      <c r="AB41" s="104"/>
      <c r="AC41" s="104"/>
      <c r="AD41" s="104"/>
      <c r="AE41" s="104"/>
      <c r="AF41" s="104"/>
      <c r="AG41" s="104"/>
      <c r="AH41" s="104"/>
      <c r="AI41" s="104"/>
      <c r="AJ41" s="104"/>
      <c r="AK41" s="104"/>
      <c r="AL41" s="104"/>
      <c r="AM41" s="105"/>
      <c r="AN41" s="105"/>
      <c r="AO41" s="105"/>
      <c r="AP41" s="81" t="s">
        <v>1427</v>
      </c>
      <c r="AQ41" s="81" t="s">
        <v>1263</v>
      </c>
      <c r="AR41" s="81" t="s">
        <v>1264</v>
      </c>
      <c r="AS41" s="61" t="s">
        <v>1265</v>
      </c>
      <c r="AT41" s="61"/>
      <c r="AU41" s="91"/>
    </row>
    <row r="42" spans="1:47" ht="204.75">
      <c r="A42" s="76" t="s">
        <v>1428</v>
      </c>
      <c r="B42" s="76" t="s">
        <v>26</v>
      </c>
      <c r="C42" s="76" t="s">
        <v>251</v>
      </c>
      <c r="D42" s="76" t="s">
        <v>1429</v>
      </c>
      <c r="E42" s="87" t="s">
        <v>1430</v>
      </c>
      <c r="F42" s="76" t="s">
        <v>1431</v>
      </c>
      <c r="G42" s="77">
        <v>2</v>
      </c>
      <c r="H42" s="77" t="s">
        <v>78</v>
      </c>
      <c r="I42" s="76" t="s">
        <v>1432</v>
      </c>
      <c r="J42" s="76" t="s">
        <v>32</v>
      </c>
      <c r="K42" s="76" t="s">
        <v>33</v>
      </c>
      <c r="L42" s="76" t="s">
        <v>419</v>
      </c>
      <c r="M42" s="77" t="s">
        <v>420</v>
      </c>
      <c r="N42" s="109"/>
      <c r="O42" s="110"/>
      <c r="P42" s="111"/>
      <c r="Q42" s="110">
        <v>0.25</v>
      </c>
      <c r="R42" s="110"/>
      <c r="S42" s="110"/>
      <c r="T42" s="110">
        <v>0.25</v>
      </c>
      <c r="U42" s="110"/>
      <c r="V42" s="110"/>
      <c r="W42" s="110">
        <v>0.25</v>
      </c>
      <c r="X42" s="110"/>
      <c r="Y42" s="110">
        <v>0.25</v>
      </c>
      <c r="Z42" s="112">
        <v>1</v>
      </c>
      <c r="AA42" s="104"/>
      <c r="AB42" s="104"/>
      <c r="AC42" s="104"/>
      <c r="AD42" s="104"/>
      <c r="AE42" s="104"/>
      <c r="AF42" s="104"/>
      <c r="AG42" s="104"/>
      <c r="AH42" s="104"/>
      <c r="AI42" s="104"/>
      <c r="AJ42" s="104"/>
      <c r="AK42" s="104"/>
      <c r="AL42" s="104"/>
      <c r="AM42" s="105"/>
      <c r="AN42" s="105"/>
      <c r="AO42" s="105"/>
      <c r="AP42" s="81" t="s">
        <v>1433</v>
      </c>
      <c r="AQ42" s="81" t="s">
        <v>1263</v>
      </c>
      <c r="AR42" s="81" t="s">
        <v>1264</v>
      </c>
      <c r="AS42" s="61" t="s">
        <v>1265</v>
      </c>
      <c r="AT42" s="61"/>
      <c r="AU42" s="106"/>
    </row>
    <row r="43" spans="1:47" ht="110.25">
      <c r="A43" s="76" t="s">
        <v>1434</v>
      </c>
      <c r="B43" s="76" t="s">
        <v>26</v>
      </c>
      <c r="C43" s="76" t="s">
        <v>251</v>
      </c>
      <c r="D43" s="76" t="s">
        <v>1435</v>
      </c>
      <c r="E43" s="87" t="s">
        <v>1436</v>
      </c>
      <c r="F43" s="76" t="s">
        <v>1437</v>
      </c>
      <c r="G43" s="77">
        <v>2</v>
      </c>
      <c r="H43" s="77" t="s">
        <v>78</v>
      </c>
      <c r="I43" s="76" t="s">
        <v>1438</v>
      </c>
      <c r="J43" s="76" t="s">
        <v>32</v>
      </c>
      <c r="K43" s="76" t="s">
        <v>33</v>
      </c>
      <c r="L43" s="76" t="s">
        <v>419</v>
      </c>
      <c r="M43" s="77" t="s">
        <v>420</v>
      </c>
      <c r="N43" s="104"/>
      <c r="O43" s="113"/>
      <c r="P43" s="114"/>
      <c r="Q43" s="113">
        <v>0.3</v>
      </c>
      <c r="R43" s="113"/>
      <c r="S43" s="113"/>
      <c r="T43" s="113"/>
      <c r="U43" s="113">
        <v>0.4</v>
      </c>
      <c r="V43" s="113"/>
      <c r="W43" s="113"/>
      <c r="X43" s="113"/>
      <c r="Y43" s="113">
        <v>0.3</v>
      </c>
      <c r="Z43" s="112">
        <v>1</v>
      </c>
      <c r="AA43" s="104"/>
      <c r="AB43" s="104"/>
      <c r="AC43" s="104"/>
      <c r="AD43" s="104"/>
      <c r="AE43" s="104"/>
      <c r="AF43" s="104"/>
      <c r="AG43" s="104"/>
      <c r="AH43" s="104"/>
      <c r="AI43" s="104"/>
      <c r="AJ43" s="104"/>
      <c r="AK43" s="104"/>
      <c r="AL43" s="104"/>
      <c r="AM43" s="105"/>
      <c r="AN43" s="105"/>
      <c r="AO43" s="105"/>
      <c r="AP43" s="81" t="s">
        <v>1433</v>
      </c>
      <c r="AQ43" s="81" t="s">
        <v>1263</v>
      </c>
      <c r="AR43" s="81" t="s">
        <v>1264</v>
      </c>
      <c r="AS43" s="61" t="s">
        <v>1439</v>
      </c>
      <c r="AT43" s="61"/>
      <c r="AU43" s="91"/>
    </row>
    <row r="44" spans="1:47" ht="94.5">
      <c r="A44" s="76" t="s">
        <v>1440</v>
      </c>
      <c r="B44" s="76" t="s">
        <v>26</v>
      </c>
      <c r="C44" s="76" t="s">
        <v>27</v>
      </c>
      <c r="D44" s="76"/>
      <c r="E44" s="87" t="s">
        <v>1441</v>
      </c>
      <c r="F44" s="76" t="s">
        <v>1442</v>
      </c>
      <c r="G44" s="77">
        <v>3</v>
      </c>
      <c r="H44" s="77" t="s">
        <v>78</v>
      </c>
      <c r="I44" s="76" t="s">
        <v>1443</v>
      </c>
      <c r="J44" s="76" t="s">
        <v>357</v>
      </c>
      <c r="K44" s="76" t="s">
        <v>33</v>
      </c>
      <c r="L44" s="76" t="s">
        <v>419</v>
      </c>
      <c r="M44" s="77" t="s">
        <v>447</v>
      </c>
      <c r="N44" s="104"/>
      <c r="O44" s="212"/>
      <c r="P44" s="212"/>
      <c r="Q44" s="212"/>
      <c r="R44" s="212"/>
      <c r="S44" s="212"/>
      <c r="T44" s="212">
        <v>5</v>
      </c>
      <c r="U44" s="212">
        <v>5</v>
      </c>
      <c r="V44" s="212">
        <v>5</v>
      </c>
      <c r="W44" s="212">
        <v>5</v>
      </c>
      <c r="X44" s="212">
        <v>5</v>
      </c>
      <c r="Y44" s="212">
        <v>4</v>
      </c>
      <c r="Z44" s="213">
        <f>SUM(R44:Y44)</f>
        <v>29</v>
      </c>
      <c r="AA44" s="104"/>
      <c r="AB44" s="104"/>
      <c r="AC44" s="104"/>
      <c r="AD44" s="104"/>
      <c r="AE44" s="104"/>
      <c r="AF44" s="104"/>
      <c r="AG44" s="104"/>
      <c r="AH44" s="104"/>
      <c r="AI44" s="104"/>
      <c r="AJ44" s="104"/>
      <c r="AK44" s="104"/>
      <c r="AL44" s="104"/>
      <c r="AM44" s="105"/>
      <c r="AN44" s="105"/>
      <c r="AO44" s="105"/>
      <c r="AP44" s="81" t="s">
        <v>1262</v>
      </c>
      <c r="AQ44" s="81" t="s">
        <v>1444</v>
      </c>
      <c r="AR44" s="81" t="s">
        <v>1445</v>
      </c>
      <c r="AS44" s="61" t="s">
        <v>1446</v>
      </c>
      <c r="AT44" s="115" t="s">
        <v>194</v>
      </c>
      <c r="AU44" s="116">
        <v>1885000</v>
      </c>
    </row>
    <row r="45" spans="1:47" ht="94.5">
      <c r="A45" s="76" t="s">
        <v>1447</v>
      </c>
      <c r="B45" s="76" t="s">
        <v>26</v>
      </c>
      <c r="C45" s="76" t="s">
        <v>27</v>
      </c>
      <c r="D45" s="76"/>
      <c r="E45" s="87" t="s">
        <v>1448</v>
      </c>
      <c r="F45" s="76" t="s">
        <v>1449</v>
      </c>
      <c r="G45" s="77">
        <v>3</v>
      </c>
      <c r="H45" s="77" t="s">
        <v>78</v>
      </c>
      <c r="I45" s="76" t="s">
        <v>1450</v>
      </c>
      <c r="J45" s="76" t="s">
        <v>357</v>
      </c>
      <c r="K45" s="76" t="s">
        <v>33</v>
      </c>
      <c r="L45" s="76" t="s">
        <v>419</v>
      </c>
      <c r="M45" s="77" t="s">
        <v>447</v>
      </c>
      <c r="N45" s="104"/>
      <c r="O45" s="212"/>
      <c r="P45" s="212"/>
      <c r="Q45" s="212"/>
      <c r="R45" s="212"/>
      <c r="S45" s="212">
        <v>20</v>
      </c>
      <c r="T45" s="212">
        <v>20</v>
      </c>
      <c r="U45" s="212">
        <v>20</v>
      </c>
      <c r="V45" s="212">
        <v>20</v>
      </c>
      <c r="W45" s="212">
        <v>20</v>
      </c>
      <c r="X45" s="212">
        <v>10</v>
      </c>
      <c r="Y45" s="212">
        <v>10</v>
      </c>
      <c r="Z45" s="213">
        <v>120</v>
      </c>
      <c r="AA45" s="104"/>
      <c r="AB45" s="104"/>
      <c r="AC45" s="104"/>
      <c r="AD45" s="104"/>
      <c r="AE45" s="104"/>
      <c r="AF45" s="104"/>
      <c r="AG45" s="104"/>
      <c r="AH45" s="104"/>
      <c r="AI45" s="104"/>
      <c r="AJ45" s="104"/>
      <c r="AK45" s="104"/>
      <c r="AL45" s="104"/>
      <c r="AM45" s="105"/>
      <c r="AN45" s="105"/>
      <c r="AO45" s="105"/>
      <c r="AP45" s="81" t="s">
        <v>1262</v>
      </c>
      <c r="AQ45" s="81" t="s">
        <v>1444</v>
      </c>
      <c r="AR45" s="81" t="s">
        <v>1445</v>
      </c>
      <c r="AS45" s="61" t="s">
        <v>1446</v>
      </c>
      <c r="AT45" s="115" t="s">
        <v>194</v>
      </c>
      <c r="AU45" s="117">
        <v>7800000</v>
      </c>
    </row>
    <row r="46" spans="1:47" ht="126">
      <c r="A46" s="76" t="s">
        <v>1451</v>
      </c>
      <c r="B46" s="76" t="s">
        <v>26</v>
      </c>
      <c r="C46" s="76" t="s">
        <v>27</v>
      </c>
      <c r="D46" s="76"/>
      <c r="E46" s="87" t="s">
        <v>1452</v>
      </c>
      <c r="F46" s="76" t="s">
        <v>1453</v>
      </c>
      <c r="G46" s="77">
        <v>1</v>
      </c>
      <c r="H46" s="77" t="s">
        <v>78</v>
      </c>
      <c r="I46" s="76" t="s">
        <v>826</v>
      </c>
      <c r="J46" s="76" t="s">
        <v>357</v>
      </c>
      <c r="K46" s="76" t="s">
        <v>33</v>
      </c>
      <c r="L46" s="76" t="s">
        <v>180</v>
      </c>
      <c r="M46" s="77" t="s">
        <v>420</v>
      </c>
      <c r="N46" s="104">
        <v>1</v>
      </c>
      <c r="O46" s="212">
        <v>1</v>
      </c>
      <c r="P46" s="212">
        <v>1</v>
      </c>
      <c r="Q46" s="212">
        <v>1</v>
      </c>
      <c r="R46" s="212">
        <v>1</v>
      </c>
      <c r="S46" s="212">
        <v>1</v>
      </c>
      <c r="T46" s="212">
        <v>1</v>
      </c>
      <c r="U46" s="212">
        <v>1</v>
      </c>
      <c r="V46" s="212">
        <v>1</v>
      </c>
      <c r="W46" s="212">
        <v>1</v>
      </c>
      <c r="X46" s="212">
        <v>1</v>
      </c>
      <c r="Y46" s="212">
        <v>1</v>
      </c>
      <c r="Z46" s="213">
        <v>1</v>
      </c>
      <c r="AA46" s="104"/>
      <c r="AB46" s="104"/>
      <c r="AC46" s="104"/>
      <c r="AD46" s="104"/>
      <c r="AE46" s="104"/>
      <c r="AF46" s="104"/>
      <c r="AG46" s="104"/>
      <c r="AH46" s="104"/>
      <c r="AI46" s="104"/>
      <c r="AJ46" s="104"/>
      <c r="AK46" s="104"/>
      <c r="AL46" s="104"/>
      <c r="AM46" s="105"/>
      <c r="AN46" s="105"/>
      <c r="AO46" s="105"/>
      <c r="AP46" s="81" t="s">
        <v>1454</v>
      </c>
      <c r="AQ46" s="81" t="s">
        <v>1444</v>
      </c>
      <c r="AR46" s="81" t="s">
        <v>1445</v>
      </c>
      <c r="AS46" s="61" t="s">
        <v>1455</v>
      </c>
      <c r="AT46" s="115"/>
      <c r="AU46" s="91"/>
    </row>
    <row r="47" spans="1:47" ht="63">
      <c r="A47" s="76" t="s">
        <v>1456</v>
      </c>
      <c r="B47" s="76" t="s">
        <v>278</v>
      </c>
      <c r="C47" s="76" t="s">
        <v>282</v>
      </c>
      <c r="D47" s="76"/>
      <c r="E47" s="87" t="s">
        <v>1457</v>
      </c>
      <c r="F47" s="76" t="s">
        <v>1458</v>
      </c>
      <c r="G47" s="77">
        <v>1</v>
      </c>
      <c r="H47" s="77" t="s">
        <v>78</v>
      </c>
      <c r="I47" s="76" t="s">
        <v>826</v>
      </c>
      <c r="J47" s="76" t="s">
        <v>357</v>
      </c>
      <c r="K47" s="76" t="s">
        <v>33</v>
      </c>
      <c r="L47" s="76" t="s">
        <v>180</v>
      </c>
      <c r="M47" s="77" t="s">
        <v>420</v>
      </c>
      <c r="N47" s="104">
        <v>1</v>
      </c>
      <c r="O47" s="212">
        <v>1</v>
      </c>
      <c r="P47" s="212">
        <v>1</v>
      </c>
      <c r="Q47" s="212">
        <v>1</v>
      </c>
      <c r="R47" s="212">
        <v>1</v>
      </c>
      <c r="S47" s="212">
        <v>1</v>
      </c>
      <c r="T47" s="212">
        <v>1</v>
      </c>
      <c r="U47" s="212">
        <v>1</v>
      </c>
      <c r="V47" s="212">
        <v>1</v>
      </c>
      <c r="W47" s="212">
        <v>1</v>
      </c>
      <c r="X47" s="212">
        <v>1</v>
      </c>
      <c r="Y47" s="212">
        <v>1</v>
      </c>
      <c r="Z47" s="213">
        <v>1</v>
      </c>
      <c r="AA47" s="104"/>
      <c r="AB47" s="104"/>
      <c r="AC47" s="104"/>
      <c r="AD47" s="104"/>
      <c r="AE47" s="104"/>
      <c r="AF47" s="104"/>
      <c r="AG47" s="104"/>
      <c r="AH47" s="104"/>
      <c r="AI47" s="104"/>
      <c r="AJ47" s="104"/>
      <c r="AK47" s="104"/>
      <c r="AL47" s="104"/>
      <c r="AM47" s="105"/>
      <c r="AN47" s="105"/>
      <c r="AO47" s="105"/>
      <c r="AP47" s="81" t="s">
        <v>1454</v>
      </c>
      <c r="AQ47" s="81" t="s">
        <v>1444</v>
      </c>
      <c r="AR47" s="81" t="s">
        <v>1445</v>
      </c>
      <c r="AS47" s="61" t="s">
        <v>1455</v>
      </c>
      <c r="AT47" s="115"/>
      <c r="AU47" s="91"/>
    </row>
    <row r="48" spans="1:47" ht="63">
      <c r="A48" s="76" t="s">
        <v>1459</v>
      </c>
      <c r="B48" s="76" t="s">
        <v>26</v>
      </c>
      <c r="C48" s="76" t="s">
        <v>42</v>
      </c>
      <c r="D48" s="76"/>
      <c r="E48" s="87" t="s">
        <v>1460</v>
      </c>
      <c r="F48" s="76" t="s">
        <v>1461</v>
      </c>
      <c r="G48" s="77">
        <v>1</v>
      </c>
      <c r="H48" s="77" t="s">
        <v>78</v>
      </c>
      <c r="I48" s="76" t="s">
        <v>826</v>
      </c>
      <c r="J48" s="76" t="s">
        <v>357</v>
      </c>
      <c r="K48" s="76" t="s">
        <v>33</v>
      </c>
      <c r="L48" s="76" t="s">
        <v>180</v>
      </c>
      <c r="M48" s="77" t="s">
        <v>420</v>
      </c>
      <c r="N48" s="104">
        <v>1</v>
      </c>
      <c r="O48" s="212">
        <v>1</v>
      </c>
      <c r="P48" s="212">
        <v>1</v>
      </c>
      <c r="Q48" s="212">
        <v>1</v>
      </c>
      <c r="R48" s="212">
        <v>1</v>
      </c>
      <c r="S48" s="212">
        <v>1</v>
      </c>
      <c r="T48" s="212">
        <v>1</v>
      </c>
      <c r="U48" s="212">
        <v>1</v>
      </c>
      <c r="V48" s="212">
        <v>1</v>
      </c>
      <c r="W48" s="212">
        <v>1</v>
      </c>
      <c r="X48" s="212">
        <v>1</v>
      </c>
      <c r="Y48" s="212">
        <v>1</v>
      </c>
      <c r="Z48" s="213">
        <v>1</v>
      </c>
      <c r="AA48" s="104"/>
      <c r="AB48" s="104"/>
      <c r="AC48" s="104"/>
      <c r="AD48" s="104"/>
      <c r="AE48" s="104"/>
      <c r="AF48" s="104"/>
      <c r="AG48" s="104"/>
      <c r="AH48" s="104"/>
      <c r="AI48" s="104"/>
      <c r="AJ48" s="104"/>
      <c r="AK48" s="104"/>
      <c r="AL48" s="104"/>
      <c r="AM48" s="105"/>
      <c r="AN48" s="105"/>
      <c r="AO48" s="105"/>
      <c r="AP48" s="81" t="s">
        <v>1454</v>
      </c>
      <c r="AQ48" s="81" t="s">
        <v>1444</v>
      </c>
      <c r="AR48" s="81" t="s">
        <v>1445</v>
      </c>
      <c r="AS48" s="61" t="s">
        <v>1455</v>
      </c>
      <c r="AT48" s="115"/>
      <c r="AU48" s="91"/>
    </row>
    <row r="49" spans="1:47" ht="126">
      <c r="A49" s="76" t="s">
        <v>1462</v>
      </c>
      <c r="B49" s="76" t="s">
        <v>250</v>
      </c>
      <c r="C49" s="76" t="s">
        <v>1284</v>
      </c>
      <c r="D49" s="76"/>
      <c r="E49" s="87" t="s">
        <v>1463</v>
      </c>
      <c r="F49" s="76" t="s">
        <v>1464</v>
      </c>
      <c r="G49" s="77">
        <v>1</v>
      </c>
      <c r="H49" s="77" t="s">
        <v>78</v>
      </c>
      <c r="I49" s="76" t="s">
        <v>826</v>
      </c>
      <c r="J49" s="76" t="s">
        <v>357</v>
      </c>
      <c r="K49" s="76" t="s">
        <v>33</v>
      </c>
      <c r="L49" s="76" t="s">
        <v>180</v>
      </c>
      <c r="M49" s="77" t="s">
        <v>420</v>
      </c>
      <c r="N49" s="104">
        <v>1</v>
      </c>
      <c r="O49" s="212">
        <v>1</v>
      </c>
      <c r="P49" s="212">
        <v>1</v>
      </c>
      <c r="Q49" s="212">
        <v>1</v>
      </c>
      <c r="R49" s="212">
        <v>1</v>
      </c>
      <c r="S49" s="212">
        <v>1</v>
      </c>
      <c r="T49" s="212">
        <v>1</v>
      </c>
      <c r="U49" s="212">
        <v>1</v>
      </c>
      <c r="V49" s="212">
        <v>1</v>
      </c>
      <c r="W49" s="212">
        <v>1</v>
      </c>
      <c r="X49" s="212">
        <v>1</v>
      </c>
      <c r="Y49" s="212">
        <v>1</v>
      </c>
      <c r="Z49" s="213">
        <v>1</v>
      </c>
      <c r="AA49" s="104"/>
      <c r="AB49" s="104"/>
      <c r="AC49" s="104"/>
      <c r="AD49" s="104"/>
      <c r="AE49" s="104"/>
      <c r="AF49" s="104"/>
      <c r="AG49" s="104"/>
      <c r="AH49" s="104"/>
      <c r="AI49" s="104"/>
      <c r="AJ49" s="104"/>
      <c r="AK49" s="104"/>
      <c r="AL49" s="104"/>
      <c r="AM49" s="105"/>
      <c r="AN49" s="105"/>
      <c r="AO49" s="105"/>
      <c r="AP49" s="81" t="s">
        <v>1454</v>
      </c>
      <c r="AQ49" s="81" t="s">
        <v>1444</v>
      </c>
      <c r="AR49" s="81" t="s">
        <v>1445</v>
      </c>
      <c r="AS49" s="61" t="s">
        <v>1465</v>
      </c>
      <c r="AT49" s="115"/>
      <c r="AU49" s="91"/>
    </row>
    <row r="50" spans="1:47" ht="204.75">
      <c r="A50" s="76" t="s">
        <v>1466</v>
      </c>
      <c r="B50" s="118" t="s">
        <v>278</v>
      </c>
      <c r="C50" s="118" t="s">
        <v>279</v>
      </c>
      <c r="D50" s="49"/>
      <c r="E50" s="60" t="s">
        <v>1467</v>
      </c>
      <c r="F50" s="49" t="s">
        <v>1468</v>
      </c>
      <c r="G50" s="119">
        <v>3</v>
      </c>
      <c r="H50" s="77" t="s">
        <v>78</v>
      </c>
      <c r="I50" s="76" t="s">
        <v>1469</v>
      </c>
      <c r="J50" s="49" t="s">
        <v>1470</v>
      </c>
      <c r="K50" s="76" t="s">
        <v>33</v>
      </c>
      <c r="L50" s="76" t="s">
        <v>419</v>
      </c>
      <c r="M50" s="77" t="s">
        <v>447</v>
      </c>
      <c r="N50" s="147"/>
      <c r="O50" s="147"/>
      <c r="P50" s="147"/>
      <c r="Q50" s="147"/>
      <c r="R50" s="147"/>
      <c r="S50" s="148">
        <v>0.2</v>
      </c>
      <c r="T50" s="148">
        <v>0.2</v>
      </c>
      <c r="U50" s="148">
        <v>0.2</v>
      </c>
      <c r="V50" s="148">
        <v>0.2</v>
      </c>
      <c r="W50" s="148">
        <v>0.2</v>
      </c>
      <c r="X50" s="147"/>
      <c r="Y50" s="147"/>
      <c r="Z50" s="214">
        <v>1</v>
      </c>
      <c r="AA50" s="147"/>
      <c r="AB50" s="147"/>
      <c r="AC50" s="147"/>
      <c r="AD50" s="147"/>
      <c r="AE50" s="147"/>
      <c r="AF50" s="147"/>
      <c r="AG50" s="147"/>
      <c r="AH50" s="147"/>
      <c r="AI50" s="147"/>
      <c r="AJ50" s="147"/>
      <c r="AK50" s="147"/>
      <c r="AL50" s="147"/>
      <c r="AM50" s="49"/>
      <c r="AN50" s="49"/>
      <c r="AO50" s="49"/>
      <c r="AP50" s="81" t="s">
        <v>1454</v>
      </c>
      <c r="AQ50" s="81" t="s">
        <v>1331</v>
      </c>
      <c r="AR50" s="81" t="s">
        <v>1471</v>
      </c>
      <c r="AS50" s="61" t="s">
        <v>1472</v>
      </c>
      <c r="AT50" s="115" t="s">
        <v>194</v>
      </c>
      <c r="AU50" s="83"/>
    </row>
    <row r="51" spans="1:47" ht="78.75">
      <c r="A51" s="76" t="s">
        <v>1473</v>
      </c>
      <c r="B51" s="118" t="s">
        <v>111</v>
      </c>
      <c r="C51" s="118" t="s">
        <v>267</v>
      </c>
      <c r="D51" s="49"/>
      <c r="E51" s="60" t="s">
        <v>1474</v>
      </c>
      <c r="F51" s="76" t="s">
        <v>1475</v>
      </c>
      <c r="G51" s="119">
        <v>2</v>
      </c>
      <c r="H51" s="77" t="s">
        <v>78</v>
      </c>
      <c r="I51" s="76" t="s">
        <v>1476</v>
      </c>
      <c r="J51" s="76" t="s">
        <v>357</v>
      </c>
      <c r="K51" s="76" t="s">
        <v>33</v>
      </c>
      <c r="L51" s="76" t="s">
        <v>180</v>
      </c>
      <c r="M51" s="77" t="s">
        <v>447</v>
      </c>
      <c r="N51" s="147"/>
      <c r="O51" s="147"/>
      <c r="P51" s="147"/>
      <c r="Q51" s="147"/>
      <c r="R51" s="147"/>
      <c r="S51" s="147"/>
      <c r="T51" s="147"/>
      <c r="U51" s="147"/>
      <c r="V51" s="147"/>
      <c r="W51" s="147">
        <v>5</v>
      </c>
      <c r="X51" s="147">
        <v>5</v>
      </c>
      <c r="Y51" s="147">
        <v>4</v>
      </c>
      <c r="Z51" s="213">
        <v>14</v>
      </c>
      <c r="AA51" s="147"/>
      <c r="AB51" s="147"/>
      <c r="AC51" s="147"/>
      <c r="AD51" s="147"/>
      <c r="AE51" s="147"/>
      <c r="AF51" s="147"/>
      <c r="AG51" s="147"/>
      <c r="AH51" s="147"/>
      <c r="AI51" s="147"/>
      <c r="AJ51" s="147"/>
      <c r="AK51" s="147"/>
      <c r="AL51" s="147"/>
      <c r="AM51" s="49"/>
      <c r="AN51" s="49"/>
      <c r="AO51" s="49"/>
      <c r="AP51" s="81" t="s">
        <v>1262</v>
      </c>
      <c r="AQ51" s="81" t="s">
        <v>1444</v>
      </c>
      <c r="AR51" s="81" t="s">
        <v>1445</v>
      </c>
      <c r="AS51" s="61" t="s">
        <v>1446</v>
      </c>
      <c r="AT51" s="115" t="s">
        <v>194</v>
      </c>
      <c r="AU51" s="117">
        <v>1680000</v>
      </c>
    </row>
    <row r="52" spans="1:47" ht="47.25">
      <c r="A52" s="76" t="s">
        <v>1477</v>
      </c>
      <c r="B52" s="118" t="s">
        <v>26</v>
      </c>
      <c r="C52" s="118" t="s">
        <v>42</v>
      </c>
      <c r="D52" s="49"/>
      <c r="E52" s="60" t="s">
        <v>1478</v>
      </c>
      <c r="F52" s="49" t="s">
        <v>1479</v>
      </c>
      <c r="G52" s="119">
        <v>3</v>
      </c>
      <c r="H52" s="77" t="s">
        <v>78</v>
      </c>
      <c r="I52" s="76" t="s">
        <v>1480</v>
      </c>
      <c r="J52" s="76" t="s">
        <v>357</v>
      </c>
      <c r="K52" s="76" t="s">
        <v>33</v>
      </c>
      <c r="L52" s="76" t="s">
        <v>180</v>
      </c>
      <c r="M52" s="119" t="s">
        <v>35</v>
      </c>
      <c r="N52" s="147"/>
      <c r="O52" s="147"/>
      <c r="P52" s="147"/>
      <c r="Q52" s="147"/>
      <c r="R52" s="147"/>
      <c r="S52" s="147"/>
      <c r="T52" s="147">
        <v>6</v>
      </c>
      <c r="U52" s="147">
        <v>6</v>
      </c>
      <c r="V52" s="147">
        <v>6</v>
      </c>
      <c r="W52" s="147">
        <v>6</v>
      </c>
      <c r="X52" s="147">
        <v>6</v>
      </c>
      <c r="Y52" s="147">
        <v>4</v>
      </c>
      <c r="Z52" s="213">
        <f>SUM(S52:Y52)</f>
        <v>34</v>
      </c>
      <c r="AA52" s="147"/>
      <c r="AB52" s="147"/>
      <c r="AC52" s="147"/>
      <c r="AD52" s="147"/>
      <c r="AE52" s="147"/>
      <c r="AF52" s="147"/>
      <c r="AG52" s="147"/>
      <c r="AH52" s="147"/>
      <c r="AI52" s="147"/>
      <c r="AJ52" s="147"/>
      <c r="AK52" s="147"/>
      <c r="AL52" s="147"/>
      <c r="AM52" s="49"/>
      <c r="AN52" s="49"/>
      <c r="AO52" s="49"/>
      <c r="AP52" s="81" t="s">
        <v>1262</v>
      </c>
      <c r="AQ52" s="81" t="s">
        <v>1444</v>
      </c>
      <c r="AR52" s="81" t="s">
        <v>1445</v>
      </c>
      <c r="AS52" s="61" t="s">
        <v>1446</v>
      </c>
      <c r="AT52" s="115" t="s">
        <v>194</v>
      </c>
      <c r="AU52" s="83" t="s">
        <v>1481</v>
      </c>
    </row>
    <row r="53" spans="1:47" ht="63">
      <c r="A53" s="76" t="s">
        <v>1482</v>
      </c>
      <c r="B53" s="76" t="s">
        <v>26</v>
      </c>
      <c r="C53" s="76" t="s">
        <v>251</v>
      </c>
      <c r="D53" s="49"/>
      <c r="E53" s="60" t="s">
        <v>1483</v>
      </c>
      <c r="F53" s="49" t="s">
        <v>1484</v>
      </c>
      <c r="G53" s="119">
        <v>3</v>
      </c>
      <c r="H53" s="77" t="s">
        <v>78</v>
      </c>
      <c r="I53" s="76" t="s">
        <v>1485</v>
      </c>
      <c r="J53" s="76" t="s">
        <v>32</v>
      </c>
      <c r="K53" s="76" t="s">
        <v>33</v>
      </c>
      <c r="L53" s="76" t="s">
        <v>419</v>
      </c>
      <c r="M53" s="77" t="s">
        <v>420</v>
      </c>
      <c r="N53" s="78"/>
      <c r="O53" s="84"/>
      <c r="P53" s="84"/>
      <c r="Q53" s="84">
        <v>1</v>
      </c>
      <c r="R53" s="84"/>
      <c r="S53" s="79"/>
      <c r="T53" s="84"/>
      <c r="U53" s="84"/>
      <c r="V53" s="84"/>
      <c r="W53" s="79"/>
      <c r="X53" s="79"/>
      <c r="Y53" s="79"/>
      <c r="Z53" s="93">
        <v>1</v>
      </c>
      <c r="AA53" s="78"/>
      <c r="AB53" s="78"/>
      <c r="AC53" s="78"/>
      <c r="AD53" s="78"/>
      <c r="AE53" s="78"/>
      <c r="AF53" s="78"/>
      <c r="AG53" s="78"/>
      <c r="AH53" s="78"/>
      <c r="AI53" s="78"/>
      <c r="AJ53" s="78"/>
      <c r="AK53" s="78"/>
      <c r="AL53" s="78"/>
      <c r="AM53" s="59"/>
      <c r="AN53" s="59"/>
      <c r="AO53" s="59"/>
      <c r="AP53" s="81" t="s">
        <v>1262</v>
      </c>
      <c r="AQ53" s="81" t="s">
        <v>1331</v>
      </c>
      <c r="AR53" s="81" t="s">
        <v>1344</v>
      </c>
      <c r="AS53" s="61" t="s">
        <v>1358</v>
      </c>
      <c r="AT53" s="61" t="s">
        <v>1486</v>
      </c>
      <c r="AU53" s="83"/>
    </row>
    <row r="54" spans="1:47" ht="110.25">
      <c r="A54" s="76" t="s">
        <v>1487</v>
      </c>
      <c r="B54" s="76" t="s">
        <v>26</v>
      </c>
      <c r="C54" s="76" t="s">
        <v>251</v>
      </c>
      <c r="D54" s="49"/>
      <c r="E54" s="60" t="s">
        <v>1488</v>
      </c>
      <c r="F54" s="49" t="s">
        <v>1489</v>
      </c>
      <c r="G54" s="119">
        <v>3</v>
      </c>
      <c r="H54" s="77" t="s">
        <v>78</v>
      </c>
      <c r="I54" s="76" t="s">
        <v>1490</v>
      </c>
      <c r="J54" s="76" t="s">
        <v>357</v>
      </c>
      <c r="K54" s="76" t="s">
        <v>33</v>
      </c>
      <c r="L54" s="76" t="s">
        <v>419</v>
      </c>
      <c r="M54" s="77" t="s">
        <v>420</v>
      </c>
      <c r="N54" s="78">
        <v>1</v>
      </c>
      <c r="O54" s="78">
        <v>1</v>
      </c>
      <c r="P54" s="78">
        <v>1</v>
      </c>
      <c r="Q54" s="78">
        <v>1</v>
      </c>
      <c r="R54" s="78">
        <v>1</v>
      </c>
      <c r="S54" s="78">
        <v>1</v>
      </c>
      <c r="T54" s="78">
        <v>1</v>
      </c>
      <c r="U54" s="78">
        <v>1</v>
      </c>
      <c r="V54" s="78">
        <v>1</v>
      </c>
      <c r="W54" s="78">
        <v>1</v>
      </c>
      <c r="X54" s="78">
        <v>1</v>
      </c>
      <c r="Y54" s="78">
        <v>1</v>
      </c>
      <c r="Z54" s="213">
        <v>12</v>
      </c>
      <c r="AA54" s="78"/>
      <c r="AB54" s="78"/>
      <c r="AC54" s="78"/>
      <c r="AD54" s="78"/>
      <c r="AE54" s="78"/>
      <c r="AF54" s="78"/>
      <c r="AG54" s="78"/>
      <c r="AH54" s="78"/>
      <c r="AI54" s="78"/>
      <c r="AJ54" s="78"/>
      <c r="AK54" s="78"/>
      <c r="AL54" s="78"/>
      <c r="AM54" s="59"/>
      <c r="AN54" s="59"/>
      <c r="AO54" s="59"/>
      <c r="AP54" s="81" t="s">
        <v>398</v>
      </c>
      <c r="AQ54" s="81" t="s">
        <v>1331</v>
      </c>
      <c r="AR54" s="81" t="s">
        <v>1471</v>
      </c>
      <c r="AS54" s="61" t="s">
        <v>1472</v>
      </c>
      <c r="AT54" s="61" t="s">
        <v>1491</v>
      </c>
      <c r="AU54" s="83"/>
    </row>
    <row r="55" spans="1:47" ht="78.75">
      <c r="A55" s="76" t="s">
        <v>1492</v>
      </c>
      <c r="B55" s="76" t="s">
        <v>26</v>
      </c>
      <c r="C55" s="76" t="s">
        <v>251</v>
      </c>
      <c r="D55" s="49"/>
      <c r="E55" s="60" t="s">
        <v>1493</v>
      </c>
      <c r="F55" s="49" t="s">
        <v>1494</v>
      </c>
      <c r="G55" s="119">
        <v>3</v>
      </c>
      <c r="H55" s="77" t="s">
        <v>78</v>
      </c>
      <c r="I55" s="76" t="s">
        <v>1495</v>
      </c>
      <c r="J55" s="76" t="s">
        <v>357</v>
      </c>
      <c r="K55" s="76" t="s">
        <v>33</v>
      </c>
      <c r="L55" s="76" t="s">
        <v>419</v>
      </c>
      <c r="M55" s="77" t="s">
        <v>420</v>
      </c>
      <c r="N55" s="78"/>
      <c r="O55" s="78"/>
      <c r="P55" s="78"/>
      <c r="Q55" s="78"/>
      <c r="R55" s="78"/>
      <c r="S55" s="78">
        <v>1</v>
      </c>
      <c r="T55" s="78"/>
      <c r="U55" s="78"/>
      <c r="V55" s="78"/>
      <c r="W55" s="78"/>
      <c r="X55" s="78"/>
      <c r="Y55" s="78"/>
      <c r="Z55" s="213">
        <v>1</v>
      </c>
      <c r="AA55" s="78"/>
      <c r="AB55" s="78"/>
      <c r="AC55" s="78"/>
      <c r="AD55" s="78"/>
      <c r="AE55" s="78"/>
      <c r="AF55" s="78"/>
      <c r="AG55" s="78"/>
      <c r="AH55" s="78"/>
      <c r="AI55" s="78"/>
      <c r="AJ55" s="78"/>
      <c r="AK55" s="78"/>
      <c r="AL55" s="78"/>
      <c r="AM55" s="59"/>
      <c r="AN55" s="59"/>
      <c r="AO55" s="59"/>
      <c r="AP55" s="81" t="s">
        <v>398</v>
      </c>
      <c r="AQ55" s="81" t="s">
        <v>1331</v>
      </c>
      <c r="AR55" s="81" t="s">
        <v>1471</v>
      </c>
      <c r="AS55" s="61" t="s">
        <v>1472</v>
      </c>
      <c r="AT55" s="61" t="s">
        <v>1496</v>
      </c>
      <c r="AU55" s="83"/>
    </row>
  </sheetData>
  <sheetProtection algorithmName="SHA-512" hashValue="kRPegUD9CYstE4mFnMc1sWMIasDuuUEl/GpRCTTGLXGnKvNQLnu2lUHcxpVzb7KFIxizKXzoMcxYh8xtKqrqdg==" saltValue="qzY/q6elX/1nzBmSFhEMIg==" spinCount="100000" sheet="1" objects="1" scenarios="1"/>
  <mergeCells count="10">
    <mergeCell ref="N6:Y6"/>
    <mergeCell ref="AA6:AL6"/>
    <mergeCell ref="D1:AQ3"/>
    <mergeCell ref="AR1:AS2"/>
    <mergeCell ref="AT1:AU2"/>
    <mergeCell ref="AR3:AS3"/>
    <mergeCell ref="AT3:AU3"/>
    <mergeCell ref="D4:AQ4"/>
    <mergeCell ref="AR4:AS4"/>
    <mergeCell ref="AT4:AU4"/>
  </mergeCells>
  <dataValidations count="29">
    <dataValidation type="list" allowBlank="1" showInputMessage="1" showErrorMessage="1" prompt="Evalúe antes de seleccionar el tipo de actividad: _x000a__x000a_* Puntual: Debe realizarse únicamente en la fecha establecida._x000a_* Acumulada: Puede realizarse en cualquier momento. " sqref="L56:L241" xr:uid="{B3ABBE9D-0387-4098-A9CA-8A67D037B4CD}">
      <formula1>#REF!</formula1>
    </dataValidation>
    <dataValidation type="list" allowBlank="1" showInputMessage="1" showErrorMessage="1" prompt="Seleccione el valor de la actividad: _x000a__x000a_1: Nivel menor para actividades de corta duración, impacto bajo y caracter rutinario._x000a_ 2: Nivel intermedio para actividades rutinarias pero con impacto medio alto. _x000a_3: Valor más alto tiene mayor impacto en el área." sqref="G56:H261" xr:uid="{8B8968A2-5A2B-4FFD-8842-494E40B01607}">
      <formula1>#REF!</formula1>
    </dataValidation>
    <dataValidation type="list" allowBlank="1" showInputMessage="1" showErrorMessage="1" prompt="Indicar si se requiere o no proceso de compra para realizar esta actividad. " sqref="M56:M563" xr:uid="{7EB5BD24-BD8F-48C1-A173-9DF7475CE470}">
      <formula1>#REF!</formula1>
    </dataValidation>
    <dataValidation allowBlank="1" showInputMessage="1" showErrorMessage="1" prompt="Forma cuantitativa para medir el avance o logro de la actividad planificada. Puede ser expresado en: _x000a_* Cantididad: (1,2,3,etc.,) El límite lo determina el tipo de actividad._x000a_* Tiempo: (días,horas,minutos,etc.)_x000a_* Porcentaje (5%,10%,50%,100%)_x000a_" sqref="I56:I103" xr:uid="{7FE64605-EF08-445F-AEEA-801D71D326DC}"/>
    <dataValidation type="list" allowBlank="1" showInputMessage="1" showErrorMessage="1" prompt="Seleccione el valor de la actividad: _x000a__x000a_1: Nivel menor para actividades de corta duración, impacto bajo y caracter rutinario._x000a_ 2: Nivel intermedio para actividades rutinarias pero con impacto medio alto. _x000a_3: Valor más alto tiene mayor impacto en el área." sqref="G8:G55" xr:uid="{2BCEE8D2-5FB7-451C-AAB9-0CDA38924EF4}">
      <formula1>"1, 2, 3"</formula1>
    </dataValidation>
    <dataValidation type="list" allowBlank="1" showInputMessage="1" showErrorMessage="1" sqref="J19 K8:K18 K20:K55" xr:uid="{8D46FEC8-7E0B-4C83-AF4F-159702688A88}">
      <formula1>"Más es más, Menos es Más"</formula1>
    </dataValidation>
    <dataValidation type="list" allowBlank="1" showInputMessage="1" showErrorMessage="1" sqref="K19:L19 L20:L55 L8:L18" xr:uid="{D0BE80E7-7FEA-4DD3-98B2-27E2EF449881}">
      <formula1>"Puntual, Acumulada"</formula1>
    </dataValidation>
    <dataValidation type="list" allowBlank="1" showInputMessage="1" showErrorMessage="1" sqref="M8:M55" xr:uid="{AF8BC2E6-3CCB-41E0-9258-67BCB3F66378}">
      <formula1>"Si, No"</formula1>
    </dataValidation>
    <dataValidation type="list" allowBlank="1" showInputMessage="1" showErrorMessage="1" sqref="G262:H933" xr:uid="{2C3E69E1-7C87-45FF-BC21-50460EAD1D51}">
      <formula1>#REF!</formula1>
    </dataValidation>
    <dataValidation type="list" allowBlank="1" showInputMessage="1" showErrorMessage="1" prompt="Seleccione una opción" sqref="M564:M586" xr:uid="{6AFDD20E-6B52-4D64-896F-A07D06CFFC5E}">
      <formula1>#REF!</formula1>
    </dataValidation>
    <dataValidation allowBlank="1" showErrorMessage="1" prompt="Agregar información puntual del proyecto/actividad que se va a desarrollar. Explicar de forma breve y precisa en qué consiste dicho proyecto/actividad. _x000a__x000a_Nota: La descripción es diferente a las subactividades. " sqref="F15:F20 F7:F9 F26:F37 F50:F63" xr:uid="{8AF1B739-89B3-4B98-B3E8-E91DB924BB03}"/>
    <dataValidation allowBlank="1" showInputMessage="1" showErrorMessage="1" prompt="Agregar información puntual de la actividad que se va a desarrollar. _x000a_Explicar de forma breve y precisa en qué consiste dicho actividad. _x000a_" sqref="E7" xr:uid="{62C4903C-CAA9-4317-B258-1CB5502EF717}"/>
    <dataValidation allowBlank="1" showInputMessage="1" showErrorMessage="1" prompt="Seleccionar la estrategia en base al objetivo estratégico y la actividad o el proyecto a realizar. " sqref="C7" xr:uid="{C900F327-F77B-4AAA-AFDD-1947789B9A82}"/>
    <dataValidation allowBlank="1" showInputMessage="1" showErrorMessage="1" prompt="Seleccionar el objetivo en base a la actividad o el proyecto a realizar. " sqref="B7" xr:uid="{9E75F0A1-82E1-4331-AD33-0CFFBC4DB04F}"/>
    <dataValidation allowBlank="1" showInputMessage="1" showErrorMessage="1" prompt="Pendiente investigar los ejes estratégicos que aplican para EDENORTE. " sqref="A7" xr:uid="{20B785C4-B0A1-4D18-9D4C-987314DFA964}"/>
    <dataValidation allowBlank="1" showInputMessage="1" showErrorMessage="1" prompt="Agregar información puntual del proyecto/actividad que se va a desarrollar. Explicar de forma breve y precisa en qué consiste dicho proyecto/actividad. _x000a__x000a_Nota: La descripción es diferente a las subactividades. " sqref="F64:F139" xr:uid="{2F5005B3-6D64-466E-B6BF-6653615BDEEC}"/>
    <dataValidation allowBlank="1" showErrorMessage="1" prompt="Forma cuantitativa para medir el avance o logro de la actividad planificada. _x000a__x000a_Puede ser expresado en: _x000a__x000a_* Cantidad: (El límite lo determina el tipo de actividad)._x000a__x000a_* Tiempo: (días, horas, minutos,etc.)_x000a__x000a_* Porcentaje. _x000a__x000a_* Entre otros..." sqref="I5" xr:uid="{79EB48B2-2F69-4033-ABC0-0C240CAD731A}"/>
    <dataValidation allowBlank="1" showInputMessage="1" showErrorMessage="1" prompt="Forma cuantitativa para medir el avance o logro de la actividad planificada. _x000a_Puede ser expresado en: _x000a__x000a_* Cantidad: (El límite lo determina el tipo de actividad)._x000a_* Tiempo: (días, horas, minutos,etc.)_x000a_* Porcentaje. _x000a_* Entre otros..._x000a_" sqref="I42:I43 I30:I40 I20 I22:I25 I50 I8:I18 I52:I55" xr:uid="{0B2014B8-1B27-4C94-88F1-20606B1B3DF8}"/>
    <dataValidation allowBlank="1" showInputMessage="1" showErrorMessage="1" prompt="Al final del proceso de planificación, luego de que se haya aprobado el presupuesto definitivo se coloca el monto total asignado a las actividades que lo requieran, siempre y cuando fueron contempladas en este. " sqref="AU7" xr:uid="{DB93F3E3-B455-463A-A663-BC0003F40CA6}"/>
    <dataValidation allowBlank="1" showInputMessage="1" showErrorMessage="1" prompt="Indicar Sí: Cuando se requiere un proceso de compras para realizar la actividad. _x000a__x000a_Indicar No: Cuando no requiere proceso de compras para realizar la actividad." sqref="M7" xr:uid="{CAD2F222-D47D-48AC-BF2D-134A064AEFC5}"/>
    <dataValidation allowBlank="1" showInputMessage="1" showErrorMessage="1" prompt="Evalúe antes de seleccionar el tipo de actividad: _x000a__x000a_* Puntual: Debe realizarse únicamente en la fecha establecida._x000a__x000a_* Acumulada: Puede realizarse en cualquier momento. " sqref="L7" xr:uid="{A6FB1760-02DA-4BD3-B642-E4BFC8A05EB6}"/>
    <dataValidation allowBlank="1" showInputMessage="1" showErrorMessage="1" prompt="Seleccionar según la naturaleza de la actividad:_x000a__x000a_Más es más: Puedes ejecutar más de lo planificado y es beneficioso para la empresa._x000a_Menos es más: Ejecutar solo la meta definida o una cantidad menor a lo planificado para lograr 100% de cumplimiento." sqref="K7" xr:uid="{44A8B7BD-B053-4794-AE9F-A2FED751C476}"/>
    <dataValidation allowBlank="1" showInputMessage="1" showErrorMessage="1" prompt="Forma cuantitativa para medir el avance o logro de la actividad planificada. _x000a__x000a_Puede ser expresado en: _x000a__x000a_* Cantidad: (El límite lo determina el tipo de actividad)._x000a__x000a_* Tiempo: (días, horas, minutos,etc.)_x000a__x000a_* Porcentaje. _x000a__x000a_* Entre otros..." sqref="I7" xr:uid="{EB50C024-EA55-42BE-A40E-A4E8E472D5C0}"/>
    <dataValidation allowBlank="1" showInputMessage="1" showErrorMessage="1" prompt="Seleccione el valor de la actividad: _x000a__x000a_1: Nivel menor para actividades de corta duración, impacto bajo y caracter rutinario._x000a_ 2: Nivel intermedio para actividades rutinarias pero con impacto medio alto. _x000a_3: Valor más alto tiene mayor impacto en el área." sqref="G7:H7" xr:uid="{C52FC05F-ED59-4550-A57F-816F01F43DE5}"/>
    <dataValidation allowBlank="1" showInputMessage="1" showErrorMessage="1" prompt="Unidad en que se medirá la actividad, está relacionado al indicador de desempeño. _x000a__x000a_Por ejemplo: Cantidad, tiempo, porcentaje, Kilómetros, metros, etc." sqref="I26:I29 J20:J25 J50 I19 J7:J18 J53:J614" xr:uid="{26C7904B-F3CB-4876-A443-6FD36B7D6ADB}"/>
    <dataValidation allowBlank="1" showInputMessage="1" showErrorMessage="1" prompt="Establecer el indicador  en que se medirá el avance o la ejecución de la actividad. " sqref="I104:I632" xr:uid="{07D39026-2F51-4F84-BC1E-0281B6BFCFB4}"/>
    <dataValidation allowBlank="1" showInputMessage="1" showErrorMessage="1" prompt="Describir las principales tareas que el área tiene que realizar para lograr la actividad planificada. _x000a__x000a_Pueden ser varias subactividades, el número de subactividades dependerá del tipo de actividad/proyecto. " sqref="F140:F270 F18 E31 E33:E37 E8:E11 E15:E20 E26:E28 F29:F30 E50:E270" xr:uid="{CE94ED39-B08E-4AC0-A59C-9AEEA200CDD4}"/>
    <dataValidation allowBlank="1" showInputMessage="1" showErrorMessage="1" prompt="Seleccione el valor de la actividad: _x000a_1: Nivel menor para actividades de corta duración, impacto bajo y caracter rutinario. 2: Nivel intermedio para actividades rutinarias pero con impacto medio alto. 3: Valor más alto tiene mayor impacto en el área._x000a__x000a_" sqref="G934:H2173" xr:uid="{39DDE0E0-FB85-4938-B658-184F241D61CF}"/>
    <dataValidation allowBlank="1" showInputMessage="1" showErrorMessage="1" prompt="Evalúe antes de seleccionar el tipo de actividad: _x000a__x000a_* Puntual: Debe realizarse únicamente en la fecha establecida._x000a_* Acumulada: Puede realizarse en cualquier momento. " sqref="L242:L517" xr:uid="{2604947A-00BC-41B5-8379-014B835380FB}"/>
  </dataValidations>
  <hyperlinks>
    <hyperlink ref="A1" location="INDICE!A1" display="◄INICIO" xr:uid="{F12F5268-B30D-463C-80C3-D3C703878E8A}"/>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7A5C9-BB63-4AFD-8288-496D81C0F4D8}">
  <sheetPr codeName="Hoja10"/>
  <dimension ref="A1:AU29"/>
  <sheetViews>
    <sheetView showGridLines="0" zoomScaleNormal="100" workbookViewId="0"/>
  </sheetViews>
  <sheetFormatPr baseColWidth="10" defaultColWidth="22" defaultRowHeight="15.75"/>
  <cols>
    <col min="1" max="6" width="22" style="356"/>
    <col min="7" max="7" width="22" style="337"/>
    <col min="8" max="9" width="22" style="356"/>
    <col min="10" max="10" width="22" style="421"/>
    <col min="11" max="26" width="22" style="356"/>
    <col min="27" max="41" width="0" style="356" hidden="1" customWidth="1"/>
    <col min="42" max="16384" width="22" style="356"/>
  </cols>
  <sheetData>
    <row r="1" spans="1:47" s="344" customFormat="1" ht="22.5">
      <c r="A1" s="287" t="s">
        <v>3584</v>
      </c>
      <c r="B1" s="288"/>
      <c r="C1" s="339"/>
      <c r="D1" s="289" t="s">
        <v>459</v>
      </c>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340" t="s">
        <v>1</v>
      </c>
      <c r="AS1" s="341"/>
      <c r="AT1" s="342">
        <v>2023</v>
      </c>
      <c r="AU1" s="343"/>
    </row>
    <row r="2" spans="1:47" s="344" customFormat="1" ht="21" thickBot="1">
      <c r="A2" s="296"/>
      <c r="B2" s="297"/>
      <c r="C2" s="345"/>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c r="AI2" s="298"/>
      <c r="AJ2" s="298"/>
      <c r="AK2" s="298"/>
      <c r="AL2" s="298"/>
      <c r="AM2" s="298"/>
      <c r="AN2" s="298"/>
      <c r="AO2" s="298"/>
      <c r="AP2" s="298"/>
      <c r="AQ2" s="298"/>
      <c r="AR2" s="346"/>
      <c r="AS2" s="347"/>
      <c r="AT2" s="348"/>
      <c r="AU2" s="349"/>
    </row>
    <row r="3" spans="1:47" s="344" customFormat="1" ht="21" thickBot="1">
      <c r="A3" s="296"/>
      <c r="B3" s="297"/>
      <c r="C3" s="345"/>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298"/>
      <c r="AJ3" s="298"/>
      <c r="AK3" s="298"/>
      <c r="AL3" s="298"/>
      <c r="AM3" s="298"/>
      <c r="AN3" s="298"/>
      <c r="AO3" s="298"/>
      <c r="AP3" s="298"/>
      <c r="AQ3" s="298"/>
      <c r="AR3" s="350" t="s">
        <v>2</v>
      </c>
      <c r="AS3" s="351"/>
      <c r="AT3" s="352"/>
      <c r="AU3" s="353"/>
    </row>
    <row r="4" spans="1:47" s="344" customFormat="1" ht="21" thickBot="1">
      <c r="A4" s="308"/>
      <c r="B4" s="309"/>
      <c r="C4" s="354"/>
      <c r="D4" s="310" t="s">
        <v>1497</v>
      </c>
      <c r="E4" s="310"/>
      <c r="F4" s="310"/>
      <c r="G4" s="310"/>
      <c r="H4" s="310"/>
      <c r="I4" s="310"/>
      <c r="J4" s="310"/>
      <c r="K4" s="310"/>
      <c r="L4" s="310"/>
      <c r="M4" s="310"/>
      <c r="N4" s="310"/>
      <c r="O4" s="310"/>
      <c r="P4" s="310"/>
      <c r="Q4" s="310"/>
      <c r="R4" s="310"/>
      <c r="S4" s="310"/>
      <c r="T4" s="310"/>
      <c r="U4" s="310"/>
      <c r="V4" s="310"/>
      <c r="W4" s="310"/>
      <c r="X4" s="310"/>
      <c r="Y4" s="310"/>
      <c r="Z4" s="310"/>
      <c r="AA4" s="310"/>
      <c r="AB4" s="310"/>
      <c r="AC4" s="310"/>
      <c r="AD4" s="310"/>
      <c r="AE4" s="310"/>
      <c r="AF4" s="310"/>
      <c r="AG4" s="310"/>
      <c r="AH4" s="310"/>
      <c r="AI4" s="310"/>
      <c r="AJ4" s="310"/>
      <c r="AK4" s="310"/>
      <c r="AL4" s="310"/>
      <c r="AM4" s="310"/>
      <c r="AN4" s="310"/>
      <c r="AO4" s="310"/>
      <c r="AP4" s="310"/>
      <c r="AQ4" s="312"/>
      <c r="AR4" s="350" t="s">
        <v>4</v>
      </c>
      <c r="AS4" s="351"/>
      <c r="AT4" s="355">
        <v>45253</v>
      </c>
      <c r="AU4" s="353"/>
    </row>
    <row r="6" spans="1:47" ht="16.5" thickBot="1">
      <c r="N6" s="315" t="s">
        <v>5</v>
      </c>
      <c r="O6" s="315"/>
      <c r="P6" s="315"/>
      <c r="Q6" s="315"/>
      <c r="R6" s="315"/>
      <c r="S6" s="315"/>
      <c r="T6" s="315"/>
      <c r="U6" s="315"/>
      <c r="V6" s="315"/>
      <c r="W6" s="315"/>
      <c r="X6" s="315"/>
      <c r="Y6" s="315"/>
      <c r="Z6" s="357"/>
      <c r="AA6" s="315" t="s">
        <v>6</v>
      </c>
      <c r="AB6" s="315"/>
      <c r="AC6" s="315"/>
      <c r="AD6" s="315"/>
      <c r="AE6" s="315"/>
      <c r="AF6" s="315"/>
      <c r="AG6" s="315"/>
      <c r="AH6" s="315"/>
      <c r="AI6" s="315"/>
      <c r="AJ6" s="315"/>
      <c r="AK6" s="315"/>
      <c r="AL6" s="358"/>
    </row>
    <row r="7" spans="1:47" s="359" customFormat="1" ht="37.5">
      <c r="A7" s="319" t="s">
        <v>7</v>
      </c>
      <c r="B7" s="319" t="s">
        <v>8</v>
      </c>
      <c r="C7" s="319" t="s">
        <v>399</v>
      </c>
      <c r="D7" s="319" t="s">
        <v>629</v>
      </c>
      <c r="E7" s="319" t="s">
        <v>400</v>
      </c>
      <c r="F7" s="319" t="s">
        <v>401</v>
      </c>
      <c r="G7" s="319" t="s">
        <v>402</v>
      </c>
      <c r="H7" s="319" t="s">
        <v>1498</v>
      </c>
      <c r="I7" s="319" t="s">
        <v>404</v>
      </c>
      <c r="J7" s="319" t="s">
        <v>405</v>
      </c>
      <c r="K7" s="319" t="s">
        <v>406</v>
      </c>
      <c r="L7" s="319" t="s">
        <v>407</v>
      </c>
      <c r="M7" s="319" t="s">
        <v>408</v>
      </c>
      <c r="N7" s="319" t="s">
        <v>9</v>
      </c>
      <c r="O7" s="319" t="s">
        <v>10</v>
      </c>
      <c r="P7" s="319" t="s">
        <v>11</v>
      </c>
      <c r="Q7" s="319" t="s">
        <v>12</v>
      </c>
      <c r="R7" s="319" t="s">
        <v>13</v>
      </c>
      <c r="S7" s="319" t="s">
        <v>14</v>
      </c>
      <c r="T7" s="319" t="s">
        <v>15</v>
      </c>
      <c r="U7" s="319" t="s">
        <v>16</v>
      </c>
      <c r="V7" s="319" t="s">
        <v>17</v>
      </c>
      <c r="W7" s="319" t="s">
        <v>18</v>
      </c>
      <c r="X7" s="319" t="s">
        <v>19</v>
      </c>
      <c r="Y7" s="319" t="s">
        <v>20</v>
      </c>
      <c r="Z7" s="320" t="s">
        <v>21</v>
      </c>
      <c r="AA7" s="321" t="s">
        <v>9</v>
      </c>
      <c r="AB7" s="319" t="s">
        <v>10</v>
      </c>
      <c r="AC7" s="319" t="s">
        <v>11</v>
      </c>
      <c r="AD7" s="319" t="s">
        <v>12</v>
      </c>
      <c r="AE7" s="319" t="s">
        <v>13</v>
      </c>
      <c r="AF7" s="319" t="s">
        <v>14</v>
      </c>
      <c r="AG7" s="319" t="s">
        <v>15</v>
      </c>
      <c r="AH7" s="319" t="s">
        <v>16</v>
      </c>
      <c r="AI7" s="319" t="s">
        <v>17</v>
      </c>
      <c r="AJ7" s="319" t="s">
        <v>18</v>
      </c>
      <c r="AK7" s="319" t="s">
        <v>19</v>
      </c>
      <c r="AL7" s="319" t="s">
        <v>20</v>
      </c>
      <c r="AM7" s="322" t="s">
        <v>22</v>
      </c>
      <c r="AN7" s="322" t="s">
        <v>23</v>
      </c>
      <c r="AO7" s="322" t="s">
        <v>24</v>
      </c>
      <c r="AP7" s="320" t="s">
        <v>409</v>
      </c>
      <c r="AQ7" s="320" t="s">
        <v>410</v>
      </c>
      <c r="AR7" s="320" t="s">
        <v>411</v>
      </c>
      <c r="AS7" s="320" t="s">
        <v>412</v>
      </c>
      <c r="AT7" s="320" t="s">
        <v>413</v>
      </c>
      <c r="AU7" s="320" t="s">
        <v>414</v>
      </c>
    </row>
    <row r="8" spans="1:47" ht="126">
      <c r="A8" s="384" t="s">
        <v>1499</v>
      </c>
      <c r="B8" s="473" t="s">
        <v>278</v>
      </c>
      <c r="C8" s="384" t="s">
        <v>282</v>
      </c>
      <c r="D8" s="384"/>
      <c r="E8" s="649" t="s">
        <v>1500</v>
      </c>
      <c r="F8" s="649" t="s">
        <v>1501</v>
      </c>
      <c r="G8" s="380">
        <v>3</v>
      </c>
      <c r="H8" s="649" t="s">
        <v>135</v>
      </c>
      <c r="I8" s="473" t="s">
        <v>357</v>
      </c>
      <c r="J8" s="473" t="s">
        <v>1502</v>
      </c>
      <c r="K8" s="473" t="s">
        <v>33</v>
      </c>
      <c r="L8" s="473" t="s">
        <v>419</v>
      </c>
      <c r="M8" s="473" t="s">
        <v>35</v>
      </c>
      <c r="N8" s="650"/>
      <c r="O8" s="650">
        <v>1</v>
      </c>
      <c r="P8" s="650"/>
      <c r="Q8" s="650">
        <v>1</v>
      </c>
      <c r="R8" s="650"/>
      <c r="S8" s="650">
        <v>1</v>
      </c>
      <c r="T8" s="650"/>
      <c r="U8" s="650">
        <v>1</v>
      </c>
      <c r="V8" s="650"/>
      <c r="W8" s="650">
        <v>1</v>
      </c>
      <c r="X8" s="650"/>
      <c r="Y8" s="650">
        <v>1</v>
      </c>
      <c r="Z8" s="651">
        <v>6</v>
      </c>
      <c r="AA8" s="649"/>
      <c r="AB8" s="649"/>
      <c r="AC8" s="649"/>
      <c r="AD8" s="649"/>
      <c r="AE8" s="649"/>
      <c r="AF8" s="649"/>
      <c r="AG8" s="649"/>
      <c r="AH8" s="649"/>
      <c r="AI8" s="649"/>
      <c r="AJ8" s="649"/>
      <c r="AK8" s="649"/>
      <c r="AL8" s="649"/>
      <c r="AM8" s="649"/>
      <c r="AN8" s="649"/>
      <c r="AO8" s="649"/>
      <c r="AP8" s="649" t="s">
        <v>1503</v>
      </c>
      <c r="AQ8" s="649" t="s">
        <v>1504</v>
      </c>
      <c r="AR8" s="649" t="s">
        <v>1504</v>
      </c>
      <c r="AS8" s="649" t="s">
        <v>1505</v>
      </c>
      <c r="AT8" s="649" t="s">
        <v>1506</v>
      </c>
      <c r="AU8" s="649"/>
    </row>
    <row r="9" spans="1:47" ht="204.75">
      <c r="A9" s="384" t="s">
        <v>1507</v>
      </c>
      <c r="B9" s="473" t="s">
        <v>278</v>
      </c>
      <c r="C9" s="384" t="s">
        <v>282</v>
      </c>
      <c r="D9" s="384"/>
      <c r="E9" s="473" t="s">
        <v>1508</v>
      </c>
      <c r="F9" s="473" t="s">
        <v>1509</v>
      </c>
      <c r="G9" s="385">
        <v>3</v>
      </c>
      <c r="H9" s="473" t="s">
        <v>253</v>
      </c>
      <c r="I9" s="473" t="s">
        <v>1510</v>
      </c>
      <c r="J9" s="473" t="s">
        <v>32</v>
      </c>
      <c r="K9" s="473" t="s">
        <v>33</v>
      </c>
      <c r="L9" s="473" t="s">
        <v>34</v>
      </c>
      <c r="M9" s="473" t="s">
        <v>35</v>
      </c>
      <c r="N9" s="652">
        <v>1</v>
      </c>
      <c r="O9" s="652">
        <v>1</v>
      </c>
      <c r="P9" s="652">
        <v>1</v>
      </c>
      <c r="Q9" s="652">
        <v>1</v>
      </c>
      <c r="R9" s="652">
        <v>1</v>
      </c>
      <c r="S9" s="652">
        <v>1</v>
      </c>
      <c r="T9" s="652">
        <v>1</v>
      </c>
      <c r="U9" s="652">
        <v>1</v>
      </c>
      <c r="V9" s="652">
        <v>1</v>
      </c>
      <c r="W9" s="652">
        <v>1</v>
      </c>
      <c r="X9" s="652">
        <v>1</v>
      </c>
      <c r="Y9" s="652">
        <v>1</v>
      </c>
      <c r="Z9" s="653">
        <v>1</v>
      </c>
      <c r="AA9" s="654"/>
      <c r="AB9" s="654"/>
      <c r="AC9" s="654"/>
      <c r="AD9" s="654"/>
      <c r="AE9" s="654"/>
      <c r="AF9" s="654"/>
      <c r="AG9" s="654"/>
      <c r="AH9" s="654"/>
      <c r="AI9" s="654"/>
      <c r="AJ9" s="654"/>
      <c r="AK9" s="654"/>
      <c r="AL9" s="654"/>
      <c r="AM9" s="649"/>
      <c r="AN9" s="649"/>
      <c r="AO9" s="649"/>
      <c r="AP9" s="473" t="s">
        <v>916</v>
      </c>
      <c r="AQ9" s="473" t="s">
        <v>1511</v>
      </c>
      <c r="AR9" s="473" t="s">
        <v>1511</v>
      </c>
      <c r="AS9" s="473" t="s">
        <v>1512</v>
      </c>
      <c r="AT9" s="473"/>
      <c r="AU9" s="473"/>
    </row>
    <row r="10" spans="1:47" ht="204.75">
      <c r="A10" s="384" t="s">
        <v>1513</v>
      </c>
      <c r="B10" s="473" t="s">
        <v>278</v>
      </c>
      <c r="C10" s="384" t="s">
        <v>282</v>
      </c>
      <c r="D10" s="384"/>
      <c r="E10" s="473" t="s">
        <v>1514</v>
      </c>
      <c r="F10" s="473" t="s">
        <v>1515</v>
      </c>
      <c r="G10" s="385">
        <v>1</v>
      </c>
      <c r="H10" s="473" t="s">
        <v>257</v>
      </c>
      <c r="I10" s="473" t="s">
        <v>1321</v>
      </c>
      <c r="J10" s="473" t="s">
        <v>357</v>
      </c>
      <c r="K10" s="473" t="s">
        <v>33</v>
      </c>
      <c r="L10" s="473" t="s">
        <v>180</v>
      </c>
      <c r="M10" s="473" t="s">
        <v>35</v>
      </c>
      <c r="N10" s="650">
        <v>1</v>
      </c>
      <c r="O10" s="650">
        <v>1</v>
      </c>
      <c r="P10" s="650">
        <v>1</v>
      </c>
      <c r="Q10" s="650">
        <v>1</v>
      </c>
      <c r="R10" s="650">
        <v>1</v>
      </c>
      <c r="S10" s="650">
        <v>1</v>
      </c>
      <c r="T10" s="650">
        <v>1</v>
      </c>
      <c r="U10" s="650">
        <v>1</v>
      </c>
      <c r="V10" s="650">
        <v>1</v>
      </c>
      <c r="W10" s="650">
        <v>1</v>
      </c>
      <c r="X10" s="650">
        <v>1</v>
      </c>
      <c r="Y10" s="650">
        <v>1</v>
      </c>
      <c r="Z10" s="651">
        <v>12</v>
      </c>
      <c r="AA10" s="655"/>
      <c r="AB10" s="655"/>
      <c r="AC10" s="655"/>
      <c r="AD10" s="655"/>
      <c r="AE10" s="655"/>
      <c r="AF10" s="655"/>
      <c r="AG10" s="655"/>
      <c r="AH10" s="655"/>
      <c r="AI10" s="655"/>
      <c r="AJ10" s="655"/>
      <c r="AK10" s="655"/>
      <c r="AL10" s="655"/>
      <c r="AM10" s="649"/>
      <c r="AN10" s="649"/>
      <c r="AO10" s="649"/>
      <c r="AP10" s="473" t="s">
        <v>421</v>
      </c>
      <c r="AQ10" s="473" t="s">
        <v>1511</v>
      </c>
      <c r="AR10" s="473" t="s">
        <v>1511</v>
      </c>
      <c r="AS10" s="473" t="s">
        <v>1512</v>
      </c>
      <c r="AT10" s="473"/>
      <c r="AU10" s="473"/>
    </row>
    <row r="11" spans="1:47" ht="204.75">
      <c r="A11" s="384" t="s">
        <v>1516</v>
      </c>
      <c r="B11" s="473" t="s">
        <v>278</v>
      </c>
      <c r="C11" s="384" t="s">
        <v>282</v>
      </c>
      <c r="D11" s="384"/>
      <c r="E11" s="473" t="s">
        <v>1517</v>
      </c>
      <c r="F11" s="473" t="s">
        <v>1518</v>
      </c>
      <c r="G11" s="385">
        <v>3</v>
      </c>
      <c r="H11" s="473" t="s">
        <v>55</v>
      </c>
      <c r="I11" s="473" t="s">
        <v>1519</v>
      </c>
      <c r="J11" s="473" t="s">
        <v>32</v>
      </c>
      <c r="K11" s="473" t="s">
        <v>33</v>
      </c>
      <c r="L11" s="473" t="s">
        <v>34</v>
      </c>
      <c r="M11" s="473" t="s">
        <v>35</v>
      </c>
      <c r="N11" s="652"/>
      <c r="O11" s="652"/>
      <c r="P11" s="652">
        <v>0.85</v>
      </c>
      <c r="Q11" s="652"/>
      <c r="R11" s="652"/>
      <c r="S11" s="652">
        <v>0.85</v>
      </c>
      <c r="T11" s="652"/>
      <c r="U11" s="652"/>
      <c r="V11" s="652">
        <v>0.85</v>
      </c>
      <c r="W11" s="652"/>
      <c r="X11" s="652"/>
      <c r="Y11" s="652">
        <v>0.85</v>
      </c>
      <c r="Z11" s="656">
        <v>0.85</v>
      </c>
      <c r="AA11" s="649"/>
      <c r="AB11" s="649"/>
      <c r="AC11" s="649"/>
      <c r="AD11" s="649"/>
      <c r="AE11" s="649"/>
      <c r="AF11" s="649"/>
      <c r="AG11" s="649"/>
      <c r="AH11" s="649"/>
      <c r="AI11" s="649"/>
      <c r="AJ11" s="649"/>
      <c r="AK11" s="649"/>
      <c r="AL11" s="649"/>
      <c r="AM11" s="649"/>
      <c r="AN11" s="649"/>
      <c r="AO11" s="649"/>
      <c r="AP11" s="473" t="s">
        <v>1520</v>
      </c>
      <c r="AQ11" s="473" t="s">
        <v>1511</v>
      </c>
      <c r="AR11" s="473" t="s">
        <v>1511</v>
      </c>
      <c r="AS11" s="473" t="s">
        <v>1512</v>
      </c>
      <c r="AT11" s="473"/>
      <c r="AU11" s="473"/>
    </row>
    <row r="12" spans="1:47" ht="157.5">
      <c r="A12" s="384" t="s">
        <v>1521</v>
      </c>
      <c r="B12" s="384" t="s">
        <v>26</v>
      </c>
      <c r="C12" s="384" t="s">
        <v>104</v>
      </c>
      <c r="D12" s="384"/>
      <c r="E12" s="649" t="s">
        <v>1522</v>
      </c>
      <c r="F12" s="649" t="s">
        <v>1523</v>
      </c>
      <c r="G12" s="380">
        <v>3</v>
      </c>
      <c r="H12" s="473" t="s">
        <v>155</v>
      </c>
      <c r="I12" s="473" t="s">
        <v>1524</v>
      </c>
      <c r="J12" s="473" t="s">
        <v>649</v>
      </c>
      <c r="K12" s="473" t="s">
        <v>391</v>
      </c>
      <c r="L12" s="473" t="s">
        <v>180</v>
      </c>
      <c r="M12" s="473" t="s">
        <v>35</v>
      </c>
      <c r="N12" s="650">
        <v>10</v>
      </c>
      <c r="O12" s="650">
        <v>10</v>
      </c>
      <c r="P12" s="650">
        <v>10</v>
      </c>
      <c r="Q12" s="650">
        <v>10</v>
      </c>
      <c r="R12" s="650">
        <v>10</v>
      </c>
      <c r="S12" s="650">
        <v>10</v>
      </c>
      <c r="T12" s="650">
        <v>10</v>
      </c>
      <c r="U12" s="650">
        <v>10</v>
      </c>
      <c r="V12" s="650">
        <v>10</v>
      </c>
      <c r="W12" s="650">
        <v>10</v>
      </c>
      <c r="X12" s="650">
        <v>10</v>
      </c>
      <c r="Y12" s="650">
        <v>10</v>
      </c>
      <c r="Z12" s="657">
        <v>10</v>
      </c>
      <c r="AA12" s="649"/>
      <c r="AB12" s="649"/>
      <c r="AC12" s="649"/>
      <c r="AD12" s="649"/>
      <c r="AE12" s="649"/>
      <c r="AF12" s="649"/>
      <c r="AG12" s="649"/>
      <c r="AH12" s="649"/>
      <c r="AI12" s="649"/>
      <c r="AJ12" s="649"/>
      <c r="AK12" s="649"/>
      <c r="AL12" s="649"/>
      <c r="AM12" s="649"/>
      <c r="AN12" s="649"/>
      <c r="AO12" s="649"/>
      <c r="AP12" s="649" t="s">
        <v>1525</v>
      </c>
      <c r="AQ12" s="649" t="s">
        <v>1526</v>
      </c>
      <c r="AR12" s="649" t="s">
        <v>1526</v>
      </c>
      <c r="AS12" s="649" t="s">
        <v>1527</v>
      </c>
      <c r="AT12" s="649"/>
      <c r="AU12" s="649"/>
    </row>
    <row r="13" spans="1:47" ht="173.25">
      <c r="A13" s="384" t="s">
        <v>1528</v>
      </c>
      <c r="B13" s="384" t="s">
        <v>26</v>
      </c>
      <c r="C13" s="384" t="s">
        <v>42</v>
      </c>
      <c r="D13" s="384"/>
      <c r="E13" s="649" t="s">
        <v>1529</v>
      </c>
      <c r="F13" s="649" t="s">
        <v>1530</v>
      </c>
      <c r="G13" s="380">
        <v>1</v>
      </c>
      <c r="H13" s="473" t="s">
        <v>155</v>
      </c>
      <c r="I13" s="473" t="s">
        <v>1524</v>
      </c>
      <c r="J13" s="473" t="s">
        <v>649</v>
      </c>
      <c r="K13" s="473" t="s">
        <v>391</v>
      </c>
      <c r="L13" s="473" t="s">
        <v>180</v>
      </c>
      <c r="M13" s="473" t="s">
        <v>35</v>
      </c>
      <c r="N13" s="650">
        <v>15</v>
      </c>
      <c r="O13" s="650">
        <v>15</v>
      </c>
      <c r="P13" s="650">
        <v>15</v>
      </c>
      <c r="Q13" s="650">
        <v>15</v>
      </c>
      <c r="R13" s="650">
        <v>15</v>
      </c>
      <c r="S13" s="650">
        <v>15</v>
      </c>
      <c r="T13" s="650">
        <v>15</v>
      </c>
      <c r="U13" s="650">
        <v>15</v>
      </c>
      <c r="V13" s="650">
        <v>15</v>
      </c>
      <c r="W13" s="650">
        <v>15</v>
      </c>
      <c r="X13" s="650">
        <v>15</v>
      </c>
      <c r="Y13" s="650">
        <v>15</v>
      </c>
      <c r="Z13" s="657">
        <v>15</v>
      </c>
      <c r="AA13" s="649"/>
      <c r="AB13" s="649"/>
      <c r="AC13" s="649"/>
      <c r="AD13" s="649"/>
      <c r="AE13" s="649"/>
      <c r="AF13" s="649"/>
      <c r="AG13" s="649"/>
      <c r="AH13" s="649"/>
      <c r="AI13" s="649"/>
      <c r="AJ13" s="649"/>
      <c r="AK13" s="649"/>
      <c r="AL13" s="649"/>
      <c r="AM13" s="649"/>
      <c r="AN13" s="649"/>
      <c r="AO13" s="649"/>
      <c r="AP13" s="649" t="s">
        <v>1525</v>
      </c>
      <c r="AQ13" s="649" t="s">
        <v>1526</v>
      </c>
      <c r="AR13" s="649" t="s">
        <v>1526</v>
      </c>
      <c r="AS13" s="649" t="s">
        <v>1527</v>
      </c>
      <c r="AT13" s="649"/>
      <c r="AU13" s="649"/>
    </row>
    <row r="14" spans="1:47" ht="94.5">
      <c r="A14" s="384" t="s">
        <v>1531</v>
      </c>
      <c r="B14" s="384" t="s">
        <v>26</v>
      </c>
      <c r="C14" s="384" t="s">
        <v>104</v>
      </c>
      <c r="D14" s="384"/>
      <c r="E14" s="649" t="s">
        <v>1532</v>
      </c>
      <c r="F14" s="649" t="s">
        <v>1533</v>
      </c>
      <c r="G14" s="380">
        <v>2</v>
      </c>
      <c r="H14" s="473" t="s">
        <v>247</v>
      </c>
      <c r="I14" s="473" t="s">
        <v>1534</v>
      </c>
      <c r="J14" s="473" t="s">
        <v>357</v>
      </c>
      <c r="K14" s="473" t="s">
        <v>33</v>
      </c>
      <c r="L14" s="473" t="s">
        <v>34</v>
      </c>
      <c r="M14" s="473" t="s">
        <v>35</v>
      </c>
      <c r="N14" s="650">
        <v>1</v>
      </c>
      <c r="O14" s="650">
        <v>1</v>
      </c>
      <c r="P14" s="650">
        <v>1</v>
      </c>
      <c r="Q14" s="650">
        <v>1</v>
      </c>
      <c r="R14" s="650">
        <v>1</v>
      </c>
      <c r="S14" s="650">
        <v>1</v>
      </c>
      <c r="T14" s="650">
        <v>1</v>
      </c>
      <c r="U14" s="650">
        <v>1</v>
      </c>
      <c r="V14" s="650">
        <v>1</v>
      </c>
      <c r="W14" s="650">
        <v>1</v>
      </c>
      <c r="X14" s="650">
        <v>1</v>
      </c>
      <c r="Y14" s="650">
        <v>1</v>
      </c>
      <c r="Z14" s="657">
        <v>12</v>
      </c>
      <c r="AA14" s="649"/>
      <c r="AB14" s="649"/>
      <c r="AC14" s="649"/>
      <c r="AD14" s="649"/>
      <c r="AE14" s="649"/>
      <c r="AF14" s="649"/>
      <c r="AG14" s="649"/>
      <c r="AH14" s="649"/>
      <c r="AI14" s="649"/>
      <c r="AJ14" s="649"/>
      <c r="AK14" s="649"/>
      <c r="AL14" s="649"/>
      <c r="AM14" s="649"/>
      <c r="AN14" s="649"/>
      <c r="AO14" s="649"/>
      <c r="AP14" s="649" t="s">
        <v>1535</v>
      </c>
      <c r="AQ14" s="649" t="s">
        <v>1526</v>
      </c>
      <c r="AR14" s="649" t="s">
        <v>1526</v>
      </c>
      <c r="AS14" s="649" t="s">
        <v>1527</v>
      </c>
      <c r="AT14" s="649"/>
      <c r="AU14" s="649"/>
    </row>
    <row r="15" spans="1:47" ht="110.25">
      <c r="A15" s="384" t="s">
        <v>1536</v>
      </c>
      <c r="B15" s="384" t="s">
        <v>26</v>
      </c>
      <c r="C15" s="384" t="s">
        <v>42</v>
      </c>
      <c r="D15" s="384"/>
      <c r="E15" s="649" t="s">
        <v>1537</v>
      </c>
      <c r="F15" s="649" t="s">
        <v>1538</v>
      </c>
      <c r="G15" s="380">
        <v>1</v>
      </c>
      <c r="H15" s="473" t="s">
        <v>247</v>
      </c>
      <c r="I15" s="473" t="s">
        <v>1539</v>
      </c>
      <c r="J15" s="473" t="s">
        <v>649</v>
      </c>
      <c r="K15" s="473" t="s">
        <v>391</v>
      </c>
      <c r="L15" s="473" t="s">
        <v>180</v>
      </c>
      <c r="M15" s="473" t="s">
        <v>35</v>
      </c>
      <c r="N15" s="650">
        <v>7</v>
      </c>
      <c r="O15" s="650">
        <v>7</v>
      </c>
      <c r="P15" s="650">
        <v>7</v>
      </c>
      <c r="Q15" s="650">
        <v>7</v>
      </c>
      <c r="R15" s="650">
        <v>7</v>
      </c>
      <c r="S15" s="650">
        <v>7</v>
      </c>
      <c r="T15" s="650">
        <v>7</v>
      </c>
      <c r="U15" s="650">
        <v>7</v>
      </c>
      <c r="V15" s="650">
        <v>7</v>
      </c>
      <c r="W15" s="650">
        <v>7</v>
      </c>
      <c r="X15" s="650">
        <v>7</v>
      </c>
      <c r="Y15" s="650">
        <v>7</v>
      </c>
      <c r="Z15" s="657">
        <v>7</v>
      </c>
      <c r="AA15" s="649"/>
      <c r="AB15" s="649"/>
      <c r="AC15" s="649"/>
      <c r="AD15" s="649"/>
      <c r="AE15" s="649"/>
      <c r="AF15" s="649"/>
      <c r="AG15" s="649"/>
      <c r="AH15" s="649"/>
      <c r="AI15" s="649"/>
      <c r="AJ15" s="649"/>
      <c r="AK15" s="649"/>
      <c r="AL15" s="649"/>
      <c r="AM15" s="649"/>
      <c r="AN15" s="649"/>
      <c r="AO15" s="649"/>
      <c r="AP15" s="649" t="s">
        <v>1540</v>
      </c>
      <c r="AQ15" s="649" t="s">
        <v>1526</v>
      </c>
      <c r="AR15" s="649" t="s">
        <v>1526</v>
      </c>
      <c r="AS15" s="649" t="s">
        <v>1527</v>
      </c>
      <c r="AT15" s="649"/>
      <c r="AU15" s="649"/>
    </row>
    <row r="16" spans="1:47" ht="126">
      <c r="A16" s="384" t="s">
        <v>1541</v>
      </c>
      <c r="B16" s="384" t="s">
        <v>26</v>
      </c>
      <c r="C16" s="384" t="s">
        <v>42</v>
      </c>
      <c r="D16" s="384"/>
      <c r="E16" s="649" t="s">
        <v>1542</v>
      </c>
      <c r="F16" s="649" t="s">
        <v>1543</v>
      </c>
      <c r="G16" s="380">
        <v>2</v>
      </c>
      <c r="H16" s="473" t="s">
        <v>247</v>
      </c>
      <c r="I16" s="473" t="s">
        <v>1544</v>
      </c>
      <c r="J16" s="473" t="s">
        <v>649</v>
      </c>
      <c r="K16" s="473" t="s">
        <v>33</v>
      </c>
      <c r="L16" s="473" t="s">
        <v>180</v>
      </c>
      <c r="M16" s="473" t="s">
        <v>35</v>
      </c>
      <c r="N16" s="650">
        <v>6</v>
      </c>
      <c r="O16" s="650">
        <v>6</v>
      </c>
      <c r="P16" s="650">
        <v>6</v>
      </c>
      <c r="Q16" s="650">
        <v>6</v>
      </c>
      <c r="R16" s="650">
        <v>6</v>
      </c>
      <c r="S16" s="650">
        <v>6</v>
      </c>
      <c r="T16" s="650">
        <v>6</v>
      </c>
      <c r="U16" s="650">
        <v>6</v>
      </c>
      <c r="V16" s="650">
        <v>6</v>
      </c>
      <c r="W16" s="650">
        <v>6</v>
      </c>
      <c r="X16" s="650">
        <v>6</v>
      </c>
      <c r="Y16" s="650">
        <v>6</v>
      </c>
      <c r="Z16" s="651">
        <v>6</v>
      </c>
      <c r="AA16" s="649"/>
      <c r="AB16" s="649"/>
      <c r="AC16" s="649"/>
      <c r="AD16" s="649"/>
      <c r="AE16" s="649"/>
      <c r="AF16" s="649"/>
      <c r="AG16" s="649"/>
      <c r="AH16" s="649"/>
      <c r="AI16" s="649"/>
      <c r="AJ16" s="649"/>
      <c r="AK16" s="649"/>
      <c r="AL16" s="649"/>
      <c r="AM16" s="649"/>
      <c r="AN16" s="649"/>
      <c r="AO16" s="649"/>
      <c r="AP16" s="649" t="s">
        <v>1545</v>
      </c>
      <c r="AQ16" s="649" t="s">
        <v>1526</v>
      </c>
      <c r="AR16" s="649" t="s">
        <v>1526</v>
      </c>
      <c r="AS16" s="649" t="s">
        <v>1527</v>
      </c>
      <c r="AT16" s="649"/>
      <c r="AU16" s="649"/>
    </row>
    <row r="17" spans="1:47" ht="94.5">
      <c r="A17" s="384" t="s">
        <v>1546</v>
      </c>
      <c r="B17" s="384" t="s">
        <v>26</v>
      </c>
      <c r="C17" s="384" t="s">
        <v>42</v>
      </c>
      <c r="D17" s="384"/>
      <c r="E17" s="649" t="s">
        <v>1547</v>
      </c>
      <c r="F17" s="649" t="s">
        <v>1548</v>
      </c>
      <c r="G17" s="380">
        <v>2</v>
      </c>
      <c r="H17" s="473" t="s">
        <v>253</v>
      </c>
      <c r="I17" s="473" t="s">
        <v>1549</v>
      </c>
      <c r="J17" s="473" t="s">
        <v>587</v>
      </c>
      <c r="K17" s="473" t="s">
        <v>33</v>
      </c>
      <c r="L17" s="473" t="s">
        <v>34</v>
      </c>
      <c r="M17" s="473" t="s">
        <v>35</v>
      </c>
      <c r="N17" s="650">
        <v>1</v>
      </c>
      <c r="O17" s="650">
        <v>1</v>
      </c>
      <c r="P17" s="650">
        <v>1</v>
      </c>
      <c r="Q17" s="650">
        <v>1</v>
      </c>
      <c r="R17" s="650">
        <v>1</v>
      </c>
      <c r="S17" s="650">
        <v>1</v>
      </c>
      <c r="T17" s="650">
        <v>1</v>
      </c>
      <c r="U17" s="650">
        <v>1</v>
      </c>
      <c r="V17" s="650">
        <v>1</v>
      </c>
      <c r="W17" s="650">
        <v>1</v>
      </c>
      <c r="X17" s="650">
        <v>1</v>
      </c>
      <c r="Y17" s="650">
        <v>1</v>
      </c>
      <c r="Z17" s="651">
        <v>12</v>
      </c>
      <c r="AA17" s="649"/>
      <c r="AB17" s="649"/>
      <c r="AC17" s="649"/>
      <c r="AD17" s="649"/>
      <c r="AE17" s="649"/>
      <c r="AF17" s="649"/>
      <c r="AG17" s="649"/>
      <c r="AH17" s="649"/>
      <c r="AI17" s="649"/>
      <c r="AJ17" s="649"/>
      <c r="AK17" s="649"/>
      <c r="AL17" s="649"/>
      <c r="AM17" s="649"/>
      <c r="AN17" s="649"/>
      <c r="AO17" s="649"/>
      <c r="AP17" s="649" t="s">
        <v>945</v>
      </c>
      <c r="AQ17" s="649" t="s">
        <v>1526</v>
      </c>
      <c r="AR17" s="649" t="s">
        <v>1526</v>
      </c>
      <c r="AS17" s="649" t="s">
        <v>1527</v>
      </c>
      <c r="AT17" s="649"/>
      <c r="AU17" s="649"/>
    </row>
    <row r="18" spans="1:47" ht="94.5">
      <c r="A18" s="384" t="s">
        <v>1550</v>
      </c>
      <c r="B18" s="384" t="s">
        <v>26</v>
      </c>
      <c r="C18" s="384" t="s">
        <v>42</v>
      </c>
      <c r="D18" s="384"/>
      <c r="E18" s="649" t="s">
        <v>1551</v>
      </c>
      <c r="F18" s="649" t="s">
        <v>1552</v>
      </c>
      <c r="G18" s="380">
        <v>1</v>
      </c>
      <c r="H18" s="473" t="s">
        <v>247</v>
      </c>
      <c r="I18" s="473" t="s">
        <v>1553</v>
      </c>
      <c r="J18" s="473" t="s">
        <v>32</v>
      </c>
      <c r="K18" s="473" t="s">
        <v>33</v>
      </c>
      <c r="L18" s="473" t="s">
        <v>34</v>
      </c>
      <c r="M18" s="473" t="s">
        <v>35</v>
      </c>
      <c r="N18" s="652">
        <v>1</v>
      </c>
      <c r="O18" s="652">
        <v>1</v>
      </c>
      <c r="P18" s="652">
        <v>1</v>
      </c>
      <c r="Q18" s="652">
        <v>1</v>
      </c>
      <c r="R18" s="652">
        <v>1</v>
      </c>
      <c r="S18" s="652">
        <v>1</v>
      </c>
      <c r="T18" s="652">
        <v>1</v>
      </c>
      <c r="U18" s="652">
        <v>1</v>
      </c>
      <c r="V18" s="652">
        <v>1</v>
      </c>
      <c r="W18" s="652">
        <v>1</v>
      </c>
      <c r="X18" s="652">
        <v>1</v>
      </c>
      <c r="Y18" s="652">
        <v>1</v>
      </c>
      <c r="Z18" s="656">
        <v>1</v>
      </c>
      <c r="AA18" s="649"/>
      <c r="AB18" s="649"/>
      <c r="AC18" s="649"/>
      <c r="AD18" s="649"/>
      <c r="AE18" s="649"/>
      <c r="AF18" s="649"/>
      <c r="AG18" s="649"/>
      <c r="AH18" s="649"/>
      <c r="AI18" s="649"/>
      <c r="AJ18" s="649"/>
      <c r="AK18" s="649"/>
      <c r="AL18" s="649"/>
      <c r="AM18" s="649"/>
      <c r="AN18" s="649"/>
      <c r="AO18" s="649"/>
      <c r="AP18" s="649" t="s">
        <v>945</v>
      </c>
      <c r="AQ18" s="649" t="s">
        <v>1526</v>
      </c>
      <c r="AR18" s="649" t="s">
        <v>1526</v>
      </c>
      <c r="AS18" s="649" t="s">
        <v>1527</v>
      </c>
      <c r="AT18" s="649"/>
      <c r="AU18" s="649"/>
    </row>
    <row r="19" spans="1:47" ht="126">
      <c r="A19" s="384" t="s">
        <v>1554</v>
      </c>
      <c r="B19" s="384" t="s">
        <v>26</v>
      </c>
      <c r="C19" s="384" t="s">
        <v>42</v>
      </c>
      <c r="D19" s="384"/>
      <c r="E19" s="649" t="s">
        <v>1555</v>
      </c>
      <c r="F19" s="649" t="s">
        <v>1556</v>
      </c>
      <c r="G19" s="380">
        <v>3</v>
      </c>
      <c r="H19" s="473" t="s">
        <v>155</v>
      </c>
      <c r="I19" s="473" t="s">
        <v>1557</v>
      </c>
      <c r="J19" s="473" t="s">
        <v>649</v>
      </c>
      <c r="K19" s="473" t="s">
        <v>391</v>
      </c>
      <c r="L19" s="473" t="s">
        <v>180</v>
      </c>
      <c r="M19" s="473" t="s">
        <v>35</v>
      </c>
      <c r="N19" s="650">
        <v>6</v>
      </c>
      <c r="O19" s="650">
        <v>6</v>
      </c>
      <c r="P19" s="650">
        <v>6</v>
      </c>
      <c r="Q19" s="650">
        <v>6</v>
      </c>
      <c r="R19" s="650">
        <v>6</v>
      </c>
      <c r="S19" s="650">
        <v>6</v>
      </c>
      <c r="T19" s="650">
        <v>6</v>
      </c>
      <c r="U19" s="650">
        <v>6</v>
      </c>
      <c r="V19" s="650">
        <v>6</v>
      </c>
      <c r="W19" s="650">
        <v>6</v>
      </c>
      <c r="X19" s="650">
        <v>6</v>
      </c>
      <c r="Y19" s="650">
        <v>6</v>
      </c>
      <c r="Z19" s="651">
        <v>6</v>
      </c>
      <c r="AA19" s="649"/>
      <c r="AB19" s="649"/>
      <c r="AC19" s="649"/>
      <c r="AD19" s="649"/>
      <c r="AE19" s="649"/>
      <c r="AF19" s="649"/>
      <c r="AG19" s="649"/>
      <c r="AH19" s="649"/>
      <c r="AI19" s="649"/>
      <c r="AJ19" s="649"/>
      <c r="AK19" s="649"/>
      <c r="AL19" s="649"/>
      <c r="AM19" s="649"/>
      <c r="AN19" s="649"/>
      <c r="AO19" s="649"/>
      <c r="AP19" s="649" t="s">
        <v>1558</v>
      </c>
      <c r="AQ19" s="649" t="s">
        <v>1526</v>
      </c>
      <c r="AR19" s="649" t="s">
        <v>1526</v>
      </c>
      <c r="AS19" s="649" t="s">
        <v>1527</v>
      </c>
      <c r="AT19" s="649"/>
      <c r="AU19" s="649"/>
    </row>
    <row r="20" spans="1:47" ht="204.75">
      <c r="A20" s="384" t="s">
        <v>1559</v>
      </c>
      <c r="B20" s="384" t="s">
        <v>26</v>
      </c>
      <c r="C20" s="384" t="s">
        <v>42</v>
      </c>
      <c r="D20" s="384"/>
      <c r="E20" s="649" t="s">
        <v>1560</v>
      </c>
      <c r="F20" s="649" t="s">
        <v>1561</v>
      </c>
      <c r="G20" s="380">
        <v>3</v>
      </c>
      <c r="H20" s="473" t="s">
        <v>155</v>
      </c>
      <c r="I20" s="473" t="s">
        <v>1562</v>
      </c>
      <c r="J20" s="473" t="s">
        <v>649</v>
      </c>
      <c r="K20" s="473" t="s">
        <v>391</v>
      </c>
      <c r="L20" s="473" t="s">
        <v>180</v>
      </c>
      <c r="M20" s="473" t="s">
        <v>35</v>
      </c>
      <c r="N20" s="650">
        <v>15</v>
      </c>
      <c r="O20" s="650">
        <v>15</v>
      </c>
      <c r="P20" s="650">
        <v>15</v>
      </c>
      <c r="Q20" s="650">
        <v>15</v>
      </c>
      <c r="R20" s="650">
        <v>15</v>
      </c>
      <c r="S20" s="650">
        <v>15</v>
      </c>
      <c r="T20" s="650">
        <v>15</v>
      </c>
      <c r="U20" s="650">
        <v>15</v>
      </c>
      <c r="V20" s="650">
        <v>15</v>
      </c>
      <c r="W20" s="650">
        <v>15</v>
      </c>
      <c r="X20" s="650">
        <v>15</v>
      </c>
      <c r="Y20" s="650">
        <v>15</v>
      </c>
      <c r="Z20" s="651">
        <v>15</v>
      </c>
      <c r="AA20" s="649"/>
      <c r="AB20" s="649"/>
      <c r="AC20" s="649"/>
      <c r="AD20" s="649"/>
      <c r="AE20" s="649"/>
      <c r="AF20" s="649"/>
      <c r="AG20" s="649"/>
      <c r="AH20" s="649"/>
      <c r="AI20" s="649"/>
      <c r="AJ20" s="649"/>
      <c r="AK20" s="649"/>
      <c r="AL20" s="658"/>
      <c r="AM20" s="649"/>
      <c r="AN20" s="649"/>
      <c r="AO20" s="649"/>
      <c r="AP20" s="649" t="s">
        <v>916</v>
      </c>
      <c r="AQ20" s="649" t="s">
        <v>1526</v>
      </c>
      <c r="AR20" s="649" t="s">
        <v>1526</v>
      </c>
      <c r="AS20" s="649" t="s">
        <v>1527</v>
      </c>
      <c r="AT20" s="649"/>
      <c r="AU20" s="649"/>
    </row>
    <row r="21" spans="1:47" ht="220.5">
      <c r="A21" s="384" t="s">
        <v>1563</v>
      </c>
      <c r="B21" s="384" t="s">
        <v>236</v>
      </c>
      <c r="C21" s="384" t="s">
        <v>237</v>
      </c>
      <c r="D21" s="384"/>
      <c r="E21" s="473" t="s">
        <v>1564</v>
      </c>
      <c r="F21" s="473" t="s">
        <v>1565</v>
      </c>
      <c r="G21" s="385">
        <v>3</v>
      </c>
      <c r="H21" s="473" t="s">
        <v>55</v>
      </c>
      <c r="I21" s="473" t="s">
        <v>1566</v>
      </c>
      <c r="J21" s="385" t="s">
        <v>649</v>
      </c>
      <c r="K21" s="473" t="s">
        <v>391</v>
      </c>
      <c r="L21" s="473" t="s">
        <v>180</v>
      </c>
      <c r="M21" s="473" t="s">
        <v>35</v>
      </c>
      <c r="N21" s="650">
        <v>2</v>
      </c>
      <c r="O21" s="650">
        <v>2</v>
      </c>
      <c r="P21" s="650">
        <v>2</v>
      </c>
      <c r="Q21" s="650">
        <v>2</v>
      </c>
      <c r="R21" s="650">
        <v>2</v>
      </c>
      <c r="S21" s="650">
        <v>2</v>
      </c>
      <c r="T21" s="650">
        <v>2</v>
      </c>
      <c r="U21" s="650">
        <v>2</v>
      </c>
      <c r="V21" s="650">
        <v>2</v>
      </c>
      <c r="W21" s="650">
        <v>2</v>
      </c>
      <c r="X21" s="650">
        <v>2</v>
      </c>
      <c r="Y21" s="650">
        <v>2</v>
      </c>
      <c r="Z21" s="659">
        <v>2</v>
      </c>
      <c r="AA21" s="649"/>
      <c r="AB21" s="649"/>
      <c r="AC21" s="649"/>
      <c r="AD21" s="649"/>
      <c r="AE21" s="649"/>
      <c r="AF21" s="649"/>
      <c r="AG21" s="649"/>
      <c r="AH21" s="649"/>
      <c r="AI21" s="649"/>
      <c r="AJ21" s="649"/>
      <c r="AK21" s="649"/>
      <c r="AL21" s="658"/>
      <c r="AM21" s="649"/>
      <c r="AN21" s="649"/>
      <c r="AO21" s="649"/>
      <c r="AP21" s="649" t="s">
        <v>1567</v>
      </c>
      <c r="AQ21" s="649" t="s">
        <v>1568</v>
      </c>
      <c r="AR21" s="649" t="s">
        <v>1568</v>
      </c>
      <c r="AS21" s="649" t="s">
        <v>1569</v>
      </c>
      <c r="AT21" s="649"/>
      <c r="AU21" s="649"/>
    </row>
    <row r="22" spans="1:47" ht="157.5">
      <c r="A22" s="384" t="s">
        <v>1570</v>
      </c>
      <c r="B22" s="384" t="s">
        <v>236</v>
      </c>
      <c r="C22" s="384" t="s">
        <v>237</v>
      </c>
      <c r="D22" s="384"/>
      <c r="E22" s="473" t="s">
        <v>1571</v>
      </c>
      <c r="F22" s="473" t="s">
        <v>1572</v>
      </c>
      <c r="G22" s="385">
        <v>3</v>
      </c>
      <c r="H22" s="473" t="s">
        <v>55</v>
      </c>
      <c r="I22" s="473" t="s">
        <v>1573</v>
      </c>
      <c r="J22" s="385" t="s">
        <v>649</v>
      </c>
      <c r="K22" s="473" t="s">
        <v>391</v>
      </c>
      <c r="L22" s="473" t="s">
        <v>180</v>
      </c>
      <c r="M22" s="473" t="s">
        <v>35</v>
      </c>
      <c r="N22" s="650">
        <v>15</v>
      </c>
      <c r="O22" s="650">
        <v>15</v>
      </c>
      <c r="P22" s="650">
        <v>15</v>
      </c>
      <c r="Q22" s="650">
        <v>15</v>
      </c>
      <c r="R22" s="650">
        <v>15</v>
      </c>
      <c r="S22" s="650">
        <v>15</v>
      </c>
      <c r="T22" s="650">
        <v>15</v>
      </c>
      <c r="U22" s="650">
        <v>15</v>
      </c>
      <c r="V22" s="650">
        <v>15</v>
      </c>
      <c r="W22" s="650">
        <v>15</v>
      </c>
      <c r="X22" s="650">
        <v>15</v>
      </c>
      <c r="Y22" s="650">
        <v>15</v>
      </c>
      <c r="Z22" s="659">
        <v>15</v>
      </c>
      <c r="AA22" s="649"/>
      <c r="AB22" s="649"/>
      <c r="AC22" s="649"/>
      <c r="AD22" s="649"/>
      <c r="AE22" s="649"/>
      <c r="AF22" s="649"/>
      <c r="AG22" s="649"/>
      <c r="AH22" s="649"/>
      <c r="AI22" s="649"/>
      <c r="AJ22" s="649"/>
      <c r="AK22" s="649"/>
      <c r="AL22" s="658"/>
      <c r="AM22" s="649"/>
      <c r="AN22" s="649"/>
      <c r="AO22" s="649"/>
      <c r="AP22" s="649" t="s">
        <v>1574</v>
      </c>
      <c r="AQ22" s="649" t="s">
        <v>1568</v>
      </c>
      <c r="AR22" s="649" t="s">
        <v>1568</v>
      </c>
      <c r="AS22" s="649" t="s">
        <v>1569</v>
      </c>
      <c r="AT22" s="649"/>
      <c r="AU22" s="649"/>
    </row>
    <row r="23" spans="1:47" ht="157.5">
      <c r="A23" s="384" t="s">
        <v>1575</v>
      </c>
      <c r="B23" s="384" t="s">
        <v>236</v>
      </c>
      <c r="C23" s="384" t="s">
        <v>237</v>
      </c>
      <c r="D23" s="384"/>
      <c r="E23" s="473" t="s">
        <v>1576</v>
      </c>
      <c r="F23" s="473" t="s">
        <v>1577</v>
      </c>
      <c r="G23" s="385">
        <v>2</v>
      </c>
      <c r="H23" s="473" t="s">
        <v>55</v>
      </c>
      <c r="I23" s="473" t="s">
        <v>1321</v>
      </c>
      <c r="J23" s="385" t="s">
        <v>357</v>
      </c>
      <c r="K23" s="473" t="s">
        <v>1578</v>
      </c>
      <c r="L23" s="473" t="s">
        <v>180</v>
      </c>
      <c r="M23" s="473" t="s">
        <v>35</v>
      </c>
      <c r="N23" s="650">
        <v>1</v>
      </c>
      <c r="O23" s="650">
        <v>1</v>
      </c>
      <c r="P23" s="650">
        <v>1</v>
      </c>
      <c r="Q23" s="650">
        <v>1</v>
      </c>
      <c r="R23" s="650">
        <v>1</v>
      </c>
      <c r="S23" s="650">
        <v>1</v>
      </c>
      <c r="T23" s="650">
        <v>1</v>
      </c>
      <c r="U23" s="650">
        <v>1</v>
      </c>
      <c r="V23" s="650">
        <v>1</v>
      </c>
      <c r="W23" s="650">
        <v>1</v>
      </c>
      <c r="X23" s="650">
        <v>1</v>
      </c>
      <c r="Y23" s="650">
        <v>1</v>
      </c>
      <c r="Z23" s="659">
        <v>12</v>
      </c>
      <c r="AA23" s="649"/>
      <c r="AB23" s="649"/>
      <c r="AC23" s="649"/>
      <c r="AD23" s="649"/>
      <c r="AE23" s="649"/>
      <c r="AF23" s="649"/>
      <c r="AG23" s="649"/>
      <c r="AH23" s="649"/>
      <c r="AI23" s="649"/>
      <c r="AJ23" s="649"/>
      <c r="AK23" s="649"/>
      <c r="AL23" s="658"/>
      <c r="AM23" s="649"/>
      <c r="AN23" s="649"/>
      <c r="AO23" s="649"/>
      <c r="AP23" s="649" t="s">
        <v>1015</v>
      </c>
      <c r="AQ23" s="649" t="s">
        <v>1568</v>
      </c>
      <c r="AR23" s="649" t="s">
        <v>1568</v>
      </c>
      <c r="AS23" s="649" t="s">
        <v>1569</v>
      </c>
      <c r="AT23" s="649"/>
      <c r="AU23" s="649"/>
    </row>
    <row r="24" spans="1:47" ht="157.5">
      <c r="A24" s="384" t="s">
        <v>1579</v>
      </c>
      <c r="B24" s="384" t="s">
        <v>236</v>
      </c>
      <c r="C24" s="384" t="s">
        <v>237</v>
      </c>
      <c r="D24" s="384"/>
      <c r="E24" s="473" t="s">
        <v>1580</v>
      </c>
      <c r="F24" s="473" t="s">
        <v>1581</v>
      </c>
      <c r="G24" s="385">
        <v>3</v>
      </c>
      <c r="H24" s="473" t="s">
        <v>55</v>
      </c>
      <c r="I24" s="473" t="s">
        <v>1582</v>
      </c>
      <c r="J24" s="385" t="s">
        <v>32</v>
      </c>
      <c r="K24" s="473" t="s">
        <v>391</v>
      </c>
      <c r="L24" s="473" t="s">
        <v>34</v>
      </c>
      <c r="M24" s="473" t="s">
        <v>35</v>
      </c>
      <c r="N24" s="652">
        <v>0.5</v>
      </c>
      <c r="O24" s="652">
        <v>0.5</v>
      </c>
      <c r="P24" s="652">
        <v>0.5</v>
      </c>
      <c r="Q24" s="652">
        <v>0.5</v>
      </c>
      <c r="R24" s="652">
        <v>0.5</v>
      </c>
      <c r="S24" s="652">
        <v>0.5</v>
      </c>
      <c r="T24" s="652">
        <v>0.5</v>
      </c>
      <c r="U24" s="652">
        <v>0.5</v>
      </c>
      <c r="V24" s="652">
        <v>0.5</v>
      </c>
      <c r="W24" s="652">
        <v>0.5</v>
      </c>
      <c r="X24" s="652">
        <v>0.5</v>
      </c>
      <c r="Y24" s="652">
        <v>0.5</v>
      </c>
      <c r="Z24" s="660">
        <v>0.5</v>
      </c>
      <c r="AA24" s="649"/>
      <c r="AB24" s="649"/>
      <c r="AC24" s="649"/>
      <c r="AD24" s="649"/>
      <c r="AE24" s="649"/>
      <c r="AF24" s="649"/>
      <c r="AG24" s="649"/>
      <c r="AH24" s="649"/>
      <c r="AI24" s="649"/>
      <c r="AJ24" s="649"/>
      <c r="AK24" s="649"/>
      <c r="AL24" s="658"/>
      <c r="AM24" s="649"/>
      <c r="AN24" s="649"/>
      <c r="AO24" s="649"/>
      <c r="AP24" s="649" t="s">
        <v>1015</v>
      </c>
      <c r="AQ24" s="649" t="s">
        <v>1568</v>
      </c>
      <c r="AR24" s="649" t="s">
        <v>1568</v>
      </c>
      <c r="AS24" s="649" t="s">
        <v>1569</v>
      </c>
      <c r="AT24" s="649"/>
      <c r="AU24" s="649"/>
    </row>
    <row r="25" spans="1:47" ht="141.75">
      <c r="A25" s="384" t="s">
        <v>1583</v>
      </c>
      <c r="B25" s="473" t="s">
        <v>278</v>
      </c>
      <c r="C25" s="384" t="s">
        <v>282</v>
      </c>
      <c r="D25" s="384"/>
      <c r="E25" s="473" t="s">
        <v>1584</v>
      </c>
      <c r="F25" s="649" t="s">
        <v>1585</v>
      </c>
      <c r="G25" s="380">
        <v>3</v>
      </c>
      <c r="H25" s="649" t="s">
        <v>253</v>
      </c>
      <c r="I25" s="473" t="s">
        <v>1586</v>
      </c>
      <c r="J25" s="473" t="s">
        <v>649</v>
      </c>
      <c r="K25" s="473" t="s">
        <v>391</v>
      </c>
      <c r="L25" s="473" t="s">
        <v>180</v>
      </c>
      <c r="M25" s="473" t="s">
        <v>35</v>
      </c>
      <c r="N25" s="650">
        <v>4</v>
      </c>
      <c r="O25" s="650">
        <v>4</v>
      </c>
      <c r="P25" s="650">
        <v>4</v>
      </c>
      <c r="Q25" s="650">
        <v>4</v>
      </c>
      <c r="R25" s="650">
        <v>4</v>
      </c>
      <c r="S25" s="650">
        <v>4</v>
      </c>
      <c r="T25" s="650">
        <v>4</v>
      </c>
      <c r="U25" s="650">
        <v>4</v>
      </c>
      <c r="V25" s="650">
        <v>4</v>
      </c>
      <c r="W25" s="650">
        <v>4</v>
      </c>
      <c r="X25" s="650">
        <v>4</v>
      </c>
      <c r="Y25" s="650">
        <v>4</v>
      </c>
      <c r="Z25" s="659">
        <v>4</v>
      </c>
      <c r="AA25" s="649"/>
      <c r="AB25" s="649"/>
      <c r="AC25" s="649"/>
      <c r="AD25" s="649"/>
      <c r="AE25" s="649"/>
      <c r="AF25" s="649"/>
      <c r="AG25" s="649"/>
      <c r="AH25" s="649"/>
      <c r="AI25" s="649"/>
      <c r="AJ25" s="649"/>
      <c r="AK25" s="649"/>
      <c r="AL25" s="658"/>
      <c r="AM25" s="649"/>
      <c r="AN25" s="649"/>
      <c r="AO25" s="649"/>
      <c r="AP25" s="649" t="s">
        <v>1587</v>
      </c>
      <c r="AQ25" s="649" t="s">
        <v>1504</v>
      </c>
      <c r="AR25" s="649" t="s">
        <v>1504</v>
      </c>
      <c r="AS25" s="649" t="s">
        <v>1588</v>
      </c>
      <c r="AT25" s="649"/>
      <c r="AU25" s="649"/>
    </row>
    <row r="26" spans="1:47" ht="94.5">
      <c r="A26" s="384" t="s">
        <v>1589</v>
      </c>
      <c r="B26" s="473" t="s">
        <v>278</v>
      </c>
      <c r="C26" s="384" t="s">
        <v>282</v>
      </c>
      <c r="D26" s="384"/>
      <c r="E26" s="473" t="s">
        <v>1590</v>
      </c>
      <c r="F26" s="649" t="s">
        <v>1591</v>
      </c>
      <c r="G26" s="380">
        <v>3</v>
      </c>
      <c r="H26" s="649" t="s">
        <v>253</v>
      </c>
      <c r="I26" s="473" t="s">
        <v>1592</v>
      </c>
      <c r="J26" s="473" t="s">
        <v>649</v>
      </c>
      <c r="K26" s="473" t="s">
        <v>391</v>
      </c>
      <c r="L26" s="473" t="s">
        <v>180</v>
      </c>
      <c r="M26" s="473" t="s">
        <v>35</v>
      </c>
      <c r="N26" s="650">
        <v>6</v>
      </c>
      <c r="O26" s="650">
        <v>6</v>
      </c>
      <c r="P26" s="650">
        <v>6</v>
      </c>
      <c r="Q26" s="650">
        <v>6</v>
      </c>
      <c r="R26" s="650">
        <v>6</v>
      </c>
      <c r="S26" s="650">
        <v>6</v>
      </c>
      <c r="T26" s="650">
        <v>6</v>
      </c>
      <c r="U26" s="650">
        <v>6</v>
      </c>
      <c r="V26" s="650">
        <v>6</v>
      </c>
      <c r="W26" s="650">
        <v>6</v>
      </c>
      <c r="X26" s="650">
        <v>6</v>
      </c>
      <c r="Y26" s="650">
        <v>6</v>
      </c>
      <c r="Z26" s="659">
        <v>6</v>
      </c>
      <c r="AA26" s="649"/>
      <c r="AB26" s="649"/>
      <c r="AC26" s="649"/>
      <c r="AD26" s="649"/>
      <c r="AE26" s="649"/>
      <c r="AF26" s="649"/>
      <c r="AG26" s="649"/>
      <c r="AH26" s="649"/>
      <c r="AI26" s="649"/>
      <c r="AJ26" s="649"/>
      <c r="AK26" s="649"/>
      <c r="AL26" s="658"/>
      <c r="AM26" s="649"/>
      <c r="AN26" s="649"/>
      <c r="AO26" s="649"/>
      <c r="AP26" s="649" t="s">
        <v>1587</v>
      </c>
      <c r="AQ26" s="649" t="s">
        <v>1504</v>
      </c>
      <c r="AR26" s="649" t="s">
        <v>1504</v>
      </c>
      <c r="AS26" s="649" t="s">
        <v>1588</v>
      </c>
      <c r="AT26" s="649"/>
      <c r="AU26" s="649"/>
    </row>
    <row r="27" spans="1:47" ht="94.5">
      <c r="A27" s="384" t="s">
        <v>1593</v>
      </c>
      <c r="B27" s="473" t="s">
        <v>278</v>
      </c>
      <c r="C27" s="384" t="s">
        <v>282</v>
      </c>
      <c r="D27" s="384"/>
      <c r="E27" s="473" t="s">
        <v>1594</v>
      </c>
      <c r="F27" s="649" t="s">
        <v>1595</v>
      </c>
      <c r="G27" s="380">
        <v>1</v>
      </c>
      <c r="H27" s="649" t="s">
        <v>253</v>
      </c>
      <c r="I27" s="473" t="s">
        <v>1596</v>
      </c>
      <c r="J27" s="473" t="s">
        <v>32</v>
      </c>
      <c r="K27" s="473" t="s">
        <v>33</v>
      </c>
      <c r="L27" s="473" t="s">
        <v>34</v>
      </c>
      <c r="M27" s="473" t="s">
        <v>35</v>
      </c>
      <c r="N27" s="650">
        <v>1</v>
      </c>
      <c r="O27" s="650">
        <v>1</v>
      </c>
      <c r="P27" s="650">
        <v>1</v>
      </c>
      <c r="Q27" s="650">
        <v>1</v>
      </c>
      <c r="R27" s="650">
        <v>1</v>
      </c>
      <c r="S27" s="650">
        <v>1</v>
      </c>
      <c r="T27" s="650">
        <v>1</v>
      </c>
      <c r="U27" s="650">
        <v>1</v>
      </c>
      <c r="V27" s="650">
        <v>1</v>
      </c>
      <c r="W27" s="650">
        <v>1</v>
      </c>
      <c r="X27" s="650">
        <v>1</v>
      </c>
      <c r="Y27" s="650">
        <v>1</v>
      </c>
      <c r="Z27" s="651">
        <v>12</v>
      </c>
      <c r="AA27" s="649"/>
      <c r="AB27" s="649"/>
      <c r="AC27" s="649"/>
      <c r="AD27" s="649"/>
      <c r="AE27" s="649"/>
      <c r="AF27" s="649"/>
      <c r="AG27" s="649"/>
      <c r="AH27" s="649"/>
      <c r="AI27" s="649"/>
      <c r="AJ27" s="649"/>
      <c r="AK27" s="649"/>
      <c r="AL27" s="658"/>
      <c r="AM27" s="649"/>
      <c r="AN27" s="649"/>
      <c r="AO27" s="649"/>
      <c r="AP27" s="649" t="s">
        <v>945</v>
      </c>
      <c r="AQ27" s="649" t="s">
        <v>1504</v>
      </c>
      <c r="AR27" s="649" t="s">
        <v>1504</v>
      </c>
      <c r="AS27" s="649" t="s">
        <v>1588</v>
      </c>
      <c r="AT27" s="649"/>
      <c r="AU27" s="649"/>
    </row>
    <row r="28" spans="1:47" ht="94.5">
      <c r="A28" s="384" t="s">
        <v>1597</v>
      </c>
      <c r="B28" s="473" t="s">
        <v>278</v>
      </c>
      <c r="C28" s="384" t="s">
        <v>282</v>
      </c>
      <c r="D28" s="384"/>
      <c r="E28" s="473" t="s">
        <v>1598</v>
      </c>
      <c r="F28" s="649" t="s">
        <v>1599</v>
      </c>
      <c r="G28" s="380">
        <v>1</v>
      </c>
      <c r="H28" s="649" t="s">
        <v>253</v>
      </c>
      <c r="I28" s="473" t="s">
        <v>1600</v>
      </c>
      <c r="J28" s="473" t="s">
        <v>357</v>
      </c>
      <c r="K28" s="473" t="s">
        <v>33</v>
      </c>
      <c r="L28" s="473" t="s">
        <v>180</v>
      </c>
      <c r="M28" s="473" t="s">
        <v>35</v>
      </c>
      <c r="N28" s="650">
        <v>1</v>
      </c>
      <c r="O28" s="650">
        <v>1</v>
      </c>
      <c r="P28" s="650">
        <v>1</v>
      </c>
      <c r="Q28" s="650">
        <v>1</v>
      </c>
      <c r="R28" s="650">
        <v>1</v>
      </c>
      <c r="S28" s="650">
        <v>1</v>
      </c>
      <c r="T28" s="650">
        <v>1</v>
      </c>
      <c r="U28" s="650">
        <v>1</v>
      </c>
      <c r="V28" s="650">
        <v>1</v>
      </c>
      <c r="W28" s="650">
        <v>1</v>
      </c>
      <c r="X28" s="650">
        <v>1</v>
      </c>
      <c r="Y28" s="650">
        <v>1</v>
      </c>
      <c r="Z28" s="657">
        <v>12</v>
      </c>
      <c r="AA28" s="649"/>
      <c r="AB28" s="649"/>
      <c r="AC28" s="649"/>
      <c r="AD28" s="649"/>
      <c r="AE28" s="649"/>
      <c r="AF28" s="649"/>
      <c r="AG28" s="649"/>
      <c r="AH28" s="649"/>
      <c r="AI28" s="649"/>
      <c r="AJ28" s="649"/>
      <c r="AK28" s="649"/>
      <c r="AL28" s="658"/>
      <c r="AM28" s="649"/>
      <c r="AN28" s="649"/>
      <c r="AO28" s="649"/>
      <c r="AP28" s="649" t="s">
        <v>1601</v>
      </c>
      <c r="AQ28" s="649" t="s">
        <v>1504</v>
      </c>
      <c r="AR28" s="649" t="s">
        <v>1504</v>
      </c>
      <c r="AS28" s="649" t="s">
        <v>1588</v>
      </c>
      <c r="AT28" s="649"/>
      <c r="AU28" s="649"/>
    </row>
    <row r="29" spans="1:47" ht="346.5">
      <c r="A29" s="384" t="s">
        <v>1602</v>
      </c>
      <c r="B29" s="473" t="s">
        <v>278</v>
      </c>
      <c r="C29" s="384" t="s">
        <v>282</v>
      </c>
      <c r="D29" s="384"/>
      <c r="E29" s="473" t="s">
        <v>1603</v>
      </c>
      <c r="F29" s="649" t="s">
        <v>1604</v>
      </c>
      <c r="G29" s="380">
        <v>3</v>
      </c>
      <c r="H29" s="649" t="s">
        <v>253</v>
      </c>
      <c r="I29" s="473" t="s">
        <v>1605</v>
      </c>
      <c r="J29" s="473" t="s">
        <v>1116</v>
      </c>
      <c r="K29" s="473" t="s">
        <v>391</v>
      </c>
      <c r="L29" s="473" t="s">
        <v>180</v>
      </c>
      <c r="M29" s="473" t="s">
        <v>35</v>
      </c>
      <c r="N29" s="650">
        <v>48</v>
      </c>
      <c r="O29" s="650">
        <v>48</v>
      </c>
      <c r="P29" s="650">
        <v>48</v>
      </c>
      <c r="Q29" s="650">
        <v>48</v>
      </c>
      <c r="R29" s="650">
        <v>48</v>
      </c>
      <c r="S29" s="650">
        <v>48</v>
      </c>
      <c r="T29" s="650">
        <v>48</v>
      </c>
      <c r="U29" s="650">
        <v>48</v>
      </c>
      <c r="V29" s="650">
        <v>48</v>
      </c>
      <c r="W29" s="650">
        <v>48</v>
      </c>
      <c r="X29" s="650">
        <v>48</v>
      </c>
      <c r="Y29" s="650">
        <v>48</v>
      </c>
      <c r="Z29" s="657">
        <v>48</v>
      </c>
      <c r="AA29" s="649"/>
      <c r="AB29" s="649"/>
      <c r="AC29" s="649"/>
      <c r="AD29" s="649"/>
      <c r="AE29" s="649"/>
      <c r="AF29" s="649"/>
      <c r="AG29" s="649"/>
      <c r="AH29" s="649"/>
      <c r="AI29" s="649"/>
      <c r="AJ29" s="649"/>
      <c r="AK29" s="649"/>
      <c r="AL29" s="658"/>
      <c r="AM29" s="649"/>
      <c r="AN29" s="649"/>
      <c r="AO29" s="649"/>
      <c r="AP29" s="649" t="s">
        <v>945</v>
      </c>
      <c r="AQ29" s="649" t="s">
        <v>1504</v>
      </c>
      <c r="AR29" s="649" t="s">
        <v>1504</v>
      </c>
      <c r="AS29" s="649" t="s">
        <v>1588</v>
      </c>
      <c r="AT29" s="649"/>
      <c r="AU29" s="649"/>
    </row>
  </sheetData>
  <sheetProtection algorithmName="SHA-512" hashValue="LW5do5OR0AylCkyM6VhtWqS1FzMyiI9FFQrWrVlxb5MZToysmB2h1AXpxvWYP+bdZGXWtYcLKMLxqxWgchPA0w==" saltValue="Q1M7puY8/68cH68y+uxaug==" spinCount="100000" sheet="1" objects="1" scenarios="1"/>
  <mergeCells count="10">
    <mergeCell ref="N6:Y6"/>
    <mergeCell ref="AA6:AL6"/>
    <mergeCell ref="D1:AQ3"/>
    <mergeCell ref="AR1:AS2"/>
    <mergeCell ref="AT1:AU2"/>
    <mergeCell ref="AR3:AS3"/>
    <mergeCell ref="AT3:AU3"/>
    <mergeCell ref="D4:AQ4"/>
    <mergeCell ref="AR4:AS4"/>
    <mergeCell ref="AT4:AU4"/>
  </mergeCells>
  <dataValidations count="29">
    <dataValidation type="list" allowBlank="1" showInputMessage="1" showErrorMessage="1" prompt="Indicar si se requiere o no proceso de compra para realizar esta actividad. " sqref="M30:M540" xr:uid="{740378D3-D85E-4B37-8CAF-A865C384C3C0}">
      <formula1>#REF!</formula1>
    </dataValidation>
    <dataValidation type="list" allowBlank="1" showInputMessage="1" showErrorMessage="1" prompt="Evalúe antes de seleccionar el tipo de actividad: _x000a__x000a_* Puntual: Debe realizarse únicamente en la fecha establecida._x000a_* Acumulada: Puede realizarse en cualquier momento. " sqref="L30:L218" xr:uid="{79470EC9-1205-4053-9CFE-4A08CD73DEB3}">
      <formula1>#REF!</formula1>
    </dataValidation>
    <dataValidation type="list" allowBlank="1" showInputMessage="1" showErrorMessage="1" prompt="Seleccionar Línea base según la naturaleza actividad:_x000a__x000a_Más es más: Puedes ejecutar más de lo planificado y es beneficioso para la empresa._x000a_Menos es más: Ejecutar solo la meta definida o una cantidad menor a lo planificado para lograr 100% de cumplimiento." sqref="K8:K29" xr:uid="{DC5CCCFE-A769-4D65-921D-5EF9832DBAE0}">
      <formula1>"Mas es mas, Menos es mas"</formula1>
    </dataValidation>
    <dataValidation type="list" allowBlank="1" showInputMessage="1" showErrorMessage="1" prompt="Seleccione el valor de la actividad: _x000a__x000a_1: Nivel menor para actividades de corta duración, impacto bajo y caracter rutinario._x000a_ 2: Nivel intermedio para actividades rutinarias pero con impacto medio alto. _x000a_3: Valor más alto tiene mayor impacto en el área." sqref="G8:G29" xr:uid="{58294622-07FD-464E-ABD7-CD290CFDCA1C}">
      <formula1>"1, 2, 3"</formula1>
    </dataValidation>
    <dataValidation type="list" allowBlank="1" showInputMessage="1" showErrorMessage="1" prompt="Seleccione el valor de la actividad: _x000a__x000a_1: Nivel menor para actividades de corta duración, impacto bajo y caracter rutinario._x000a_ 2: Nivel intermedio para actividades rutinarias pero con impacto medio alto. _x000a_3: Valor más alto tiene mayor impacto en el área." sqref="G30:H238" xr:uid="{0292C611-1450-43BE-AAE8-9D911481F8BE}">
      <formula1>#REF!</formula1>
    </dataValidation>
    <dataValidation type="list" allowBlank="1" showInputMessage="1" showErrorMessage="1" sqref="G239:H910" xr:uid="{76C92BE7-EEC7-4F3C-9F7D-8705F694091D}">
      <formula1>#REF!</formula1>
    </dataValidation>
    <dataValidation type="list" allowBlank="1" showErrorMessage="1" prompt="Indicar Sí: Cuando se requiere un proceso de compras para realizar la actividad. _x000a__x000a_Indicar No: Cuando no requiere proceso de compras para realizar la actividad." sqref="M8" xr:uid="{364D9C8E-D1AF-4F17-AFDF-ADF8DD18DE4B}">
      <formula1>#REF!</formula1>
    </dataValidation>
    <dataValidation type="list" allowBlank="1" showInputMessage="1" showErrorMessage="1" prompt="Evalúe antes de seleccionar el tipo de actividad: _x000a__x000a_* Puntual: Debe realizarse únicamente en la fecha establecida._x000a__x000a_* Acumulada: Puede realizarse en cualquier momento. " sqref="L8" xr:uid="{A3E1D117-EBD5-4DB7-9845-EA0C20863B45}">
      <formula1>#REF!</formula1>
    </dataValidation>
    <dataValidation type="list" allowBlank="1" showInputMessage="1" showErrorMessage="1" prompt="Seleccione una opción" sqref="M541:M563" xr:uid="{534FA2CC-72B0-41E2-8FCB-F4C8D864482E}">
      <formula1>#REF!</formula1>
    </dataValidation>
    <dataValidation allowBlank="1" showErrorMessage="1" prompt="Agregar información puntual del proyecto/actividad que se va a desarrollar. Explicar de forma breve y precisa en qué consiste dicho proyecto/actividad. _x000a__x000a_Nota: La descripción es diferente a las subactividades. " sqref="F7:F8 F30:F40" xr:uid="{1B0E64D3-04BE-4003-9FBD-16A981A6A645}"/>
    <dataValidation allowBlank="1" showInputMessage="1" showErrorMessage="1" prompt="Agregar información puntual de la actividad que se va a desarrollar. _x000a_Explicar de forma breve y precisa en qué consiste dicho actividad. _x000a_" sqref="E7" xr:uid="{2FD640BA-0BBE-40FA-8985-6C9ECB4085CE}"/>
    <dataValidation allowBlank="1" showInputMessage="1" showErrorMessage="1" prompt="Seleccionar la estrategia en base al objetivo estratégico y la actividad o el proyecto a realizar. " sqref="C7" xr:uid="{38C38F09-301C-43FC-B03D-B1BC86657FF3}"/>
    <dataValidation allowBlank="1" showInputMessage="1" showErrorMessage="1" prompt="Seleccionar el objetivo en base a la actividad o el proyecto a realizar. " sqref="B7" xr:uid="{F646261A-B42C-4CCC-8994-0072A5CD1148}"/>
    <dataValidation allowBlank="1" showInputMessage="1" showErrorMessage="1" prompt="Pendiente investigar los ejes estratégicos que aplican para EDENORTE. " sqref="A7" xr:uid="{B6D3B9B7-B645-4518-8A91-F2B0A1BDDB3B}"/>
    <dataValidation allowBlank="1" showInputMessage="1" showErrorMessage="1" prompt="Agregar información puntual del proyecto/actividad que se va a desarrollar. Explicar de forma breve y precisa en qué consiste dicho proyecto/actividad. _x000a__x000a_Nota: La descripción es diferente a las subactividades. " sqref="F41:F116" xr:uid="{AEBD4503-0B5E-400A-B26D-2E46905A1623}"/>
    <dataValidation allowBlank="1" showErrorMessage="1" prompt="Forma cuantitativa para medir el avance o logro de la actividad planificada. _x000a__x000a_Puede ser expresado en: _x000a__x000a_* Cantidad: (El límite lo determina el tipo de actividad)._x000a__x000a_* Tiempo: (días, horas, minutos,etc.)_x000a__x000a_* Porcentaje. _x000a__x000a_* Entre otros..." sqref="I5" xr:uid="{E3DAF59C-36CD-47AB-A9C6-2F5875544191}"/>
    <dataValidation allowBlank="1" showInputMessage="1" showErrorMessage="1" prompt="Forma cuantitativa para medir el avance o logro de la actividad planificada. _x000a_Puede ser expresado en: _x000a__x000a_* Cantidad: (El límite lo determina el tipo de actividad)._x000a_* Tiempo: (días, horas, minutos,etc.)_x000a_* Porcentaje. _x000a_* Entre otros..._x000a_" sqref="I8" xr:uid="{2510D81F-F953-4851-88A3-E792D705C5E8}"/>
    <dataValidation allowBlank="1" showInputMessage="1" showErrorMessage="1" prompt="Al final del proceso de planificación, luego de que se haya aprobado el presupuesto definitivo se coloca el monto total asignado a las actividades que lo requieran, siempre y cuando fueron contempladas en este. " sqref="AU7" xr:uid="{B5230059-5171-4507-852F-89F1752FDCD4}"/>
    <dataValidation allowBlank="1" showInputMessage="1" showErrorMessage="1" prompt="Indicar Sí: Cuando se requiere un proceso de compras para realizar la actividad. _x000a__x000a_Indicar No: Cuando no requiere proceso de compras para realizar la actividad." sqref="M7" xr:uid="{BE9286F6-21FB-41B8-9E3C-A54CF767E77D}"/>
    <dataValidation allowBlank="1" showInputMessage="1" showErrorMessage="1" prompt="Evalúe antes de seleccionar el tipo de actividad: _x000a__x000a_* Puntual: Debe realizarse únicamente en la fecha establecida._x000a__x000a_* Acumulada: Puede realizarse en cualquier momento. " sqref="L7" xr:uid="{16DB1898-734B-4A42-A740-753B07E6B364}"/>
    <dataValidation allowBlank="1" showInputMessage="1" showErrorMessage="1" prompt="Seleccionar según la naturaleza de la actividad:_x000a__x000a_Más es más: Puedes ejecutar más de lo planificado y es beneficioso para la empresa._x000a_Menos es más: Ejecutar solo la meta definida o una cantidad menor a lo planificado para lograr 100% de cumplimiento." sqref="K7" xr:uid="{2D34F4C5-59C8-4591-A697-03D74DC49D6B}"/>
    <dataValidation allowBlank="1" showInputMessage="1" showErrorMessage="1" prompt="Forma cuantitativa para medir el avance o logro de la actividad planificada. _x000a__x000a_Puede ser expresado en: _x000a__x000a_* Cantidad: (El límite lo determina el tipo de actividad)._x000a__x000a_* Tiempo: (días, horas, minutos,etc.)_x000a__x000a_* Porcentaje. _x000a__x000a_* Entre otros..." sqref="I7" xr:uid="{FFC2182F-1DFC-4627-862A-E4803F0A38B1}"/>
    <dataValidation allowBlank="1" showInputMessage="1" showErrorMessage="1" prompt="Seleccione el valor de la actividad: _x000a__x000a_1: Nivel menor para actividades de corta duración, impacto bajo y caracter rutinario._x000a_ 2: Nivel intermedio para actividades rutinarias pero con impacto medio alto. _x000a_3: Valor más alto tiene mayor impacto en el área." sqref="G7:H7" xr:uid="{8DE843E7-5D15-4DC2-9A40-8F019E94C924}"/>
    <dataValidation allowBlank="1" showInputMessage="1" showErrorMessage="1" prompt="Unidad en que se medirá la actividad, está relacionado al indicador de desempeño. _x000a__x000a_Por ejemplo: Cantidad, tiempo, porcentaje, Kilómetros, metros, etc." sqref="J7:J8 J30:J591" xr:uid="{670F6F54-683F-4734-AD20-4391E5580E8B}"/>
    <dataValidation allowBlank="1" showInputMessage="1" showErrorMessage="1" prompt="Forma cuantitativa para medir el avance o logro de la actividad planificada. Puede ser expresado en: _x000a_* Cantididad: (1,2,3,etc.,) El límite lo determina el tipo de actividad._x000a_* Tiempo: (días,horas,minutos,etc.)_x000a_* Porcentaje (5%,10%,50%,100%)_x000a_" sqref="I30:I80" xr:uid="{6692FCC8-F78C-4D80-AC8F-19BFD1BC8E54}"/>
    <dataValidation allowBlank="1" showInputMessage="1" showErrorMessage="1" prompt="Establecer el indicador  en que se medirá el avance o la ejecución de la actividad. " sqref="I81:I609" xr:uid="{9EA349E8-D644-4A34-A9F8-082C93804E97}"/>
    <dataValidation allowBlank="1" showInputMessage="1" showErrorMessage="1" prompt="Describir las principales tareas que el área tiene que realizar para lograr la actividad planificada. _x000a__x000a_Pueden ser varias subactividades, el número de subactividades dependerá del tipo de actividad/proyecto. " sqref="F117:F247 E8 E30:E247" xr:uid="{3383F475-01A2-4F7C-A191-B622C8A3515C}"/>
    <dataValidation allowBlank="1" showInputMessage="1" showErrorMessage="1" prompt="Seleccione el valor de la actividad: _x000a_1: Nivel menor para actividades de corta duración, impacto bajo y caracter rutinario. 2: Nivel intermedio para actividades rutinarias pero con impacto medio alto. 3: Valor más alto tiene mayor impacto en el área._x000a__x000a_" sqref="G911:H2150" xr:uid="{ADAFD729-411E-4A0F-9704-5B6FF4421CAA}"/>
    <dataValidation allowBlank="1" showInputMessage="1" showErrorMessage="1" prompt="Evalúe antes de seleccionar el tipo de actividad: _x000a__x000a_* Puntual: Debe realizarse únicamente en la fecha establecida._x000a_* Acumulada: Puede realizarse en cualquier momento. " sqref="L219:L494" xr:uid="{7864336C-FEB3-440B-B0A7-06B02087CCFE}"/>
  </dataValidations>
  <hyperlinks>
    <hyperlink ref="A1" location="INDICE!A1" display="◄INICIO" xr:uid="{5CDD19CD-A9EB-42B9-BE9A-DF92505F5ED6}"/>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BBCBC-3898-46B2-9111-51211CF3B541}">
  <sheetPr codeName="Hoja11"/>
  <dimension ref="A1:AV38"/>
  <sheetViews>
    <sheetView showGridLines="0" zoomScaleNormal="100" workbookViewId="0"/>
  </sheetViews>
  <sheetFormatPr baseColWidth="10" defaultColWidth="22.5" defaultRowHeight="15.75"/>
  <cols>
    <col min="1" max="5" width="22.5" style="356"/>
    <col min="6" max="6" width="22.5" style="446"/>
    <col min="7" max="7" width="22.5" style="421"/>
    <col min="8" max="26" width="22.5" style="356"/>
    <col min="27" max="41" width="0" style="356" hidden="1" customWidth="1"/>
    <col min="42" max="16384" width="22.5" style="356"/>
  </cols>
  <sheetData>
    <row r="1" spans="1:48" s="344" customFormat="1" ht="22.5">
      <c r="A1" s="287" t="s">
        <v>3584</v>
      </c>
      <c r="B1" s="288"/>
      <c r="C1" s="339"/>
      <c r="D1" s="289" t="s">
        <v>742</v>
      </c>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340" t="s">
        <v>1</v>
      </c>
      <c r="AS1" s="341"/>
      <c r="AT1" s="342">
        <v>2023</v>
      </c>
      <c r="AU1" s="343"/>
    </row>
    <row r="2" spans="1:48" s="344" customFormat="1" ht="21" thickBot="1">
      <c r="A2" s="296"/>
      <c r="B2" s="297"/>
      <c r="C2" s="345"/>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c r="AI2" s="298"/>
      <c r="AJ2" s="298"/>
      <c r="AK2" s="298"/>
      <c r="AL2" s="298"/>
      <c r="AM2" s="298"/>
      <c r="AN2" s="298"/>
      <c r="AO2" s="298"/>
      <c r="AP2" s="298"/>
      <c r="AQ2" s="298"/>
      <c r="AR2" s="346"/>
      <c r="AS2" s="347"/>
      <c r="AT2" s="348"/>
      <c r="AU2" s="349"/>
    </row>
    <row r="3" spans="1:48" s="344" customFormat="1" ht="21" thickBot="1">
      <c r="A3" s="296"/>
      <c r="B3" s="297"/>
      <c r="C3" s="345"/>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298"/>
      <c r="AJ3" s="298"/>
      <c r="AK3" s="298"/>
      <c r="AL3" s="298"/>
      <c r="AM3" s="298"/>
      <c r="AN3" s="298"/>
      <c r="AO3" s="298"/>
      <c r="AP3" s="298"/>
      <c r="AQ3" s="298"/>
      <c r="AR3" s="350" t="s">
        <v>2</v>
      </c>
      <c r="AS3" s="351"/>
      <c r="AT3" s="352"/>
      <c r="AU3" s="353"/>
    </row>
    <row r="4" spans="1:48" s="344" customFormat="1" ht="21" thickBot="1">
      <c r="A4" s="308"/>
      <c r="B4" s="309"/>
      <c r="C4" s="354"/>
      <c r="D4" s="310" t="s">
        <v>1606</v>
      </c>
      <c r="E4" s="310"/>
      <c r="F4" s="310"/>
      <c r="G4" s="310"/>
      <c r="H4" s="310"/>
      <c r="I4" s="310"/>
      <c r="J4" s="310"/>
      <c r="K4" s="310"/>
      <c r="L4" s="310"/>
      <c r="M4" s="310"/>
      <c r="N4" s="310"/>
      <c r="O4" s="310"/>
      <c r="P4" s="310"/>
      <c r="Q4" s="310"/>
      <c r="R4" s="310"/>
      <c r="S4" s="310"/>
      <c r="T4" s="310"/>
      <c r="U4" s="310"/>
      <c r="V4" s="310"/>
      <c r="W4" s="310"/>
      <c r="X4" s="310"/>
      <c r="Y4" s="310"/>
      <c r="Z4" s="310"/>
      <c r="AA4" s="310"/>
      <c r="AB4" s="310"/>
      <c r="AC4" s="310"/>
      <c r="AD4" s="310"/>
      <c r="AE4" s="310"/>
      <c r="AF4" s="310"/>
      <c r="AG4" s="310"/>
      <c r="AH4" s="310"/>
      <c r="AI4" s="310"/>
      <c r="AJ4" s="310"/>
      <c r="AK4" s="310"/>
      <c r="AL4" s="310"/>
      <c r="AM4" s="310"/>
      <c r="AN4" s="310"/>
      <c r="AO4" s="310"/>
      <c r="AP4" s="310"/>
      <c r="AQ4" s="312"/>
      <c r="AR4" s="350" t="s">
        <v>4</v>
      </c>
      <c r="AS4" s="351"/>
      <c r="AT4" s="355">
        <v>44927</v>
      </c>
      <c r="AU4" s="353"/>
    </row>
    <row r="6" spans="1:48" ht="16.5" thickBot="1">
      <c r="F6" s="356"/>
      <c r="G6" s="356"/>
      <c r="N6" s="315" t="s">
        <v>5</v>
      </c>
      <c r="O6" s="315"/>
      <c r="P6" s="315"/>
      <c r="Q6" s="315"/>
      <c r="R6" s="315"/>
      <c r="S6" s="315"/>
      <c r="T6" s="315"/>
      <c r="U6" s="315"/>
      <c r="V6" s="315"/>
      <c r="W6" s="315"/>
      <c r="X6" s="315"/>
      <c r="Y6" s="315"/>
      <c r="Z6" s="357"/>
      <c r="AA6" s="315" t="s">
        <v>6</v>
      </c>
      <c r="AB6" s="315"/>
      <c r="AC6" s="315"/>
      <c r="AD6" s="315"/>
      <c r="AE6" s="315"/>
      <c r="AF6" s="315"/>
      <c r="AG6" s="315"/>
      <c r="AH6" s="315"/>
      <c r="AI6" s="315"/>
      <c r="AJ6" s="315"/>
      <c r="AK6" s="315"/>
      <c r="AL6" s="358"/>
    </row>
    <row r="7" spans="1:48" s="359" customFormat="1" ht="56.25">
      <c r="A7" s="319" t="s">
        <v>7</v>
      </c>
      <c r="B7" s="319" t="s">
        <v>297</v>
      </c>
      <c r="C7" s="319" t="s">
        <v>298</v>
      </c>
      <c r="D7" s="319" t="s">
        <v>299</v>
      </c>
      <c r="E7" s="319" t="s">
        <v>300</v>
      </c>
      <c r="F7" s="319" t="s">
        <v>318</v>
      </c>
      <c r="G7" s="319" t="s">
        <v>302</v>
      </c>
      <c r="H7" s="319" t="s">
        <v>303</v>
      </c>
      <c r="I7" s="319" t="s">
        <v>304</v>
      </c>
      <c r="J7" s="319" t="s">
        <v>305</v>
      </c>
      <c r="K7" s="319" t="s">
        <v>306</v>
      </c>
      <c r="L7" s="319" t="s">
        <v>307</v>
      </c>
      <c r="M7" s="319" t="s">
        <v>308</v>
      </c>
      <c r="N7" s="319" t="s">
        <v>9</v>
      </c>
      <c r="O7" s="319" t="s">
        <v>10</v>
      </c>
      <c r="P7" s="319" t="s">
        <v>11</v>
      </c>
      <c r="Q7" s="319" t="s">
        <v>12</v>
      </c>
      <c r="R7" s="319" t="s">
        <v>13</v>
      </c>
      <c r="S7" s="319" t="s">
        <v>14</v>
      </c>
      <c r="T7" s="319" t="s">
        <v>15</v>
      </c>
      <c r="U7" s="319" t="s">
        <v>16</v>
      </c>
      <c r="V7" s="319" t="s">
        <v>17</v>
      </c>
      <c r="W7" s="319" t="s">
        <v>18</v>
      </c>
      <c r="X7" s="319" t="s">
        <v>19</v>
      </c>
      <c r="Y7" s="319" t="s">
        <v>20</v>
      </c>
      <c r="Z7" s="320" t="s">
        <v>21</v>
      </c>
      <c r="AA7" s="321" t="s">
        <v>9</v>
      </c>
      <c r="AB7" s="319" t="s">
        <v>10</v>
      </c>
      <c r="AC7" s="319" t="s">
        <v>11</v>
      </c>
      <c r="AD7" s="319" t="s">
        <v>12</v>
      </c>
      <c r="AE7" s="319" t="s">
        <v>13</v>
      </c>
      <c r="AF7" s="319" t="s">
        <v>14</v>
      </c>
      <c r="AG7" s="319" t="s">
        <v>15</v>
      </c>
      <c r="AH7" s="319" t="s">
        <v>16</v>
      </c>
      <c r="AI7" s="319" t="s">
        <v>17</v>
      </c>
      <c r="AJ7" s="319" t="s">
        <v>18</v>
      </c>
      <c r="AK7" s="319" t="s">
        <v>19</v>
      </c>
      <c r="AL7" s="319" t="s">
        <v>20</v>
      </c>
      <c r="AM7" s="322" t="s">
        <v>22</v>
      </c>
      <c r="AN7" s="322" t="s">
        <v>23</v>
      </c>
      <c r="AO7" s="322" t="s">
        <v>24</v>
      </c>
      <c r="AP7" s="320" t="s">
        <v>309</v>
      </c>
      <c r="AQ7" s="320" t="s">
        <v>310</v>
      </c>
      <c r="AR7" s="320" t="s">
        <v>311</v>
      </c>
      <c r="AS7" s="320" t="s">
        <v>312</v>
      </c>
      <c r="AT7" s="320" t="s">
        <v>313</v>
      </c>
      <c r="AU7" s="320" t="s">
        <v>314</v>
      </c>
      <c r="AV7" s="415"/>
    </row>
    <row r="8" spans="1:48" ht="94.5">
      <c r="A8" s="360" t="s">
        <v>1607</v>
      </c>
      <c r="B8" s="422" t="s">
        <v>1608</v>
      </c>
      <c r="C8" s="423" t="s">
        <v>246</v>
      </c>
      <c r="D8" s="422"/>
      <c r="E8" s="422" t="s">
        <v>1609</v>
      </c>
      <c r="F8" s="424" t="s">
        <v>1610</v>
      </c>
      <c r="G8" s="425">
        <v>3</v>
      </c>
      <c r="H8" s="422" t="s">
        <v>264</v>
      </c>
      <c r="I8" s="422" t="s">
        <v>1611</v>
      </c>
      <c r="J8" s="422" t="s">
        <v>357</v>
      </c>
      <c r="K8" s="422" t="s">
        <v>33</v>
      </c>
      <c r="L8" s="422" t="s">
        <v>419</v>
      </c>
      <c r="M8" s="422" t="s">
        <v>420</v>
      </c>
      <c r="N8" s="363"/>
      <c r="O8" s="363">
        <v>2</v>
      </c>
      <c r="P8" s="363"/>
      <c r="Q8" s="363">
        <v>2</v>
      </c>
      <c r="R8" s="363">
        <v>1</v>
      </c>
      <c r="S8" s="363">
        <v>2</v>
      </c>
      <c r="T8" s="363"/>
      <c r="U8" s="363">
        <v>2</v>
      </c>
      <c r="V8" s="363">
        <v>1</v>
      </c>
      <c r="W8" s="363">
        <v>2</v>
      </c>
      <c r="X8" s="363">
        <v>1</v>
      </c>
      <c r="Y8" s="363">
        <v>2</v>
      </c>
      <c r="Z8" s="426">
        <v>15</v>
      </c>
      <c r="AA8" s="427"/>
      <c r="AB8" s="427"/>
      <c r="AC8" s="427"/>
      <c r="AD8" s="427"/>
      <c r="AE8" s="427"/>
      <c r="AF8" s="427"/>
      <c r="AG8" s="427"/>
      <c r="AH8" s="427"/>
      <c r="AI8" s="427"/>
      <c r="AJ8" s="427"/>
      <c r="AK8" s="427"/>
      <c r="AL8" s="427"/>
      <c r="AM8" s="427"/>
      <c r="AN8" s="427"/>
      <c r="AO8" s="427"/>
      <c r="AP8" s="422" t="s">
        <v>1612</v>
      </c>
      <c r="AQ8" s="422" t="s">
        <v>777</v>
      </c>
      <c r="AR8" s="422" t="s">
        <v>1613</v>
      </c>
      <c r="AS8" s="422" t="s">
        <v>1614</v>
      </c>
      <c r="AT8" s="422" t="s">
        <v>1615</v>
      </c>
      <c r="AU8" s="422"/>
    </row>
    <row r="9" spans="1:48" ht="94.5">
      <c r="A9" s="360" t="s">
        <v>1616</v>
      </c>
      <c r="B9" s="422" t="s">
        <v>1608</v>
      </c>
      <c r="C9" s="422" t="s">
        <v>282</v>
      </c>
      <c r="D9" s="422"/>
      <c r="E9" s="423" t="s">
        <v>1617</v>
      </c>
      <c r="F9" s="424" t="s">
        <v>1618</v>
      </c>
      <c r="G9" s="425">
        <v>2</v>
      </c>
      <c r="H9" s="422" t="s">
        <v>241</v>
      </c>
      <c r="I9" s="422" t="s">
        <v>1619</v>
      </c>
      <c r="J9" s="422" t="s">
        <v>357</v>
      </c>
      <c r="K9" s="422" t="s">
        <v>33</v>
      </c>
      <c r="L9" s="422" t="s">
        <v>419</v>
      </c>
      <c r="M9" s="422" t="s">
        <v>420</v>
      </c>
      <c r="N9" s="363"/>
      <c r="O9" s="363"/>
      <c r="P9" s="363">
        <v>2</v>
      </c>
      <c r="Q9" s="363">
        <v>1</v>
      </c>
      <c r="R9" s="363"/>
      <c r="S9" s="363">
        <v>2</v>
      </c>
      <c r="T9" s="363">
        <v>2</v>
      </c>
      <c r="U9" s="363">
        <v>1</v>
      </c>
      <c r="V9" s="363"/>
      <c r="W9" s="363">
        <v>2</v>
      </c>
      <c r="X9" s="363"/>
      <c r="Y9" s="363"/>
      <c r="Z9" s="426">
        <v>10</v>
      </c>
      <c r="AA9" s="427"/>
      <c r="AB9" s="427"/>
      <c r="AC9" s="427"/>
      <c r="AD9" s="427"/>
      <c r="AE9" s="427"/>
      <c r="AF9" s="427"/>
      <c r="AG9" s="427"/>
      <c r="AH9" s="427"/>
      <c r="AI9" s="427"/>
      <c r="AJ9" s="427"/>
      <c r="AK9" s="427"/>
      <c r="AL9" s="427"/>
      <c r="AM9" s="427"/>
      <c r="AN9" s="427"/>
      <c r="AO9" s="427"/>
      <c r="AP9" s="422" t="s">
        <v>1612</v>
      </c>
      <c r="AQ9" s="422" t="s">
        <v>777</v>
      </c>
      <c r="AR9" s="422" t="s">
        <v>1613</v>
      </c>
      <c r="AS9" s="422" t="s">
        <v>1614</v>
      </c>
      <c r="AT9" s="422" t="s">
        <v>1615</v>
      </c>
      <c r="AU9" s="422"/>
    </row>
    <row r="10" spans="1:48" ht="173.25">
      <c r="A10" s="360" t="s">
        <v>1620</v>
      </c>
      <c r="B10" s="422" t="s">
        <v>122</v>
      </c>
      <c r="C10" s="422" t="s">
        <v>1621</v>
      </c>
      <c r="D10" s="422"/>
      <c r="E10" s="428" t="s">
        <v>1622</v>
      </c>
      <c r="F10" s="424" t="s">
        <v>1623</v>
      </c>
      <c r="G10" s="425">
        <v>3</v>
      </c>
      <c r="H10" s="422" t="s">
        <v>78</v>
      </c>
      <c r="I10" s="429" t="s">
        <v>1624</v>
      </c>
      <c r="J10" s="422" t="s">
        <v>812</v>
      </c>
      <c r="K10" s="422" t="s">
        <v>33</v>
      </c>
      <c r="L10" s="422" t="s">
        <v>419</v>
      </c>
      <c r="M10" s="422" t="s">
        <v>447</v>
      </c>
      <c r="N10" s="363"/>
      <c r="O10" s="363"/>
      <c r="P10" s="363"/>
      <c r="Q10" s="363"/>
      <c r="R10" s="367">
        <v>0.1</v>
      </c>
      <c r="S10" s="367">
        <v>0.15</v>
      </c>
      <c r="T10" s="367">
        <v>0.3</v>
      </c>
      <c r="U10" s="367">
        <v>0.35</v>
      </c>
      <c r="V10" s="367">
        <v>0.1</v>
      </c>
      <c r="W10" s="363"/>
      <c r="X10" s="363"/>
      <c r="Y10" s="363"/>
      <c r="Z10" s="430">
        <v>1</v>
      </c>
      <c r="AA10" s="427"/>
      <c r="AB10" s="427"/>
      <c r="AC10" s="427"/>
      <c r="AD10" s="427"/>
      <c r="AE10" s="427"/>
      <c r="AF10" s="427"/>
      <c r="AG10" s="427"/>
      <c r="AH10" s="427"/>
      <c r="AI10" s="427"/>
      <c r="AJ10" s="427"/>
      <c r="AK10" s="427"/>
      <c r="AL10" s="427"/>
      <c r="AM10" s="427"/>
      <c r="AN10" s="427"/>
      <c r="AO10" s="427"/>
      <c r="AP10" s="422" t="s">
        <v>1625</v>
      </c>
      <c r="AQ10" s="422" t="s">
        <v>777</v>
      </c>
      <c r="AR10" s="422" t="s">
        <v>1626</v>
      </c>
      <c r="AS10" s="422" t="s">
        <v>1627</v>
      </c>
      <c r="AT10" s="422" t="s">
        <v>1628</v>
      </c>
      <c r="AU10" s="431">
        <v>125</v>
      </c>
    </row>
    <row r="11" spans="1:48" ht="94.5">
      <c r="A11" s="360" t="s">
        <v>1629</v>
      </c>
      <c r="B11" s="422" t="s">
        <v>278</v>
      </c>
      <c r="C11" s="422" t="s">
        <v>282</v>
      </c>
      <c r="D11" s="422"/>
      <c r="E11" s="422" t="s">
        <v>1630</v>
      </c>
      <c r="F11" s="424" t="s">
        <v>1631</v>
      </c>
      <c r="G11" s="425">
        <v>2</v>
      </c>
      <c r="H11" s="422" t="s">
        <v>241</v>
      </c>
      <c r="I11" s="422" t="s">
        <v>1632</v>
      </c>
      <c r="J11" s="422" t="s">
        <v>357</v>
      </c>
      <c r="K11" s="422" t="s">
        <v>33</v>
      </c>
      <c r="L11" s="422" t="s">
        <v>419</v>
      </c>
      <c r="M11" s="422" t="s">
        <v>447</v>
      </c>
      <c r="N11" s="363">
        <v>2</v>
      </c>
      <c r="O11" s="363">
        <v>3</v>
      </c>
      <c r="P11" s="363">
        <v>5</v>
      </c>
      <c r="Q11" s="363">
        <v>2</v>
      </c>
      <c r="R11" s="363">
        <v>3</v>
      </c>
      <c r="S11" s="363">
        <v>5</v>
      </c>
      <c r="T11" s="363">
        <v>2</v>
      </c>
      <c r="U11" s="363">
        <v>3</v>
      </c>
      <c r="V11" s="363">
        <v>5</v>
      </c>
      <c r="W11" s="363">
        <v>2</v>
      </c>
      <c r="X11" s="363">
        <v>3</v>
      </c>
      <c r="Y11" s="363">
        <v>5</v>
      </c>
      <c r="Z11" s="426">
        <v>40</v>
      </c>
      <c r="AA11" s="427"/>
      <c r="AB11" s="427"/>
      <c r="AC11" s="427"/>
      <c r="AD11" s="427"/>
      <c r="AE11" s="427"/>
      <c r="AF11" s="427"/>
      <c r="AG11" s="427"/>
      <c r="AH11" s="427"/>
      <c r="AI11" s="427"/>
      <c r="AJ11" s="427"/>
      <c r="AK11" s="427"/>
      <c r="AL11" s="427"/>
      <c r="AM11" s="427"/>
      <c r="AN11" s="427"/>
      <c r="AO11" s="427"/>
      <c r="AP11" s="422" t="s">
        <v>1633</v>
      </c>
      <c r="AQ11" s="422" t="s">
        <v>777</v>
      </c>
      <c r="AR11" s="422" t="s">
        <v>1626</v>
      </c>
      <c r="AS11" s="422" t="s">
        <v>1634</v>
      </c>
      <c r="AT11" s="422" t="s">
        <v>1635</v>
      </c>
      <c r="AU11" s="429" t="s">
        <v>1636</v>
      </c>
    </row>
    <row r="12" spans="1:48" ht="94.5">
      <c r="A12" s="360" t="s">
        <v>1637</v>
      </c>
      <c r="B12" s="422" t="s">
        <v>278</v>
      </c>
      <c r="C12" s="422" t="s">
        <v>282</v>
      </c>
      <c r="D12" s="422"/>
      <c r="E12" s="422" t="s">
        <v>1638</v>
      </c>
      <c r="F12" s="424" t="s">
        <v>1639</v>
      </c>
      <c r="G12" s="425">
        <v>3</v>
      </c>
      <c r="H12" s="422" t="s">
        <v>241</v>
      </c>
      <c r="I12" s="422" t="s">
        <v>1640</v>
      </c>
      <c r="J12" s="422" t="s">
        <v>357</v>
      </c>
      <c r="K12" s="422" t="s">
        <v>33</v>
      </c>
      <c r="L12" s="422" t="s">
        <v>419</v>
      </c>
      <c r="M12" s="422" t="s">
        <v>420</v>
      </c>
      <c r="N12" s="363">
        <v>50</v>
      </c>
      <c r="O12" s="363">
        <v>50</v>
      </c>
      <c r="P12" s="363">
        <v>75</v>
      </c>
      <c r="Q12" s="363">
        <v>75</v>
      </c>
      <c r="R12" s="363">
        <v>75</v>
      </c>
      <c r="S12" s="363">
        <v>75</v>
      </c>
      <c r="T12" s="363">
        <v>75</v>
      </c>
      <c r="U12" s="363">
        <v>75</v>
      </c>
      <c r="V12" s="363">
        <v>75</v>
      </c>
      <c r="W12" s="363">
        <v>75</v>
      </c>
      <c r="X12" s="363">
        <v>50</v>
      </c>
      <c r="Y12" s="363">
        <v>50</v>
      </c>
      <c r="Z12" s="426">
        <v>800</v>
      </c>
      <c r="AA12" s="427"/>
      <c r="AB12" s="427"/>
      <c r="AC12" s="427"/>
      <c r="AD12" s="427"/>
      <c r="AE12" s="427"/>
      <c r="AF12" s="427"/>
      <c r="AG12" s="427"/>
      <c r="AH12" s="427"/>
      <c r="AI12" s="427"/>
      <c r="AJ12" s="427"/>
      <c r="AK12" s="427"/>
      <c r="AL12" s="427"/>
      <c r="AM12" s="427"/>
      <c r="AN12" s="427"/>
      <c r="AO12" s="427"/>
      <c r="AP12" s="422" t="s">
        <v>1641</v>
      </c>
      <c r="AQ12" s="422" t="s">
        <v>777</v>
      </c>
      <c r="AR12" s="422" t="s">
        <v>1626</v>
      </c>
      <c r="AS12" s="422" t="s">
        <v>1642</v>
      </c>
      <c r="AT12" s="422" t="s">
        <v>639</v>
      </c>
      <c r="AU12" s="429">
        <v>0</v>
      </c>
    </row>
    <row r="13" spans="1:48" ht="157.5">
      <c r="A13" s="360" t="s">
        <v>1643</v>
      </c>
      <c r="B13" s="422" t="s">
        <v>278</v>
      </c>
      <c r="C13" s="422" t="s">
        <v>279</v>
      </c>
      <c r="D13" s="422"/>
      <c r="E13" s="422" t="s">
        <v>1644</v>
      </c>
      <c r="F13" s="424" t="s">
        <v>1645</v>
      </c>
      <c r="G13" s="425">
        <v>3</v>
      </c>
      <c r="H13" s="422" t="s">
        <v>241</v>
      </c>
      <c r="I13" s="422" t="s">
        <v>1646</v>
      </c>
      <c r="J13" s="422" t="s">
        <v>812</v>
      </c>
      <c r="K13" s="422" t="s">
        <v>33</v>
      </c>
      <c r="L13" s="422" t="s">
        <v>419</v>
      </c>
      <c r="M13" s="422" t="s">
        <v>420</v>
      </c>
      <c r="N13" s="363"/>
      <c r="O13" s="363"/>
      <c r="P13" s="363"/>
      <c r="Q13" s="363"/>
      <c r="R13" s="363"/>
      <c r="S13" s="363"/>
      <c r="T13" s="367">
        <v>0.15</v>
      </c>
      <c r="U13" s="367">
        <v>0.2</v>
      </c>
      <c r="V13" s="367">
        <v>0.3</v>
      </c>
      <c r="W13" s="367">
        <v>0.35</v>
      </c>
      <c r="X13" s="363"/>
      <c r="Y13" s="363"/>
      <c r="Z13" s="430">
        <v>1</v>
      </c>
      <c r="AA13" s="427"/>
      <c r="AB13" s="427"/>
      <c r="AC13" s="427"/>
      <c r="AD13" s="427"/>
      <c r="AE13" s="427"/>
      <c r="AF13" s="427"/>
      <c r="AG13" s="427"/>
      <c r="AH13" s="427"/>
      <c r="AI13" s="427"/>
      <c r="AJ13" s="427"/>
      <c r="AK13" s="427"/>
      <c r="AL13" s="427"/>
      <c r="AM13" s="427"/>
      <c r="AN13" s="427"/>
      <c r="AO13" s="427"/>
      <c r="AP13" s="422" t="s">
        <v>1625</v>
      </c>
      <c r="AQ13" s="422" t="s">
        <v>777</v>
      </c>
      <c r="AR13" s="422" t="s">
        <v>1626</v>
      </c>
      <c r="AS13" s="422" t="s">
        <v>1647</v>
      </c>
      <c r="AT13" s="422" t="s">
        <v>639</v>
      </c>
      <c r="AU13" s="429">
        <v>0</v>
      </c>
    </row>
    <row r="14" spans="1:48" ht="94.5">
      <c r="A14" s="360" t="s">
        <v>1648</v>
      </c>
      <c r="B14" s="422" t="s">
        <v>1649</v>
      </c>
      <c r="C14" s="422" t="s">
        <v>280</v>
      </c>
      <c r="D14" s="422"/>
      <c r="E14" s="422" t="s">
        <v>1650</v>
      </c>
      <c r="F14" s="424" t="s">
        <v>1651</v>
      </c>
      <c r="G14" s="425">
        <v>2</v>
      </c>
      <c r="H14" s="422" t="s">
        <v>241</v>
      </c>
      <c r="I14" s="422" t="s">
        <v>1652</v>
      </c>
      <c r="J14" s="422" t="s">
        <v>357</v>
      </c>
      <c r="K14" s="422" t="s">
        <v>33</v>
      </c>
      <c r="L14" s="422" t="s">
        <v>419</v>
      </c>
      <c r="M14" s="422" t="s">
        <v>447</v>
      </c>
      <c r="N14" s="363"/>
      <c r="O14" s="363"/>
      <c r="P14" s="363"/>
      <c r="Q14" s="363">
        <v>1</v>
      </c>
      <c r="R14" s="363"/>
      <c r="S14" s="363"/>
      <c r="T14" s="363"/>
      <c r="U14" s="363"/>
      <c r="V14" s="363"/>
      <c r="W14" s="363">
        <v>1</v>
      </c>
      <c r="X14" s="363"/>
      <c r="Y14" s="363"/>
      <c r="Z14" s="426">
        <v>2</v>
      </c>
      <c r="AA14" s="427"/>
      <c r="AB14" s="427"/>
      <c r="AC14" s="427"/>
      <c r="AD14" s="427"/>
      <c r="AE14" s="427"/>
      <c r="AF14" s="427"/>
      <c r="AG14" s="427"/>
      <c r="AH14" s="427"/>
      <c r="AI14" s="427"/>
      <c r="AJ14" s="427"/>
      <c r="AK14" s="427"/>
      <c r="AL14" s="427"/>
      <c r="AM14" s="427"/>
      <c r="AN14" s="427"/>
      <c r="AO14" s="427"/>
      <c r="AP14" s="422" t="s">
        <v>1653</v>
      </c>
      <c r="AQ14" s="422" t="s">
        <v>777</v>
      </c>
      <c r="AR14" s="422" t="s">
        <v>1626</v>
      </c>
      <c r="AS14" s="422" t="s">
        <v>1647</v>
      </c>
      <c r="AT14" s="422" t="s">
        <v>1635</v>
      </c>
      <c r="AU14" s="432" t="s">
        <v>1654</v>
      </c>
    </row>
    <row r="15" spans="1:48" ht="126">
      <c r="A15" s="360" t="s">
        <v>1655</v>
      </c>
      <c r="B15" s="422" t="s">
        <v>122</v>
      </c>
      <c r="C15" s="422" t="s">
        <v>123</v>
      </c>
      <c r="D15" s="422"/>
      <c r="E15" s="422" t="s">
        <v>1656</v>
      </c>
      <c r="F15" s="422" t="s">
        <v>1657</v>
      </c>
      <c r="G15" s="425">
        <v>3</v>
      </c>
      <c r="H15" s="422" t="s">
        <v>241</v>
      </c>
      <c r="I15" s="422" t="s">
        <v>1321</v>
      </c>
      <c r="J15" s="422" t="s">
        <v>357</v>
      </c>
      <c r="K15" s="422" t="s">
        <v>33</v>
      </c>
      <c r="L15" s="422" t="s">
        <v>419</v>
      </c>
      <c r="M15" s="422" t="s">
        <v>420</v>
      </c>
      <c r="N15" s="363">
        <v>1</v>
      </c>
      <c r="O15" s="363"/>
      <c r="P15" s="363"/>
      <c r="Q15" s="363">
        <v>1</v>
      </c>
      <c r="R15" s="363"/>
      <c r="S15" s="363"/>
      <c r="T15" s="363">
        <v>1</v>
      </c>
      <c r="U15" s="363"/>
      <c r="V15" s="363"/>
      <c r="W15" s="363">
        <v>1</v>
      </c>
      <c r="X15" s="363"/>
      <c r="Y15" s="363"/>
      <c r="Z15" s="426">
        <v>4</v>
      </c>
      <c r="AA15" s="427"/>
      <c r="AB15" s="427"/>
      <c r="AC15" s="427"/>
      <c r="AD15" s="427"/>
      <c r="AE15" s="427"/>
      <c r="AF15" s="427"/>
      <c r="AG15" s="427"/>
      <c r="AH15" s="427"/>
      <c r="AI15" s="427"/>
      <c r="AJ15" s="427"/>
      <c r="AK15" s="427"/>
      <c r="AL15" s="427"/>
      <c r="AM15" s="427"/>
      <c r="AN15" s="427"/>
      <c r="AO15" s="427"/>
      <c r="AP15" s="422" t="s">
        <v>1658</v>
      </c>
      <c r="AQ15" s="422" t="s">
        <v>777</v>
      </c>
      <c r="AR15" s="422" t="s">
        <v>1659</v>
      </c>
      <c r="AS15" s="422" t="s">
        <v>1660</v>
      </c>
      <c r="AT15" s="422" t="s">
        <v>639</v>
      </c>
      <c r="AU15" s="422">
        <v>0</v>
      </c>
    </row>
    <row r="16" spans="1:48" ht="94.5">
      <c r="A16" s="360" t="s">
        <v>1661</v>
      </c>
      <c r="B16" s="422" t="s">
        <v>122</v>
      </c>
      <c r="C16" s="422" t="s">
        <v>123</v>
      </c>
      <c r="D16" s="422"/>
      <c r="E16" s="422" t="s">
        <v>1662</v>
      </c>
      <c r="F16" s="422" t="s">
        <v>1663</v>
      </c>
      <c r="G16" s="425">
        <v>2</v>
      </c>
      <c r="H16" s="422" t="s">
        <v>241</v>
      </c>
      <c r="I16" s="422" t="s">
        <v>1321</v>
      </c>
      <c r="J16" s="422" t="s">
        <v>357</v>
      </c>
      <c r="K16" s="422" t="s">
        <v>33</v>
      </c>
      <c r="L16" s="422" t="s">
        <v>180</v>
      </c>
      <c r="M16" s="422" t="s">
        <v>420</v>
      </c>
      <c r="N16" s="363"/>
      <c r="O16" s="363"/>
      <c r="P16" s="363"/>
      <c r="Q16" s="363"/>
      <c r="R16" s="363"/>
      <c r="S16" s="363"/>
      <c r="T16" s="363"/>
      <c r="U16" s="363"/>
      <c r="V16" s="363"/>
      <c r="W16" s="363"/>
      <c r="X16" s="363">
        <v>1</v>
      </c>
      <c r="Y16" s="363"/>
      <c r="Z16" s="426">
        <v>1</v>
      </c>
      <c r="AA16" s="427"/>
      <c r="AB16" s="427"/>
      <c r="AC16" s="427"/>
      <c r="AD16" s="427"/>
      <c r="AE16" s="427"/>
      <c r="AF16" s="427"/>
      <c r="AG16" s="427"/>
      <c r="AH16" s="427"/>
      <c r="AI16" s="427"/>
      <c r="AJ16" s="427"/>
      <c r="AK16" s="427"/>
      <c r="AL16" s="427"/>
      <c r="AM16" s="427"/>
      <c r="AN16" s="427"/>
      <c r="AO16" s="427"/>
      <c r="AP16" s="422" t="s">
        <v>1658</v>
      </c>
      <c r="AQ16" s="422" t="s">
        <v>777</v>
      </c>
      <c r="AR16" s="422" t="s">
        <v>1659</v>
      </c>
      <c r="AS16" s="422" t="s">
        <v>1660</v>
      </c>
      <c r="AT16" s="422" t="s">
        <v>639</v>
      </c>
      <c r="AU16" s="422">
        <v>0</v>
      </c>
    </row>
    <row r="17" spans="1:47" ht="94.5">
      <c r="A17" s="360" t="s">
        <v>1664</v>
      </c>
      <c r="B17" s="422" t="s">
        <v>122</v>
      </c>
      <c r="C17" s="422" t="s">
        <v>123</v>
      </c>
      <c r="D17" s="422"/>
      <c r="E17" s="422" t="s">
        <v>1665</v>
      </c>
      <c r="F17" s="424" t="s">
        <v>1666</v>
      </c>
      <c r="G17" s="425">
        <v>2</v>
      </c>
      <c r="H17" s="422" t="s">
        <v>241</v>
      </c>
      <c r="I17" s="422" t="s">
        <v>1321</v>
      </c>
      <c r="J17" s="422" t="s">
        <v>357</v>
      </c>
      <c r="K17" s="422" t="s">
        <v>33</v>
      </c>
      <c r="L17" s="422" t="s">
        <v>180</v>
      </c>
      <c r="M17" s="422" t="s">
        <v>420</v>
      </c>
      <c r="N17" s="363"/>
      <c r="O17" s="363"/>
      <c r="P17" s="363">
        <v>1</v>
      </c>
      <c r="Q17" s="363"/>
      <c r="R17" s="363"/>
      <c r="S17" s="363"/>
      <c r="T17" s="363"/>
      <c r="U17" s="363"/>
      <c r="V17" s="363"/>
      <c r="W17" s="363"/>
      <c r="X17" s="363"/>
      <c r="Y17" s="363"/>
      <c r="Z17" s="426">
        <v>1</v>
      </c>
      <c r="AA17" s="427"/>
      <c r="AB17" s="427"/>
      <c r="AC17" s="427"/>
      <c r="AD17" s="427"/>
      <c r="AE17" s="427"/>
      <c r="AF17" s="427"/>
      <c r="AG17" s="427"/>
      <c r="AH17" s="427"/>
      <c r="AI17" s="427"/>
      <c r="AJ17" s="427"/>
      <c r="AK17" s="427"/>
      <c r="AL17" s="427"/>
      <c r="AM17" s="427"/>
      <c r="AN17" s="427"/>
      <c r="AO17" s="427"/>
      <c r="AP17" s="422" t="s">
        <v>1658</v>
      </c>
      <c r="AQ17" s="422" t="s">
        <v>777</v>
      </c>
      <c r="AR17" s="422" t="s">
        <v>1659</v>
      </c>
      <c r="AS17" s="422" t="s">
        <v>1660</v>
      </c>
      <c r="AT17" s="422" t="s">
        <v>639</v>
      </c>
      <c r="AU17" s="422">
        <v>0</v>
      </c>
    </row>
    <row r="18" spans="1:47" ht="94.5">
      <c r="A18" s="360" t="s">
        <v>1667</v>
      </c>
      <c r="B18" s="422" t="s">
        <v>122</v>
      </c>
      <c r="C18" s="422" t="s">
        <v>123</v>
      </c>
      <c r="D18" s="422"/>
      <c r="E18" s="422" t="s">
        <v>1668</v>
      </c>
      <c r="F18" s="433" t="s">
        <v>1669</v>
      </c>
      <c r="G18" s="425">
        <v>1</v>
      </c>
      <c r="H18" s="422" t="s">
        <v>241</v>
      </c>
      <c r="I18" s="422" t="s">
        <v>1321</v>
      </c>
      <c r="J18" s="422" t="s">
        <v>357</v>
      </c>
      <c r="K18" s="422" t="s">
        <v>33</v>
      </c>
      <c r="L18" s="422" t="s">
        <v>180</v>
      </c>
      <c r="M18" s="422" t="s">
        <v>420</v>
      </c>
      <c r="N18" s="363">
        <v>1</v>
      </c>
      <c r="O18" s="363">
        <v>1</v>
      </c>
      <c r="P18" s="363">
        <v>1</v>
      </c>
      <c r="Q18" s="363">
        <v>1</v>
      </c>
      <c r="R18" s="363">
        <v>1</v>
      </c>
      <c r="S18" s="363">
        <v>1</v>
      </c>
      <c r="T18" s="363">
        <v>1</v>
      </c>
      <c r="U18" s="363">
        <v>1</v>
      </c>
      <c r="V18" s="363">
        <v>1</v>
      </c>
      <c r="W18" s="363">
        <v>1</v>
      </c>
      <c r="X18" s="363">
        <v>1</v>
      </c>
      <c r="Y18" s="363"/>
      <c r="Z18" s="426">
        <v>11</v>
      </c>
      <c r="AA18" s="427"/>
      <c r="AB18" s="427"/>
      <c r="AC18" s="427"/>
      <c r="AD18" s="427"/>
      <c r="AE18" s="427"/>
      <c r="AF18" s="427"/>
      <c r="AG18" s="427"/>
      <c r="AH18" s="427"/>
      <c r="AI18" s="427"/>
      <c r="AJ18" s="427"/>
      <c r="AK18" s="427"/>
      <c r="AL18" s="427"/>
      <c r="AM18" s="427"/>
      <c r="AN18" s="427"/>
      <c r="AO18" s="427"/>
      <c r="AP18" s="422" t="s">
        <v>1658</v>
      </c>
      <c r="AQ18" s="422" t="s">
        <v>777</v>
      </c>
      <c r="AR18" s="422" t="s">
        <v>1659</v>
      </c>
      <c r="AS18" s="422" t="s">
        <v>1660</v>
      </c>
      <c r="AT18" s="422" t="s">
        <v>639</v>
      </c>
      <c r="AU18" s="422">
        <v>0</v>
      </c>
    </row>
    <row r="19" spans="1:47" ht="126">
      <c r="A19" s="360" t="s">
        <v>1670</v>
      </c>
      <c r="B19" s="422" t="s">
        <v>122</v>
      </c>
      <c r="C19" s="422" t="s">
        <v>123</v>
      </c>
      <c r="D19" s="422"/>
      <c r="E19" s="422" t="s">
        <v>1671</v>
      </c>
      <c r="F19" s="422" t="s">
        <v>1672</v>
      </c>
      <c r="G19" s="425">
        <v>2</v>
      </c>
      <c r="H19" s="422" t="s">
        <v>241</v>
      </c>
      <c r="I19" s="434" t="s">
        <v>1321</v>
      </c>
      <c r="J19" s="434" t="s">
        <v>357</v>
      </c>
      <c r="K19" s="422" t="s">
        <v>33</v>
      </c>
      <c r="L19" s="422" t="s">
        <v>180</v>
      </c>
      <c r="M19" s="422" t="s">
        <v>420</v>
      </c>
      <c r="N19" s="363"/>
      <c r="O19" s="363"/>
      <c r="P19" s="363"/>
      <c r="Q19" s="363"/>
      <c r="R19" s="363"/>
      <c r="S19" s="363"/>
      <c r="T19" s="363"/>
      <c r="U19" s="363">
        <v>1</v>
      </c>
      <c r="V19" s="363"/>
      <c r="W19" s="363"/>
      <c r="X19" s="363"/>
      <c r="Y19" s="363"/>
      <c r="Z19" s="426">
        <v>1</v>
      </c>
      <c r="AA19" s="427"/>
      <c r="AB19" s="427"/>
      <c r="AC19" s="427"/>
      <c r="AD19" s="427"/>
      <c r="AE19" s="427"/>
      <c r="AF19" s="427"/>
      <c r="AG19" s="427"/>
      <c r="AH19" s="427"/>
      <c r="AI19" s="427"/>
      <c r="AJ19" s="427"/>
      <c r="AK19" s="427"/>
      <c r="AL19" s="427"/>
      <c r="AM19" s="427"/>
      <c r="AN19" s="427"/>
      <c r="AO19" s="427"/>
      <c r="AP19" s="422" t="s">
        <v>1658</v>
      </c>
      <c r="AQ19" s="422" t="s">
        <v>777</v>
      </c>
      <c r="AR19" s="422" t="s">
        <v>1659</v>
      </c>
      <c r="AS19" s="422" t="s">
        <v>1660</v>
      </c>
      <c r="AT19" s="422" t="s">
        <v>639</v>
      </c>
      <c r="AU19" s="422">
        <v>0</v>
      </c>
    </row>
    <row r="20" spans="1:47" ht="110.25">
      <c r="A20" s="360" t="s">
        <v>1673</v>
      </c>
      <c r="B20" s="435" t="s">
        <v>278</v>
      </c>
      <c r="C20" s="435" t="s">
        <v>282</v>
      </c>
      <c r="D20" s="422"/>
      <c r="E20" s="435" t="s">
        <v>1674</v>
      </c>
      <c r="F20" s="424" t="s">
        <v>1675</v>
      </c>
      <c r="G20" s="435">
        <v>3</v>
      </c>
      <c r="H20" s="435" t="s">
        <v>241</v>
      </c>
      <c r="I20" s="435" t="s">
        <v>1676</v>
      </c>
      <c r="J20" s="435" t="s">
        <v>357</v>
      </c>
      <c r="K20" s="435" t="s">
        <v>33</v>
      </c>
      <c r="L20" s="435" t="s">
        <v>180</v>
      </c>
      <c r="M20" s="435" t="s">
        <v>420</v>
      </c>
      <c r="N20" s="363">
        <v>81</v>
      </c>
      <c r="O20" s="363">
        <v>81</v>
      </c>
      <c r="P20" s="363">
        <v>81</v>
      </c>
      <c r="Q20" s="363">
        <v>81</v>
      </c>
      <c r="R20" s="363">
        <v>81</v>
      </c>
      <c r="S20" s="363">
        <v>81</v>
      </c>
      <c r="T20" s="363">
        <v>81</v>
      </c>
      <c r="U20" s="363">
        <v>81</v>
      </c>
      <c r="V20" s="363">
        <v>81</v>
      </c>
      <c r="W20" s="363">
        <v>81</v>
      </c>
      <c r="X20" s="363">
        <v>81</v>
      </c>
      <c r="Y20" s="363">
        <v>81</v>
      </c>
      <c r="Z20" s="426">
        <v>972</v>
      </c>
      <c r="AA20" s="427"/>
      <c r="AB20" s="427"/>
      <c r="AC20" s="427"/>
      <c r="AD20" s="427"/>
      <c r="AE20" s="427"/>
      <c r="AF20" s="427"/>
      <c r="AG20" s="427"/>
      <c r="AH20" s="427"/>
      <c r="AI20" s="427"/>
      <c r="AJ20" s="427"/>
      <c r="AK20" s="427"/>
      <c r="AL20" s="427"/>
      <c r="AM20" s="427"/>
      <c r="AN20" s="427"/>
      <c r="AO20" s="427"/>
      <c r="AP20" s="435" t="s">
        <v>1677</v>
      </c>
      <c r="AQ20" s="435" t="s">
        <v>1628</v>
      </c>
      <c r="AR20" s="435" t="s">
        <v>1678</v>
      </c>
      <c r="AS20" s="435" t="s">
        <v>1679</v>
      </c>
      <c r="AT20" s="435" t="s">
        <v>1628</v>
      </c>
      <c r="AU20" s="435"/>
    </row>
    <row r="21" spans="1:47" ht="157.5">
      <c r="A21" s="360" t="s">
        <v>1680</v>
      </c>
      <c r="B21" s="422" t="s">
        <v>278</v>
      </c>
      <c r="C21" s="422" t="s">
        <v>279</v>
      </c>
      <c r="D21" s="422"/>
      <c r="E21" s="435" t="s">
        <v>1681</v>
      </c>
      <c r="F21" s="436" t="s">
        <v>1682</v>
      </c>
      <c r="G21" s="437">
        <v>3</v>
      </c>
      <c r="H21" s="422" t="s">
        <v>241</v>
      </c>
      <c r="I21" s="422" t="s">
        <v>1683</v>
      </c>
      <c r="J21" s="422" t="s">
        <v>357</v>
      </c>
      <c r="K21" s="422" t="s">
        <v>33</v>
      </c>
      <c r="L21" s="422" t="s">
        <v>419</v>
      </c>
      <c r="M21" s="422" t="s">
        <v>447</v>
      </c>
      <c r="N21" s="363">
        <v>12</v>
      </c>
      <c r="O21" s="363">
        <v>12</v>
      </c>
      <c r="P21" s="363"/>
      <c r="Q21" s="363">
        <v>12</v>
      </c>
      <c r="R21" s="363">
        <v>12</v>
      </c>
      <c r="S21" s="363">
        <v>12</v>
      </c>
      <c r="T21" s="363">
        <v>12</v>
      </c>
      <c r="U21" s="363"/>
      <c r="V21" s="363">
        <v>12</v>
      </c>
      <c r="W21" s="363">
        <v>12</v>
      </c>
      <c r="X21" s="363">
        <v>12</v>
      </c>
      <c r="Y21" s="363">
        <v>12</v>
      </c>
      <c r="Z21" s="426">
        <v>120</v>
      </c>
      <c r="AA21" s="427"/>
      <c r="AB21" s="427"/>
      <c r="AC21" s="427"/>
      <c r="AD21" s="427"/>
      <c r="AE21" s="427"/>
      <c r="AF21" s="427"/>
      <c r="AG21" s="427"/>
      <c r="AH21" s="427"/>
      <c r="AI21" s="427"/>
      <c r="AJ21" s="427"/>
      <c r="AK21" s="427"/>
      <c r="AL21" s="427"/>
      <c r="AM21" s="427"/>
      <c r="AN21" s="427"/>
      <c r="AO21" s="427"/>
      <c r="AP21" s="422" t="s">
        <v>1684</v>
      </c>
      <c r="AQ21" s="422" t="s">
        <v>1628</v>
      </c>
      <c r="AR21" s="422" t="s">
        <v>1685</v>
      </c>
      <c r="AS21" s="422" t="s">
        <v>1686</v>
      </c>
      <c r="AT21" s="422" t="s">
        <v>1635</v>
      </c>
      <c r="AU21" s="422" t="s">
        <v>1687</v>
      </c>
    </row>
    <row r="22" spans="1:47" ht="94.5">
      <c r="A22" s="360" t="s">
        <v>1688</v>
      </c>
      <c r="B22" s="422" t="s">
        <v>278</v>
      </c>
      <c r="C22" s="422" t="s">
        <v>279</v>
      </c>
      <c r="D22" s="422"/>
      <c r="E22" s="424" t="s">
        <v>1689</v>
      </c>
      <c r="F22" s="424" t="s">
        <v>1690</v>
      </c>
      <c r="G22" s="425">
        <v>3</v>
      </c>
      <c r="H22" s="422" t="s">
        <v>241</v>
      </c>
      <c r="I22" s="425" t="s">
        <v>1691</v>
      </c>
      <c r="J22" s="422" t="s">
        <v>357</v>
      </c>
      <c r="K22" s="422" t="s">
        <v>33</v>
      </c>
      <c r="L22" s="422" t="s">
        <v>419</v>
      </c>
      <c r="M22" s="422" t="s">
        <v>420</v>
      </c>
      <c r="N22" s="363"/>
      <c r="O22" s="363"/>
      <c r="P22" s="363">
        <v>1</v>
      </c>
      <c r="Q22" s="363">
        <v>2</v>
      </c>
      <c r="R22" s="363"/>
      <c r="S22" s="363">
        <v>2</v>
      </c>
      <c r="T22" s="363"/>
      <c r="U22" s="363">
        <v>1</v>
      </c>
      <c r="V22" s="363">
        <v>2</v>
      </c>
      <c r="W22" s="363">
        <v>1</v>
      </c>
      <c r="X22" s="363"/>
      <c r="Y22" s="363">
        <v>1</v>
      </c>
      <c r="Z22" s="426">
        <v>10</v>
      </c>
      <c r="AA22" s="427"/>
      <c r="AB22" s="427"/>
      <c r="AC22" s="427"/>
      <c r="AD22" s="427"/>
      <c r="AE22" s="427"/>
      <c r="AF22" s="427"/>
      <c r="AG22" s="427"/>
      <c r="AH22" s="427"/>
      <c r="AI22" s="427"/>
      <c r="AJ22" s="427"/>
      <c r="AK22" s="427"/>
      <c r="AL22" s="427"/>
      <c r="AM22" s="427"/>
      <c r="AN22" s="427"/>
      <c r="AO22" s="427"/>
      <c r="AP22" s="422" t="s">
        <v>1692</v>
      </c>
      <c r="AQ22" s="422" t="s">
        <v>1628</v>
      </c>
      <c r="AR22" s="422" t="s">
        <v>1685</v>
      </c>
      <c r="AS22" s="422" t="s">
        <v>1693</v>
      </c>
      <c r="AT22" s="425" t="s">
        <v>639</v>
      </c>
      <c r="AU22" s="422">
        <v>0</v>
      </c>
    </row>
    <row r="23" spans="1:47" ht="189">
      <c r="A23" s="360" t="s">
        <v>1694</v>
      </c>
      <c r="B23" s="422" t="s">
        <v>278</v>
      </c>
      <c r="C23" s="422" t="s">
        <v>279</v>
      </c>
      <c r="D23" s="422"/>
      <c r="E23" s="435" t="s">
        <v>1695</v>
      </c>
      <c r="F23" s="424" t="s">
        <v>1696</v>
      </c>
      <c r="G23" s="425">
        <v>3</v>
      </c>
      <c r="H23" s="422" t="s">
        <v>241</v>
      </c>
      <c r="I23" s="422" t="s">
        <v>1697</v>
      </c>
      <c r="J23" s="422" t="s">
        <v>357</v>
      </c>
      <c r="K23" s="422" t="s">
        <v>33</v>
      </c>
      <c r="L23" s="422" t="s">
        <v>419</v>
      </c>
      <c r="M23" s="422" t="s">
        <v>420</v>
      </c>
      <c r="N23" s="363">
        <v>350000</v>
      </c>
      <c r="O23" s="363">
        <v>350000</v>
      </c>
      <c r="P23" s="363" t="s">
        <v>1698</v>
      </c>
      <c r="Q23" s="363" t="s">
        <v>1699</v>
      </c>
      <c r="R23" s="363" t="s">
        <v>1699</v>
      </c>
      <c r="S23" s="363" t="s">
        <v>1699</v>
      </c>
      <c r="T23" s="363" t="s">
        <v>1700</v>
      </c>
      <c r="U23" s="363" t="s">
        <v>1700</v>
      </c>
      <c r="V23" s="363" t="s">
        <v>1701</v>
      </c>
      <c r="W23" s="363" t="s">
        <v>1701</v>
      </c>
      <c r="X23" s="363" t="s">
        <v>1699</v>
      </c>
      <c r="Y23" s="363" t="s">
        <v>1699</v>
      </c>
      <c r="Z23" s="426" t="s">
        <v>1702</v>
      </c>
      <c r="AA23" s="427"/>
      <c r="AB23" s="427"/>
      <c r="AC23" s="427"/>
      <c r="AD23" s="427"/>
      <c r="AE23" s="427"/>
      <c r="AF23" s="427"/>
      <c r="AG23" s="427"/>
      <c r="AH23" s="427"/>
      <c r="AI23" s="427"/>
      <c r="AJ23" s="427"/>
      <c r="AK23" s="427"/>
      <c r="AL23" s="427"/>
      <c r="AM23" s="427"/>
      <c r="AN23" s="427"/>
      <c r="AO23" s="427"/>
      <c r="AP23" s="422" t="s">
        <v>1703</v>
      </c>
      <c r="AQ23" s="422" t="s">
        <v>1628</v>
      </c>
      <c r="AR23" s="422" t="s">
        <v>1685</v>
      </c>
      <c r="AS23" s="422" t="s">
        <v>1704</v>
      </c>
      <c r="AT23" s="425" t="s">
        <v>639</v>
      </c>
      <c r="AU23" s="422">
        <v>0</v>
      </c>
    </row>
    <row r="24" spans="1:47" ht="94.5">
      <c r="A24" s="360" t="s">
        <v>1705</v>
      </c>
      <c r="B24" s="422" t="s">
        <v>278</v>
      </c>
      <c r="C24" s="422" t="s">
        <v>280</v>
      </c>
      <c r="D24" s="422"/>
      <c r="E24" s="422" t="s">
        <v>1706</v>
      </c>
      <c r="F24" s="435" t="s">
        <v>1707</v>
      </c>
      <c r="G24" s="425">
        <v>1</v>
      </c>
      <c r="H24" s="422" t="s">
        <v>241</v>
      </c>
      <c r="I24" s="422" t="s">
        <v>1708</v>
      </c>
      <c r="J24" s="422" t="s">
        <v>357</v>
      </c>
      <c r="K24" s="422" t="s">
        <v>33</v>
      </c>
      <c r="L24" s="422" t="s">
        <v>419</v>
      </c>
      <c r="M24" s="422" t="s">
        <v>420</v>
      </c>
      <c r="N24" s="363"/>
      <c r="O24" s="363">
        <v>1</v>
      </c>
      <c r="P24" s="363"/>
      <c r="Q24" s="363">
        <v>1</v>
      </c>
      <c r="R24" s="363">
        <v>1</v>
      </c>
      <c r="S24" s="363"/>
      <c r="T24" s="363"/>
      <c r="U24" s="363">
        <v>1</v>
      </c>
      <c r="V24" s="363"/>
      <c r="W24" s="363"/>
      <c r="X24" s="363"/>
      <c r="Y24" s="363">
        <v>1</v>
      </c>
      <c r="Z24" s="426">
        <v>5</v>
      </c>
      <c r="AA24" s="427"/>
      <c r="AB24" s="427"/>
      <c r="AC24" s="427"/>
      <c r="AD24" s="427"/>
      <c r="AE24" s="427"/>
      <c r="AF24" s="427"/>
      <c r="AG24" s="427"/>
      <c r="AH24" s="427"/>
      <c r="AI24" s="427"/>
      <c r="AJ24" s="427"/>
      <c r="AK24" s="427"/>
      <c r="AL24" s="427"/>
      <c r="AM24" s="427"/>
      <c r="AN24" s="427"/>
      <c r="AO24" s="427"/>
      <c r="AP24" s="422" t="s">
        <v>1709</v>
      </c>
      <c r="AQ24" s="422" t="s">
        <v>1628</v>
      </c>
      <c r="AR24" s="422" t="s">
        <v>1685</v>
      </c>
      <c r="AS24" s="422" t="s">
        <v>1710</v>
      </c>
      <c r="AT24" s="425" t="s">
        <v>639</v>
      </c>
      <c r="AU24" s="422">
        <v>0</v>
      </c>
    </row>
    <row r="25" spans="1:47" ht="94.5">
      <c r="A25" s="360" t="s">
        <v>1711</v>
      </c>
      <c r="B25" s="422" t="s">
        <v>278</v>
      </c>
      <c r="C25" s="422" t="s">
        <v>281</v>
      </c>
      <c r="D25" s="422"/>
      <c r="E25" s="422" t="s">
        <v>1712</v>
      </c>
      <c r="F25" s="422" t="s">
        <v>1713</v>
      </c>
      <c r="G25" s="425">
        <v>3</v>
      </c>
      <c r="H25" s="422" t="s">
        <v>241</v>
      </c>
      <c r="I25" s="422" t="s">
        <v>1714</v>
      </c>
      <c r="J25" s="422" t="s">
        <v>357</v>
      </c>
      <c r="K25" s="422" t="s">
        <v>33</v>
      </c>
      <c r="L25" s="422" t="s">
        <v>419</v>
      </c>
      <c r="M25" s="422" t="s">
        <v>420</v>
      </c>
      <c r="N25" s="363"/>
      <c r="O25" s="363"/>
      <c r="P25" s="363"/>
      <c r="Q25" s="363"/>
      <c r="R25" s="363">
        <v>1</v>
      </c>
      <c r="S25" s="363"/>
      <c r="T25" s="363"/>
      <c r="U25" s="363"/>
      <c r="V25" s="363"/>
      <c r="W25" s="363">
        <v>1</v>
      </c>
      <c r="X25" s="363"/>
      <c r="Y25" s="363"/>
      <c r="Z25" s="426">
        <v>2</v>
      </c>
      <c r="AA25" s="427"/>
      <c r="AB25" s="427"/>
      <c r="AC25" s="427"/>
      <c r="AD25" s="427"/>
      <c r="AE25" s="427"/>
      <c r="AF25" s="427"/>
      <c r="AG25" s="427"/>
      <c r="AH25" s="427"/>
      <c r="AI25" s="427"/>
      <c r="AJ25" s="427"/>
      <c r="AK25" s="427"/>
      <c r="AL25" s="427"/>
      <c r="AM25" s="427"/>
      <c r="AN25" s="427"/>
      <c r="AO25" s="427"/>
      <c r="AP25" s="422" t="s">
        <v>1703</v>
      </c>
      <c r="AQ25" s="422" t="s">
        <v>1628</v>
      </c>
      <c r="AR25" s="422" t="s">
        <v>1685</v>
      </c>
      <c r="AS25" s="422" t="s">
        <v>1715</v>
      </c>
      <c r="AT25" s="425" t="s">
        <v>639</v>
      </c>
      <c r="AU25" s="422">
        <v>0</v>
      </c>
    </row>
    <row r="26" spans="1:47" ht="94.5">
      <c r="A26" s="360" t="s">
        <v>1716</v>
      </c>
      <c r="B26" s="422" t="s">
        <v>278</v>
      </c>
      <c r="C26" s="422" t="s">
        <v>282</v>
      </c>
      <c r="D26" s="422"/>
      <c r="E26" s="422" t="s">
        <v>1717</v>
      </c>
      <c r="F26" s="422" t="s">
        <v>1718</v>
      </c>
      <c r="G26" s="425">
        <v>3</v>
      </c>
      <c r="H26" s="422" t="s">
        <v>241</v>
      </c>
      <c r="I26" s="422" t="s">
        <v>1719</v>
      </c>
      <c r="J26" s="422" t="s">
        <v>357</v>
      </c>
      <c r="K26" s="422" t="s">
        <v>33</v>
      </c>
      <c r="L26" s="422" t="s">
        <v>419</v>
      </c>
      <c r="M26" s="422" t="s">
        <v>420</v>
      </c>
      <c r="N26" s="363">
        <v>20</v>
      </c>
      <c r="O26" s="363">
        <v>20</v>
      </c>
      <c r="P26" s="363">
        <v>20</v>
      </c>
      <c r="Q26" s="363">
        <v>20</v>
      </c>
      <c r="R26" s="363">
        <v>20</v>
      </c>
      <c r="S26" s="363">
        <v>20</v>
      </c>
      <c r="T26" s="363">
        <v>20</v>
      </c>
      <c r="U26" s="363">
        <v>20</v>
      </c>
      <c r="V26" s="363">
        <v>20</v>
      </c>
      <c r="W26" s="363">
        <v>20</v>
      </c>
      <c r="X26" s="363">
        <v>20</v>
      </c>
      <c r="Y26" s="363">
        <v>20</v>
      </c>
      <c r="Z26" s="426">
        <v>240</v>
      </c>
      <c r="AA26" s="427"/>
      <c r="AB26" s="427"/>
      <c r="AC26" s="427"/>
      <c r="AD26" s="427"/>
      <c r="AE26" s="427"/>
      <c r="AF26" s="427"/>
      <c r="AG26" s="427"/>
      <c r="AH26" s="427"/>
      <c r="AI26" s="427"/>
      <c r="AJ26" s="427"/>
      <c r="AK26" s="427"/>
      <c r="AL26" s="427"/>
      <c r="AM26" s="427"/>
      <c r="AN26" s="427"/>
      <c r="AO26" s="427"/>
      <c r="AP26" s="422" t="s">
        <v>1720</v>
      </c>
      <c r="AQ26" s="422" t="s">
        <v>1628</v>
      </c>
      <c r="AR26" s="422" t="s">
        <v>1721</v>
      </c>
      <c r="AS26" s="422" t="s">
        <v>1722</v>
      </c>
      <c r="AT26" s="422" t="s">
        <v>1723</v>
      </c>
      <c r="AU26" s="422">
        <v>0</v>
      </c>
    </row>
    <row r="27" spans="1:47" ht="126">
      <c r="A27" s="360" t="s">
        <v>1724</v>
      </c>
      <c r="B27" s="422" t="s">
        <v>1608</v>
      </c>
      <c r="C27" s="422" t="s">
        <v>1725</v>
      </c>
      <c r="D27" s="422"/>
      <c r="E27" s="429" t="s">
        <v>1726</v>
      </c>
      <c r="F27" s="429" t="s">
        <v>1727</v>
      </c>
      <c r="G27" s="425">
        <v>3</v>
      </c>
      <c r="H27" s="422" t="s">
        <v>241</v>
      </c>
      <c r="I27" s="422" t="s">
        <v>1728</v>
      </c>
      <c r="J27" s="422" t="s">
        <v>357</v>
      </c>
      <c r="K27" s="422" t="s">
        <v>33</v>
      </c>
      <c r="L27" s="422" t="s">
        <v>180</v>
      </c>
      <c r="M27" s="422" t="s">
        <v>447</v>
      </c>
      <c r="N27" s="363"/>
      <c r="O27" s="363"/>
      <c r="P27" s="363"/>
      <c r="Q27" s="363"/>
      <c r="R27" s="363"/>
      <c r="S27" s="363"/>
      <c r="T27" s="363">
        <v>1</v>
      </c>
      <c r="U27" s="363"/>
      <c r="V27" s="363"/>
      <c r="W27" s="363"/>
      <c r="X27" s="363"/>
      <c r="Y27" s="363"/>
      <c r="Z27" s="426">
        <v>1</v>
      </c>
      <c r="AA27" s="427"/>
      <c r="AB27" s="427"/>
      <c r="AC27" s="427"/>
      <c r="AD27" s="427"/>
      <c r="AE27" s="427"/>
      <c r="AF27" s="427"/>
      <c r="AG27" s="427"/>
      <c r="AH27" s="427"/>
      <c r="AI27" s="427"/>
      <c r="AJ27" s="427"/>
      <c r="AK27" s="427"/>
      <c r="AL27" s="427"/>
      <c r="AM27" s="427"/>
      <c r="AN27" s="427"/>
      <c r="AO27" s="427"/>
      <c r="AP27" s="422" t="s">
        <v>1729</v>
      </c>
      <c r="AQ27" s="422" t="s">
        <v>1628</v>
      </c>
      <c r="AR27" s="422" t="s">
        <v>1685</v>
      </c>
      <c r="AS27" s="422" t="s">
        <v>1730</v>
      </c>
      <c r="AT27" s="422" t="s">
        <v>1731</v>
      </c>
      <c r="AU27" s="438" t="s">
        <v>1732</v>
      </c>
    </row>
    <row r="28" spans="1:47" ht="110.25">
      <c r="A28" s="360" t="s">
        <v>1733</v>
      </c>
      <c r="B28" s="422" t="s">
        <v>1608</v>
      </c>
      <c r="C28" s="422" t="s">
        <v>1734</v>
      </c>
      <c r="D28" s="422"/>
      <c r="E28" s="429" t="s">
        <v>1735</v>
      </c>
      <c r="F28" s="439" t="s">
        <v>1736</v>
      </c>
      <c r="G28" s="425">
        <v>3</v>
      </c>
      <c r="H28" s="422" t="s">
        <v>241</v>
      </c>
      <c r="I28" s="422" t="s">
        <v>1737</v>
      </c>
      <c r="J28" s="422" t="s">
        <v>357</v>
      </c>
      <c r="K28" s="422" t="s">
        <v>33</v>
      </c>
      <c r="L28" s="422" t="s">
        <v>419</v>
      </c>
      <c r="M28" s="422" t="s">
        <v>447</v>
      </c>
      <c r="N28" s="363"/>
      <c r="O28" s="363"/>
      <c r="P28" s="363">
        <v>2</v>
      </c>
      <c r="Q28" s="363"/>
      <c r="R28" s="363">
        <v>1</v>
      </c>
      <c r="S28" s="363"/>
      <c r="T28" s="363">
        <v>2</v>
      </c>
      <c r="U28" s="363">
        <v>1</v>
      </c>
      <c r="V28" s="363">
        <v>2</v>
      </c>
      <c r="W28" s="363"/>
      <c r="X28" s="363">
        <v>2</v>
      </c>
      <c r="Y28" s="363"/>
      <c r="Z28" s="426">
        <v>10</v>
      </c>
      <c r="AA28" s="427"/>
      <c r="AB28" s="427"/>
      <c r="AC28" s="427"/>
      <c r="AD28" s="427"/>
      <c r="AE28" s="427"/>
      <c r="AF28" s="427"/>
      <c r="AG28" s="427"/>
      <c r="AH28" s="427"/>
      <c r="AI28" s="427"/>
      <c r="AJ28" s="427"/>
      <c r="AK28" s="427"/>
      <c r="AL28" s="427"/>
      <c r="AM28" s="427"/>
      <c r="AN28" s="427"/>
      <c r="AO28" s="427"/>
      <c r="AP28" s="422" t="s">
        <v>1738</v>
      </c>
      <c r="AQ28" s="422" t="s">
        <v>1628</v>
      </c>
      <c r="AR28" s="422" t="s">
        <v>1685</v>
      </c>
      <c r="AS28" s="422" t="s">
        <v>1739</v>
      </c>
      <c r="AT28" s="422" t="s">
        <v>1740</v>
      </c>
      <c r="AU28" s="438" t="s">
        <v>1741</v>
      </c>
    </row>
    <row r="29" spans="1:47" ht="94.5">
      <c r="A29" s="360" t="s">
        <v>1742</v>
      </c>
      <c r="B29" s="422" t="s">
        <v>1608</v>
      </c>
      <c r="C29" s="422" t="s">
        <v>1743</v>
      </c>
      <c r="D29" s="422"/>
      <c r="E29" s="429" t="s">
        <v>1744</v>
      </c>
      <c r="F29" s="439" t="s">
        <v>1745</v>
      </c>
      <c r="G29" s="425">
        <v>2</v>
      </c>
      <c r="H29" s="422" t="s">
        <v>241</v>
      </c>
      <c r="I29" s="422" t="s">
        <v>1746</v>
      </c>
      <c r="J29" s="422" t="s">
        <v>357</v>
      </c>
      <c r="K29" s="422" t="s">
        <v>33</v>
      </c>
      <c r="L29" s="422" t="s">
        <v>419</v>
      </c>
      <c r="M29" s="422" t="s">
        <v>447</v>
      </c>
      <c r="N29" s="363"/>
      <c r="O29" s="363"/>
      <c r="P29" s="363">
        <v>1</v>
      </c>
      <c r="Q29" s="363">
        <v>1</v>
      </c>
      <c r="R29" s="363">
        <v>2</v>
      </c>
      <c r="S29" s="363"/>
      <c r="T29" s="363"/>
      <c r="U29" s="363">
        <v>2</v>
      </c>
      <c r="V29" s="363">
        <v>1</v>
      </c>
      <c r="W29" s="363"/>
      <c r="X29" s="363">
        <v>1</v>
      </c>
      <c r="Y29" s="363"/>
      <c r="Z29" s="426">
        <v>8</v>
      </c>
      <c r="AA29" s="427"/>
      <c r="AB29" s="427"/>
      <c r="AC29" s="427"/>
      <c r="AD29" s="427"/>
      <c r="AE29" s="427"/>
      <c r="AF29" s="427"/>
      <c r="AG29" s="427"/>
      <c r="AH29" s="427"/>
      <c r="AI29" s="427"/>
      <c r="AJ29" s="427"/>
      <c r="AK29" s="427"/>
      <c r="AL29" s="427"/>
      <c r="AM29" s="427"/>
      <c r="AN29" s="427"/>
      <c r="AO29" s="427"/>
      <c r="AP29" s="422" t="s">
        <v>1612</v>
      </c>
      <c r="AQ29" s="422" t="s">
        <v>1628</v>
      </c>
      <c r="AR29" s="422" t="s">
        <v>1685</v>
      </c>
      <c r="AS29" s="422" t="s">
        <v>1747</v>
      </c>
      <c r="AT29" s="422" t="s">
        <v>1747</v>
      </c>
      <c r="AU29" s="438" t="s">
        <v>1748</v>
      </c>
    </row>
    <row r="30" spans="1:47" ht="94.5">
      <c r="A30" s="360" t="s">
        <v>1749</v>
      </c>
      <c r="B30" s="422" t="s">
        <v>122</v>
      </c>
      <c r="C30" s="422" t="s">
        <v>376</v>
      </c>
      <c r="D30" s="422"/>
      <c r="E30" s="440" t="s">
        <v>1750</v>
      </c>
      <c r="F30" s="325" t="s">
        <v>1751</v>
      </c>
      <c r="G30" s="422">
        <v>2</v>
      </c>
      <c r="H30" s="435" t="s">
        <v>241</v>
      </c>
      <c r="I30" s="435" t="s">
        <v>1752</v>
      </c>
      <c r="J30" s="422" t="s">
        <v>32</v>
      </c>
      <c r="K30" s="422" t="s">
        <v>33</v>
      </c>
      <c r="L30" s="422" t="s">
        <v>34</v>
      </c>
      <c r="M30" s="422" t="s">
        <v>35</v>
      </c>
      <c r="N30" s="367">
        <v>1</v>
      </c>
      <c r="O30" s="367">
        <v>1</v>
      </c>
      <c r="P30" s="367">
        <v>1</v>
      </c>
      <c r="Q30" s="367">
        <v>1</v>
      </c>
      <c r="R30" s="367">
        <v>1</v>
      </c>
      <c r="S30" s="367">
        <v>1</v>
      </c>
      <c r="T30" s="367">
        <v>1</v>
      </c>
      <c r="U30" s="367">
        <v>1</v>
      </c>
      <c r="V30" s="367">
        <v>1</v>
      </c>
      <c r="W30" s="367">
        <v>1</v>
      </c>
      <c r="X30" s="367">
        <v>1</v>
      </c>
      <c r="Y30" s="367">
        <v>1</v>
      </c>
      <c r="Z30" s="441">
        <v>1</v>
      </c>
      <c r="AA30" s="427"/>
      <c r="AB30" s="427"/>
      <c r="AC30" s="427"/>
      <c r="AD30" s="427"/>
      <c r="AE30" s="427"/>
      <c r="AF30" s="427"/>
      <c r="AG30" s="427"/>
      <c r="AH30" s="427"/>
      <c r="AI30" s="427"/>
      <c r="AJ30" s="427"/>
      <c r="AK30" s="427"/>
      <c r="AL30" s="427"/>
      <c r="AM30" s="427"/>
      <c r="AN30" s="427"/>
      <c r="AO30" s="427"/>
      <c r="AP30" s="422" t="s">
        <v>1753</v>
      </c>
      <c r="AQ30" s="422" t="s">
        <v>1628</v>
      </c>
      <c r="AR30" s="422" t="s">
        <v>1754</v>
      </c>
      <c r="AS30" s="422" t="s">
        <v>1755</v>
      </c>
      <c r="AT30" s="425"/>
      <c r="AU30" s="442">
        <v>0</v>
      </c>
    </row>
    <row r="31" spans="1:47" ht="110.25">
      <c r="A31" s="360" t="s">
        <v>1756</v>
      </c>
      <c r="B31" s="422" t="s">
        <v>278</v>
      </c>
      <c r="C31" s="422" t="s">
        <v>1757</v>
      </c>
      <c r="D31" s="422"/>
      <c r="E31" s="443" t="s">
        <v>1758</v>
      </c>
      <c r="F31" s="443" t="s">
        <v>1759</v>
      </c>
      <c r="G31" s="444">
        <v>2</v>
      </c>
      <c r="H31" s="444" t="s">
        <v>241</v>
      </c>
      <c r="I31" s="444" t="s">
        <v>1760</v>
      </c>
      <c r="J31" s="445" t="s">
        <v>357</v>
      </c>
      <c r="K31" s="434" t="s">
        <v>1578</v>
      </c>
      <c r="L31" s="434" t="s">
        <v>34</v>
      </c>
      <c r="M31" s="445" t="s">
        <v>35</v>
      </c>
      <c r="N31" s="363">
        <v>2</v>
      </c>
      <c r="O31" s="363"/>
      <c r="P31" s="363">
        <v>6</v>
      </c>
      <c r="Q31" s="363">
        <v>8</v>
      </c>
      <c r="R31" s="363">
        <v>2</v>
      </c>
      <c r="S31" s="363">
        <v>7</v>
      </c>
      <c r="T31" s="363">
        <v>2</v>
      </c>
      <c r="U31" s="363">
        <v>6</v>
      </c>
      <c r="V31" s="363">
        <v>6</v>
      </c>
      <c r="W31" s="363"/>
      <c r="X31" s="363"/>
      <c r="Y31" s="363">
        <v>2</v>
      </c>
      <c r="Z31" s="426">
        <v>41</v>
      </c>
      <c r="AA31" s="427"/>
      <c r="AB31" s="427"/>
      <c r="AC31" s="427"/>
      <c r="AD31" s="427"/>
      <c r="AE31" s="427"/>
      <c r="AF31" s="427"/>
      <c r="AG31" s="427"/>
      <c r="AH31" s="427"/>
      <c r="AI31" s="427"/>
      <c r="AJ31" s="427"/>
      <c r="AK31" s="427"/>
      <c r="AL31" s="427"/>
      <c r="AM31" s="427"/>
      <c r="AN31" s="427"/>
      <c r="AO31" s="427"/>
      <c r="AP31" s="422" t="s">
        <v>1761</v>
      </c>
      <c r="AQ31" s="422" t="s">
        <v>1628</v>
      </c>
      <c r="AR31" s="422" t="s">
        <v>1754</v>
      </c>
      <c r="AS31" s="422" t="s">
        <v>1755</v>
      </c>
      <c r="AT31" s="425" t="s">
        <v>639</v>
      </c>
      <c r="AU31" s="442">
        <v>0</v>
      </c>
    </row>
    <row r="32" spans="1:47" ht="94.5">
      <c r="A32" s="360" t="s">
        <v>1762</v>
      </c>
      <c r="B32" s="422" t="s">
        <v>278</v>
      </c>
      <c r="C32" s="422" t="s">
        <v>1757</v>
      </c>
      <c r="D32" s="422"/>
      <c r="E32" s="443" t="s">
        <v>1763</v>
      </c>
      <c r="F32" s="443" t="s">
        <v>1764</v>
      </c>
      <c r="G32" s="422">
        <v>2</v>
      </c>
      <c r="H32" s="422" t="s">
        <v>241</v>
      </c>
      <c r="I32" s="422" t="s">
        <v>1765</v>
      </c>
      <c r="J32" s="422" t="s">
        <v>357</v>
      </c>
      <c r="K32" s="422" t="s">
        <v>33</v>
      </c>
      <c r="L32" s="422" t="s">
        <v>34</v>
      </c>
      <c r="M32" s="422" t="s">
        <v>35</v>
      </c>
      <c r="N32" s="363">
        <v>328</v>
      </c>
      <c r="O32" s="363">
        <v>328</v>
      </c>
      <c r="P32" s="363">
        <v>328</v>
      </c>
      <c r="Q32" s="363">
        <v>328</v>
      </c>
      <c r="R32" s="363">
        <v>328</v>
      </c>
      <c r="S32" s="363">
        <v>328</v>
      </c>
      <c r="T32" s="363">
        <v>328</v>
      </c>
      <c r="U32" s="363">
        <v>328</v>
      </c>
      <c r="V32" s="363">
        <v>328</v>
      </c>
      <c r="W32" s="363">
        <v>328</v>
      </c>
      <c r="X32" s="363">
        <v>328</v>
      </c>
      <c r="Y32" s="363">
        <v>328</v>
      </c>
      <c r="Z32" s="417">
        <v>3936</v>
      </c>
      <c r="AA32" s="427"/>
      <c r="AB32" s="427"/>
      <c r="AC32" s="427"/>
      <c r="AD32" s="427"/>
      <c r="AE32" s="427"/>
      <c r="AF32" s="427"/>
      <c r="AG32" s="427"/>
      <c r="AH32" s="427"/>
      <c r="AI32" s="427"/>
      <c r="AJ32" s="427"/>
      <c r="AK32" s="427"/>
      <c r="AL32" s="427"/>
      <c r="AM32" s="427"/>
      <c r="AN32" s="427"/>
      <c r="AO32" s="427"/>
      <c r="AP32" s="422" t="s">
        <v>1677</v>
      </c>
      <c r="AQ32" s="422" t="s">
        <v>1628</v>
      </c>
      <c r="AR32" s="422" t="s">
        <v>1754</v>
      </c>
      <c r="AS32" s="422" t="s">
        <v>1766</v>
      </c>
      <c r="AT32" s="422" t="s">
        <v>639</v>
      </c>
      <c r="AU32" s="442">
        <v>0</v>
      </c>
    </row>
    <row r="33" spans="1:47" ht="94.5">
      <c r="A33" s="360" t="s">
        <v>1767</v>
      </c>
      <c r="B33" s="422" t="s">
        <v>278</v>
      </c>
      <c r="C33" s="422" t="s">
        <v>278</v>
      </c>
      <c r="D33" s="422"/>
      <c r="E33" s="440" t="s">
        <v>1768</v>
      </c>
      <c r="F33" s="443" t="s">
        <v>1769</v>
      </c>
      <c r="G33" s="425">
        <v>3</v>
      </c>
      <c r="H33" s="422" t="s">
        <v>241</v>
      </c>
      <c r="I33" s="425" t="s">
        <v>1770</v>
      </c>
      <c r="J33" s="425" t="s">
        <v>357</v>
      </c>
      <c r="K33" s="422" t="s">
        <v>33</v>
      </c>
      <c r="L33" s="422" t="s">
        <v>34</v>
      </c>
      <c r="M33" s="425" t="s">
        <v>35</v>
      </c>
      <c r="N33" s="363">
        <v>15</v>
      </c>
      <c r="O33" s="363">
        <v>15</v>
      </c>
      <c r="P33" s="363">
        <v>25</v>
      </c>
      <c r="Q33" s="363">
        <v>15</v>
      </c>
      <c r="R33" s="363">
        <v>30</v>
      </c>
      <c r="S33" s="363">
        <v>15</v>
      </c>
      <c r="T33" s="363">
        <v>15</v>
      </c>
      <c r="U33" s="363">
        <v>30</v>
      </c>
      <c r="V33" s="363">
        <v>25</v>
      </c>
      <c r="W33" s="363">
        <v>25</v>
      </c>
      <c r="X33" s="363">
        <v>20</v>
      </c>
      <c r="Y33" s="363">
        <v>20</v>
      </c>
      <c r="Z33" s="426">
        <v>250</v>
      </c>
      <c r="AA33" s="427"/>
      <c r="AB33" s="427"/>
      <c r="AC33" s="427"/>
      <c r="AD33" s="427"/>
      <c r="AE33" s="427"/>
      <c r="AF33" s="427"/>
      <c r="AG33" s="427"/>
      <c r="AH33" s="427"/>
      <c r="AI33" s="427"/>
      <c r="AJ33" s="427"/>
      <c r="AK33" s="427"/>
      <c r="AL33" s="427"/>
      <c r="AM33" s="427"/>
      <c r="AN33" s="427"/>
      <c r="AO33" s="427"/>
      <c r="AP33" s="422" t="s">
        <v>1771</v>
      </c>
      <c r="AQ33" s="422" t="s">
        <v>1628</v>
      </c>
      <c r="AR33" s="422" t="s">
        <v>1754</v>
      </c>
      <c r="AS33" s="422" t="s">
        <v>1755</v>
      </c>
      <c r="AT33" s="425" t="s">
        <v>639</v>
      </c>
      <c r="AU33" s="442">
        <v>0</v>
      </c>
    </row>
    <row r="34" spans="1:47" ht="94.5">
      <c r="A34" s="360" t="s">
        <v>1772</v>
      </c>
      <c r="B34" s="422" t="s">
        <v>278</v>
      </c>
      <c r="C34" s="422" t="s">
        <v>278</v>
      </c>
      <c r="D34" s="422"/>
      <c r="E34" s="429" t="s">
        <v>1773</v>
      </c>
      <c r="F34" s="443" t="s">
        <v>1774</v>
      </c>
      <c r="G34" s="425">
        <v>3</v>
      </c>
      <c r="H34" s="422" t="s">
        <v>241</v>
      </c>
      <c r="I34" s="425" t="s">
        <v>1775</v>
      </c>
      <c r="J34" s="425" t="s">
        <v>357</v>
      </c>
      <c r="K34" s="422" t="s">
        <v>33</v>
      </c>
      <c r="L34" s="422" t="s">
        <v>34</v>
      </c>
      <c r="M34" s="422" t="s">
        <v>1776</v>
      </c>
      <c r="N34" s="363">
        <v>4</v>
      </c>
      <c r="O34" s="363">
        <v>4</v>
      </c>
      <c r="P34" s="363">
        <v>4</v>
      </c>
      <c r="Q34" s="363">
        <v>4</v>
      </c>
      <c r="R34" s="363">
        <v>4</v>
      </c>
      <c r="S34" s="363">
        <v>4</v>
      </c>
      <c r="T34" s="363">
        <v>4</v>
      </c>
      <c r="U34" s="363">
        <v>4</v>
      </c>
      <c r="V34" s="363">
        <v>4</v>
      </c>
      <c r="W34" s="363">
        <v>4</v>
      </c>
      <c r="X34" s="363">
        <v>4</v>
      </c>
      <c r="Y34" s="363">
        <v>4</v>
      </c>
      <c r="Z34" s="426">
        <v>48</v>
      </c>
      <c r="AA34" s="427"/>
      <c r="AB34" s="427"/>
      <c r="AC34" s="427"/>
      <c r="AD34" s="427"/>
      <c r="AE34" s="427"/>
      <c r="AF34" s="427"/>
      <c r="AG34" s="427"/>
      <c r="AH34" s="427"/>
      <c r="AI34" s="427"/>
      <c r="AJ34" s="427"/>
      <c r="AK34" s="427"/>
      <c r="AL34" s="427"/>
      <c r="AM34" s="427"/>
      <c r="AN34" s="427"/>
      <c r="AO34" s="427"/>
      <c r="AP34" s="422" t="s">
        <v>916</v>
      </c>
      <c r="AQ34" s="422" t="s">
        <v>1628</v>
      </c>
      <c r="AR34" s="422" t="s">
        <v>1754</v>
      </c>
      <c r="AS34" s="422" t="s">
        <v>1777</v>
      </c>
      <c r="AT34" s="425" t="s">
        <v>1628</v>
      </c>
      <c r="AU34" s="442">
        <v>750000</v>
      </c>
    </row>
    <row r="35" spans="1:47" ht="189">
      <c r="A35" s="360" t="s">
        <v>1778</v>
      </c>
      <c r="B35" s="422" t="s">
        <v>278</v>
      </c>
      <c r="C35" s="422" t="s">
        <v>1725</v>
      </c>
      <c r="D35" s="422"/>
      <c r="E35" s="429" t="s">
        <v>1779</v>
      </c>
      <c r="F35" s="429" t="s">
        <v>1780</v>
      </c>
      <c r="G35" s="425">
        <v>2</v>
      </c>
      <c r="H35" s="422" t="s">
        <v>241</v>
      </c>
      <c r="I35" s="425" t="s">
        <v>1781</v>
      </c>
      <c r="J35" s="425" t="s">
        <v>357</v>
      </c>
      <c r="K35" s="422" t="s">
        <v>33</v>
      </c>
      <c r="L35" s="422" t="s">
        <v>419</v>
      </c>
      <c r="M35" s="422" t="s">
        <v>447</v>
      </c>
      <c r="N35" s="363"/>
      <c r="O35" s="363"/>
      <c r="P35" s="363"/>
      <c r="Q35" s="363"/>
      <c r="R35" s="363"/>
      <c r="S35" s="363">
        <v>1</v>
      </c>
      <c r="T35" s="363"/>
      <c r="U35" s="363"/>
      <c r="V35" s="363"/>
      <c r="W35" s="363">
        <v>1</v>
      </c>
      <c r="X35" s="363"/>
      <c r="Y35" s="363"/>
      <c r="Z35" s="426">
        <v>2</v>
      </c>
      <c r="AA35" s="427"/>
      <c r="AB35" s="427"/>
      <c r="AC35" s="427"/>
      <c r="AD35" s="427"/>
      <c r="AE35" s="427"/>
      <c r="AF35" s="427"/>
      <c r="AG35" s="427"/>
      <c r="AH35" s="427"/>
      <c r="AI35" s="427"/>
      <c r="AJ35" s="427"/>
      <c r="AK35" s="427"/>
      <c r="AL35" s="427"/>
      <c r="AM35" s="427"/>
      <c r="AN35" s="427"/>
      <c r="AO35" s="427"/>
      <c r="AP35" s="422" t="s">
        <v>1612</v>
      </c>
      <c r="AQ35" s="422" t="s">
        <v>1628</v>
      </c>
      <c r="AR35" s="422" t="s">
        <v>1782</v>
      </c>
      <c r="AS35" s="422" t="s">
        <v>1783</v>
      </c>
      <c r="AT35" s="425" t="s">
        <v>1784</v>
      </c>
      <c r="AU35" s="442">
        <v>300000</v>
      </c>
    </row>
    <row r="36" spans="1:47" ht="267.75">
      <c r="A36" s="360" t="s">
        <v>1785</v>
      </c>
      <c r="B36" s="422" t="s">
        <v>278</v>
      </c>
      <c r="C36" s="422" t="s">
        <v>1725</v>
      </c>
      <c r="D36" s="422"/>
      <c r="E36" s="422" t="s">
        <v>1786</v>
      </c>
      <c r="F36" s="422" t="s">
        <v>1787</v>
      </c>
      <c r="G36" s="425">
        <v>2</v>
      </c>
      <c r="H36" s="422" t="s">
        <v>241</v>
      </c>
      <c r="I36" s="422" t="s">
        <v>1781</v>
      </c>
      <c r="J36" s="422" t="s">
        <v>357</v>
      </c>
      <c r="K36" s="422" t="s">
        <v>33</v>
      </c>
      <c r="L36" s="422" t="s">
        <v>419</v>
      </c>
      <c r="M36" s="422" t="s">
        <v>447</v>
      </c>
      <c r="N36" s="363"/>
      <c r="O36" s="363"/>
      <c r="P36" s="363"/>
      <c r="Q36" s="363"/>
      <c r="R36" s="363"/>
      <c r="S36" s="363"/>
      <c r="T36" s="363"/>
      <c r="U36" s="363">
        <v>1</v>
      </c>
      <c r="V36" s="363"/>
      <c r="W36" s="363"/>
      <c r="X36" s="363"/>
      <c r="Y36" s="363"/>
      <c r="Z36" s="426">
        <v>1</v>
      </c>
      <c r="AA36" s="427"/>
      <c r="AB36" s="427"/>
      <c r="AC36" s="427"/>
      <c r="AD36" s="427"/>
      <c r="AE36" s="427"/>
      <c r="AF36" s="427"/>
      <c r="AG36" s="427"/>
      <c r="AH36" s="427"/>
      <c r="AI36" s="427"/>
      <c r="AJ36" s="427"/>
      <c r="AK36" s="427"/>
      <c r="AL36" s="427"/>
      <c r="AM36" s="427"/>
      <c r="AN36" s="427"/>
      <c r="AO36" s="427"/>
      <c r="AP36" s="422" t="s">
        <v>1612</v>
      </c>
      <c r="AQ36" s="422" t="s">
        <v>1628</v>
      </c>
      <c r="AR36" s="422" t="s">
        <v>1782</v>
      </c>
      <c r="AS36" s="422" t="s">
        <v>1783</v>
      </c>
      <c r="AT36" s="425" t="s">
        <v>1784</v>
      </c>
      <c r="AU36" s="442">
        <v>300000</v>
      </c>
    </row>
    <row r="37" spans="1:47" ht="267.75">
      <c r="A37" s="360" t="s">
        <v>1788</v>
      </c>
      <c r="B37" s="422" t="s">
        <v>278</v>
      </c>
      <c r="C37" s="422" t="s">
        <v>1789</v>
      </c>
      <c r="D37" s="422"/>
      <c r="E37" s="422" t="s">
        <v>1790</v>
      </c>
      <c r="F37" s="425" t="s">
        <v>1791</v>
      </c>
      <c r="G37" s="425">
        <v>2</v>
      </c>
      <c r="H37" s="422" t="s">
        <v>241</v>
      </c>
      <c r="I37" s="422" t="s">
        <v>1781</v>
      </c>
      <c r="J37" s="422" t="s">
        <v>357</v>
      </c>
      <c r="K37" s="422" t="s">
        <v>33</v>
      </c>
      <c r="L37" s="422" t="s">
        <v>419</v>
      </c>
      <c r="M37" s="422" t="s">
        <v>447</v>
      </c>
      <c r="N37" s="363"/>
      <c r="O37" s="363"/>
      <c r="P37" s="363"/>
      <c r="Q37" s="363"/>
      <c r="R37" s="363"/>
      <c r="S37" s="363"/>
      <c r="T37" s="363">
        <v>2</v>
      </c>
      <c r="U37" s="363"/>
      <c r="V37" s="363"/>
      <c r="W37" s="363"/>
      <c r="X37" s="363"/>
      <c r="Y37" s="363"/>
      <c r="Z37" s="426">
        <v>2</v>
      </c>
      <c r="AA37" s="427"/>
      <c r="AB37" s="427"/>
      <c r="AC37" s="427"/>
      <c r="AD37" s="427"/>
      <c r="AE37" s="427"/>
      <c r="AF37" s="427"/>
      <c r="AG37" s="427"/>
      <c r="AH37" s="427"/>
      <c r="AI37" s="427"/>
      <c r="AJ37" s="427"/>
      <c r="AK37" s="427"/>
      <c r="AL37" s="427"/>
      <c r="AM37" s="427"/>
      <c r="AN37" s="427"/>
      <c r="AO37" s="427"/>
      <c r="AP37" s="422" t="s">
        <v>1612</v>
      </c>
      <c r="AQ37" s="422" t="s">
        <v>1628</v>
      </c>
      <c r="AR37" s="422" t="s">
        <v>1782</v>
      </c>
      <c r="AS37" s="422" t="s">
        <v>1783</v>
      </c>
      <c r="AT37" s="425" t="s">
        <v>1784</v>
      </c>
      <c r="AU37" s="442">
        <v>650000</v>
      </c>
    </row>
    <row r="38" spans="1:47" ht="94.5">
      <c r="A38" s="360" t="s">
        <v>1792</v>
      </c>
      <c r="B38" s="422" t="s">
        <v>278</v>
      </c>
      <c r="C38" s="422" t="s">
        <v>1789</v>
      </c>
      <c r="D38" s="422"/>
      <c r="E38" s="422" t="s">
        <v>1793</v>
      </c>
      <c r="F38" s="425" t="s">
        <v>1794</v>
      </c>
      <c r="G38" s="425">
        <v>2</v>
      </c>
      <c r="H38" s="422" t="s">
        <v>241</v>
      </c>
      <c r="I38" s="422" t="s">
        <v>1795</v>
      </c>
      <c r="J38" s="422" t="s">
        <v>812</v>
      </c>
      <c r="K38" s="422" t="s">
        <v>33</v>
      </c>
      <c r="L38" s="422" t="s">
        <v>419</v>
      </c>
      <c r="M38" s="422" t="s">
        <v>447</v>
      </c>
      <c r="N38" s="367"/>
      <c r="O38" s="367"/>
      <c r="P38" s="367">
        <v>0.25</v>
      </c>
      <c r="Q38" s="367"/>
      <c r="R38" s="367"/>
      <c r="S38" s="367">
        <v>0.25</v>
      </c>
      <c r="T38" s="367"/>
      <c r="U38" s="367"/>
      <c r="V38" s="367">
        <v>0.25</v>
      </c>
      <c r="W38" s="367"/>
      <c r="X38" s="367"/>
      <c r="Y38" s="367">
        <v>0.25</v>
      </c>
      <c r="Z38" s="430">
        <v>1</v>
      </c>
      <c r="AA38" s="427"/>
      <c r="AB38" s="427"/>
      <c r="AC38" s="427"/>
      <c r="AD38" s="427"/>
      <c r="AE38" s="427"/>
      <c r="AF38" s="427"/>
      <c r="AG38" s="427"/>
      <c r="AH38" s="427"/>
      <c r="AI38" s="427"/>
      <c r="AJ38" s="427"/>
      <c r="AK38" s="427"/>
      <c r="AL38" s="427"/>
      <c r="AM38" s="427"/>
      <c r="AN38" s="427"/>
      <c r="AO38" s="427"/>
      <c r="AP38" s="422" t="s">
        <v>1612</v>
      </c>
      <c r="AQ38" s="422" t="s">
        <v>777</v>
      </c>
      <c r="AR38" s="422" t="s">
        <v>1796</v>
      </c>
      <c r="AS38" s="422" t="s">
        <v>1797</v>
      </c>
      <c r="AT38" s="425" t="s">
        <v>1798</v>
      </c>
      <c r="AU38" s="442">
        <v>4000000</v>
      </c>
    </row>
  </sheetData>
  <sheetProtection algorithmName="SHA-512" hashValue="L5kDbLyUhXorQD891O48NYwbjQH9H/TupcJl6kSQGFA5Fmx3Y9rDGdE7Y7srGctxk9IzbLntQWw3LBmdhNQJ4A==" saltValue="Z6vLPAIDI6Sdli65GY+jNg==" spinCount="100000" sheet="1" objects="1" scenarios="1"/>
  <mergeCells count="10">
    <mergeCell ref="N6:Y6"/>
    <mergeCell ref="AA6:AL6"/>
    <mergeCell ref="D1:AQ3"/>
    <mergeCell ref="AR1:AS2"/>
    <mergeCell ref="AT1:AU2"/>
    <mergeCell ref="AR3:AS3"/>
    <mergeCell ref="AT3:AU3"/>
    <mergeCell ref="D4:AQ4"/>
    <mergeCell ref="AR4:AS4"/>
    <mergeCell ref="AT4:AU4"/>
  </mergeCells>
  <dataValidations count="30">
    <dataValidation allowBlank="1" showInputMessage="1" showErrorMessage="1" prompt="Agregar información puntual del proyecto/actividad que se va a desarrollar. Explicar de forma breve y precisa en qué consiste dicho proyecto/actividad. _x000a__x000a_Nota: La descripción es diferente a las subactividades. " sqref="F39:F82" xr:uid="{760C9E8A-5F8F-43C9-AEA8-7435BC861313}"/>
    <dataValidation allowBlank="1" showInputMessage="1" showErrorMessage="1" promptTitle="Estrategia" prompt="Seleccionar la estrategia a utilizar para alcanzar el objetivo propuesto y ejecutar el proyecto planificado.  " sqref="E8:E9" xr:uid="{B3B9E10B-D43D-4D22-BCDF-2DDA279E5687}"/>
    <dataValidation allowBlank="1" showInputMessage="1" showErrorMessage="1" prompt="Forma cuantitativa para medir el avance o logro de la actividad planificada. Puede ser expresado en: _x000a_* Cantididad: (1,2,3,etc.,) El límite lo determina el tipo de actividad._x000a_* Tiempo: (días,horas,minutos,etc.)_x000a_* Porcentaje (5%,10%,50%,100%)_x000a_" sqref="I39:I46" xr:uid="{A80C0320-1F44-45A6-AA8F-54BA694ACB2B}"/>
    <dataValidation allowBlank="1" showErrorMessage="1" prompt="Agregar información puntual del proyecto/actividad que se va a desarrollar. Explicar de forma breve y precisa en qué consiste dicho proyecto/actividad. _x000a__x000a_Nota: La descripción es diferente a las subactividades. " sqref="F17:F18 F20 F28:F35 F22:F23 F7:F13" xr:uid="{87EE8F57-A979-4FA0-978C-06DCDE8FB6AE}"/>
    <dataValidation allowBlank="1" showInputMessage="1" showErrorMessage="1" prompt="Agregar información puntual de la actividad que se va a desarrollar. _x000a_Explicar de forma breve y precisa en qué consiste dicho actividad. _x000a_" sqref="E7" xr:uid="{7CF50340-0D69-4A15-A6FD-FD5D06929837}"/>
    <dataValidation allowBlank="1" showInputMessage="1" showErrorMessage="1" prompt="Seleccionar la estrategia en base al objetivo estratégico y la actividad o el proyecto a realizar. " sqref="C7" xr:uid="{3002AD5F-946C-4C16-B949-98D17AB41BB0}"/>
    <dataValidation allowBlank="1" showInputMessage="1" showErrorMessage="1" prompt="Seleccionar el objetivo en base a la actividad o el proyecto a realizar. " sqref="B7" xr:uid="{9056470C-B607-4796-9EF2-D3C5FEEBF5BC}"/>
    <dataValidation allowBlank="1" showInputMessage="1" showErrorMessage="1" prompt="Pendiente investigar los ejes estratégicos que aplican para EDENORTE. " sqref="A7" xr:uid="{6663AFB5-DE07-4C88-9E82-2ECC3B918E6E}"/>
    <dataValidation allowBlank="1" showErrorMessage="1" prompt="Forma cuantitativa para medir el avance o logro de la actividad planificada. _x000a__x000a_Puede ser expresado en: _x000a__x000a_* Cantidad: (El límite lo determina el tipo de actividad)._x000a__x000a_* Tiempo: (días, horas, minutos,etc.)_x000a__x000a_* Porcentaje. _x000a__x000a_* Entre otros..." sqref="I5" xr:uid="{BE754807-EBBD-4EB5-AF56-E208379119FA}"/>
    <dataValidation allowBlank="1" showInputMessage="1" showErrorMessage="1" prompt="Forma cuantitativa para medir el avance o logro de la actividad planificada. _x000a_Puede ser expresado en: _x000a__x000a_* Cantidad: (El límite lo determina el tipo de actividad)._x000a_* Tiempo: (días, horas, minutos,etc.)_x000a_* Porcentaje. _x000a_* Entre otros..._x000a_" sqref="I8:I14 I22 I30:I33 I35:I38" xr:uid="{236C81F9-43BE-41C2-8283-F936A5636CD9}"/>
    <dataValidation allowBlank="1" showInputMessage="1" showErrorMessage="1" prompt="Al final del proceso de planificación, luego de que se haya aprobado el presupuesto definitivo se coloca el monto total asignado a las actividades que lo requieran, siempre y cuando fueron contempladas en este. " sqref="AU7" xr:uid="{7D216212-568C-4F60-84CE-2DC9F301A39F}"/>
    <dataValidation allowBlank="1" showInputMessage="1" showErrorMessage="1" prompt="Indicar Sí: Cuando se requiere un proceso de compras para realizar la actividad. _x000a__x000a_Indicar No: Cuando no requiere proceso de compras para realizar la actividad." sqref="M7" xr:uid="{46970770-6B6E-4EFD-B24A-B1703CED7C5F}"/>
    <dataValidation allowBlank="1" showInputMessage="1" showErrorMessage="1" prompt="Evalúe antes de seleccionar el tipo de actividad: _x000a__x000a_* Puntual: Debe realizarse únicamente en la fecha establecida._x000a__x000a_* Acumulada: Puede realizarse en cualquier momento. " sqref="L7" xr:uid="{B836DA24-2CF9-4B0F-8F82-D50C7CE713D4}"/>
    <dataValidation allowBlank="1" showInputMessage="1" showErrorMessage="1" prompt="Seleccionar según la naturaleza de la actividad:_x000a__x000a_Más es más: Puedes ejecutar más de lo planificado y es beneficioso para la empresa._x000a_Menos es más: Ejecutar solo la meta definida o una cantidad menor a lo planificado para lograr 100% de cumplimiento." sqref="K7" xr:uid="{EBF07937-272A-4939-A511-A60665C01F2C}"/>
    <dataValidation allowBlank="1" showInputMessage="1" showErrorMessage="1" prompt="Forma cuantitativa para medir el avance o logro de la actividad planificada. _x000a__x000a_Puede ser expresado en: _x000a__x000a_* Cantidad: (El límite lo determina el tipo de actividad)._x000a__x000a_* Tiempo: (días, horas, minutos,etc.)_x000a__x000a_* Porcentaje. _x000a__x000a_* Entre otros..." sqref="I7" xr:uid="{430EC05A-CEA8-4723-B290-7FDF3D86D21C}"/>
    <dataValidation allowBlank="1" showInputMessage="1" showErrorMessage="1" prompt="Seleccione el valor de la actividad: _x000a__x000a_1: Nivel menor para actividades de corta duración, impacto bajo y caracter rutinario._x000a_ 2: Nivel intermedio para actividades rutinarias pero con impacto medio alto. _x000a_3: Valor más alto tiene mayor impacto en el área." sqref="G7:H7" xr:uid="{D128D5FB-BEE8-4773-8A08-E2B1CDAFDC4B}"/>
    <dataValidation allowBlank="1" showInputMessage="1" showErrorMessage="1" prompt="Unidad en que se medirá la actividad, está relacionado al indicador de desempeño. _x000a__x000a_Por ejemplo: Cantidad, tiempo, porcentaje, Kilómetros, metros, etc." sqref="J7:J14 J30:J33 J21 J35:J557" xr:uid="{6C152E6F-EBAA-4595-B2FD-B1B6FF75F4F5}"/>
    <dataValidation allowBlank="1" showInputMessage="1" showErrorMessage="1" prompt="Establecer el indicador  en que se medirá el avance o la ejecución de la actividad. " sqref="I47:I575" xr:uid="{11C259AA-B477-459A-886F-EBE94F35D833}"/>
    <dataValidation allowBlank="1" showInputMessage="1" showErrorMessage="1" prompt="Describir las principales tareas que el área tiene que realizar para lograr la actividad planificada. _x000a__x000a_Pueden ser varias subactividades, el número de subactividades dependerá del tipo de actividad/proyecto. " sqref="E21 F24:F26 E10:E19 F8:F9 F83:F213 E23:E213" xr:uid="{D8943C50-FF82-4D75-A14F-2A5BEF6CDB6C}"/>
    <dataValidation allowBlank="1" showInputMessage="1" showErrorMessage="1" prompt="Seleccione el valor de la actividad: _x000a_1: Nivel menor para actividades de corta duración, impacto bajo y caracter rutinario. 2: Nivel intermedio para actividades rutinarias pero con impacto medio alto. 3: Valor más alto tiene mayor impacto en el área._x000a__x000a_" sqref="G877:H2116" xr:uid="{BD63A009-021C-446A-AC0D-1F5D3910D817}"/>
    <dataValidation allowBlank="1" showInputMessage="1" showErrorMessage="1" prompt="Evalúe antes de seleccionar el tipo de actividad: _x000a__x000a_* Puntual: Debe realizarse únicamente en la fecha establecida._x000a_* Acumulada: Puede realizarse en cualquier momento. " sqref="L185:L460" xr:uid="{CE960E37-3703-4AB7-98E4-00D5828A1890}"/>
    <dataValidation type="list" allowBlank="1" showInputMessage="1" showErrorMessage="1" prompt="Indicar si se requiere o no proceso de compra para realizar esta actividad. " sqref="M39:M506" xr:uid="{775914BA-983E-46C9-A310-2B3BEC89C4B9}">
      <formula1>#REF!</formula1>
    </dataValidation>
    <dataValidation type="list" allowBlank="1" showInputMessage="1" showErrorMessage="1" prompt="Evalúe antes de seleccionar el tipo de actividad: _x000a__x000a_* Puntual: Debe realizarse únicamente en la fecha establecida._x000a__x000a_* Acumulada: Puede realizarse en cualquier momento. " sqref="L21" xr:uid="{39EABA96-49D1-4A2E-8A05-7BF13552FBC7}">
      <formula1>#REF!</formula1>
    </dataValidation>
    <dataValidation type="list" allowBlank="1" showInputMessage="1" showErrorMessage="1" prompt="Seleccione el valor de la actividad: _x000a__x000a_1: Nivel menor para actividades de corta duración, impacto bajo y caracter rutinario._x000a_ 2: Nivel intermedio para actividades rutinarias pero con impacto medio alto. _x000a_3: Valor más alto tiene mayor impacto en el área." sqref="G8:G33 G35:G38 G39:H204" xr:uid="{FD30CC8B-C581-455B-82BE-3769AE7D57A3}">
      <formula1>#REF!</formula1>
    </dataValidation>
    <dataValidation type="list" allowBlank="1" showInputMessage="1" showErrorMessage="1" sqref="G205:H876" xr:uid="{840633EC-3551-4854-BC20-29D828EDFA9D}">
      <formula1>#REF!</formula1>
    </dataValidation>
    <dataValidation type="list" allowBlank="1" showErrorMessage="1" prompt="Indicar Sí: Cuando se requiere un proceso de compras para realizar la actividad. _x000a__x000a_Indicar No: Cuando no requiere proceso de compras para realizar la actividad." sqref="M8:M33 M35:M38" xr:uid="{89461488-A7DD-4557-81BB-8C05BDE2F41B}">
      <formula1>#REF!</formula1>
    </dataValidation>
    <dataValidation type="list" allowBlank="1" showInputMessage="1" showErrorMessage="1" prompt="Seleccionar Línea base según la naturaleza actividad:_x000a__x000a_Más es más: Puedes ejecutar más de lo planificado y es beneficioso para la empresa._x000a_Menos es más: Ejecutar solo la meta definida o una cantidad menor a lo planificado para lograr 100% de cumplimiento." sqref="K8:K19 K35:K38 K21:K32" xr:uid="{CC0564DA-A089-4A17-B29F-AAA34C5BC2CA}">
      <formula1>#REF!</formula1>
    </dataValidation>
    <dataValidation type="list" allowBlank="1" showInputMessage="1" showErrorMessage="1" prompt="Seleccionar tu Línea base según la naturaleza de la actividad:_x000a__x000a_Más es más: _x000a_Menos es más: " sqref="K33:K34" xr:uid="{D65A0A72-5CB5-4C6E-B7BD-6B6893D7870A}">
      <formula1>#REF!</formula1>
    </dataValidation>
    <dataValidation type="list" allowBlank="1" showInputMessage="1" showErrorMessage="1" prompt="Evalúe antes de seleccionar el tipo de actividad: _x000a__x000a_* Puntual: Debe realizarse únicamente en la fecha establecida._x000a_* Acumulada: Puede realizarse en cualquier momento. " sqref="L8:L19 L35:L184 L22:L33" xr:uid="{8F550A4F-9EF1-4768-A6B8-F7C1E3E2CEB1}">
      <formula1>#REF!</formula1>
    </dataValidation>
    <dataValidation type="list" allowBlank="1" showInputMessage="1" showErrorMessage="1" prompt="Seleccione una opción" sqref="M507:M529" xr:uid="{6E62FE44-5DC5-4C32-91ED-D53AF0E0174C}">
      <formula1>#REF!</formula1>
    </dataValidation>
  </dataValidations>
  <hyperlinks>
    <hyperlink ref="A1" location="INDICE!A1" display="◄INICIO" xr:uid="{019CA282-112F-43A9-B954-624C5B583E59}"/>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4B2AD-FFC3-4156-928E-E49765BB167D}">
  <sheetPr codeName="Hoja12"/>
  <dimension ref="A1:AU125"/>
  <sheetViews>
    <sheetView showGridLines="0" zoomScale="85" zoomScaleNormal="85" workbookViewId="0"/>
  </sheetViews>
  <sheetFormatPr baseColWidth="10" defaultColWidth="19.125" defaultRowHeight="15.75"/>
  <cols>
    <col min="1" max="26" width="19.125" style="356"/>
    <col min="27" max="41" width="0" style="356" hidden="1" customWidth="1"/>
    <col min="42" max="16384" width="19.125" style="356"/>
  </cols>
  <sheetData>
    <row r="1" spans="1:47" s="344" customFormat="1" ht="23.25" thickBot="1">
      <c r="A1" s="287" t="s">
        <v>3584</v>
      </c>
      <c r="B1" s="288"/>
      <c r="C1" s="339"/>
      <c r="D1" s="447" t="s">
        <v>0</v>
      </c>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448"/>
      <c r="AR1" s="449" t="s">
        <v>1</v>
      </c>
      <c r="AS1" s="312"/>
      <c r="AT1" s="450">
        <v>2023</v>
      </c>
      <c r="AU1" s="451"/>
    </row>
    <row r="2" spans="1:47" s="344" customFormat="1" ht="21" thickBot="1">
      <c r="A2" s="296"/>
      <c r="B2" s="297"/>
      <c r="C2" s="345"/>
      <c r="D2" s="452"/>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5"/>
      <c r="AH2" s="405"/>
      <c r="AI2" s="405"/>
      <c r="AJ2" s="405"/>
      <c r="AK2" s="405"/>
      <c r="AL2" s="405"/>
      <c r="AM2" s="405"/>
      <c r="AN2" s="405"/>
      <c r="AO2" s="405"/>
      <c r="AP2" s="405"/>
      <c r="AQ2" s="453"/>
      <c r="AR2" s="350" t="s">
        <v>2</v>
      </c>
      <c r="AS2" s="351"/>
      <c r="AT2" s="352"/>
      <c r="AU2" s="353"/>
    </row>
    <row r="3" spans="1:47" s="344" customFormat="1" ht="21" thickBot="1">
      <c r="A3" s="308"/>
      <c r="B3" s="309"/>
      <c r="C3" s="354"/>
      <c r="D3" s="449" t="s">
        <v>1799</v>
      </c>
      <c r="E3" s="310"/>
      <c r="F3" s="310"/>
      <c r="G3" s="310"/>
      <c r="H3" s="310"/>
      <c r="I3" s="310"/>
      <c r="J3" s="310"/>
      <c r="K3" s="310"/>
      <c r="L3" s="310"/>
      <c r="M3" s="310"/>
      <c r="N3" s="310"/>
      <c r="O3" s="310"/>
      <c r="P3" s="310"/>
      <c r="Q3" s="310"/>
      <c r="R3" s="310"/>
      <c r="S3" s="310"/>
      <c r="T3" s="310"/>
      <c r="U3" s="310"/>
      <c r="V3" s="310"/>
      <c r="W3" s="310"/>
      <c r="X3" s="310"/>
      <c r="Y3" s="310"/>
      <c r="Z3" s="310"/>
      <c r="AA3" s="310"/>
      <c r="AB3" s="310"/>
      <c r="AC3" s="310"/>
      <c r="AD3" s="310"/>
      <c r="AE3" s="310"/>
      <c r="AF3" s="310"/>
      <c r="AG3" s="310"/>
      <c r="AH3" s="310"/>
      <c r="AI3" s="310"/>
      <c r="AJ3" s="310"/>
      <c r="AK3" s="310"/>
      <c r="AL3" s="310"/>
      <c r="AM3" s="310"/>
      <c r="AN3" s="310"/>
      <c r="AO3" s="310"/>
      <c r="AP3" s="310"/>
      <c r="AQ3" s="312"/>
      <c r="AR3" s="350" t="s">
        <v>4</v>
      </c>
      <c r="AS3" s="351"/>
      <c r="AT3" s="355">
        <v>44927</v>
      </c>
      <c r="AU3" s="353"/>
    </row>
    <row r="4" spans="1:47">
      <c r="A4" s="454"/>
      <c r="B4" s="454"/>
      <c r="C4" s="454"/>
      <c r="D4" s="455"/>
      <c r="E4" s="455"/>
      <c r="G4" s="455"/>
      <c r="H4" s="455"/>
      <c r="I4" s="455"/>
      <c r="J4" s="455"/>
      <c r="K4" s="455"/>
      <c r="L4" s="455"/>
      <c r="M4" s="455"/>
      <c r="N4" s="455"/>
      <c r="O4" s="455"/>
      <c r="P4" s="455"/>
      <c r="Q4" s="455"/>
      <c r="R4" s="455"/>
      <c r="S4" s="455"/>
      <c r="T4" s="455"/>
      <c r="U4" s="455"/>
      <c r="V4" s="455"/>
      <c r="W4" s="455"/>
      <c r="X4" s="455"/>
      <c r="Y4" s="455"/>
      <c r="Z4" s="455"/>
      <c r="AA4" s="455"/>
      <c r="AB4" s="455"/>
      <c r="AC4" s="455"/>
      <c r="AD4" s="455"/>
      <c r="AE4" s="455"/>
      <c r="AF4" s="455"/>
      <c r="AG4" s="455"/>
      <c r="AH4" s="455"/>
      <c r="AI4" s="455"/>
      <c r="AJ4" s="455"/>
      <c r="AK4" s="455"/>
      <c r="AL4" s="455"/>
      <c r="AM4" s="455"/>
      <c r="AN4" s="455"/>
      <c r="AO4" s="455"/>
      <c r="AP4" s="455"/>
      <c r="AQ4" s="455"/>
      <c r="AR4" s="456"/>
      <c r="AS4" s="456"/>
      <c r="AT4" s="457"/>
      <c r="AU4" s="337"/>
    </row>
    <row r="5" spans="1:47" ht="16.5" thickBot="1">
      <c r="N5" s="315" t="s">
        <v>5</v>
      </c>
      <c r="O5" s="315"/>
      <c r="P5" s="315"/>
      <c r="Q5" s="315"/>
      <c r="R5" s="315"/>
      <c r="S5" s="315"/>
      <c r="T5" s="315"/>
      <c r="U5" s="315"/>
      <c r="V5" s="315"/>
      <c r="W5" s="315"/>
      <c r="X5" s="315"/>
      <c r="Y5" s="315"/>
      <c r="Z5" s="357"/>
      <c r="AA5" s="315" t="s">
        <v>6</v>
      </c>
      <c r="AB5" s="315"/>
      <c r="AC5" s="315"/>
      <c r="AD5" s="315"/>
      <c r="AE5" s="315"/>
      <c r="AF5" s="315"/>
      <c r="AG5" s="315"/>
      <c r="AH5" s="315"/>
      <c r="AI5" s="315"/>
      <c r="AJ5" s="315"/>
      <c r="AK5" s="315"/>
      <c r="AL5" s="358"/>
    </row>
    <row r="6" spans="1:47" s="359" customFormat="1" ht="56.25">
      <c r="A6" s="319" t="s">
        <v>7</v>
      </c>
      <c r="B6" s="319" t="s">
        <v>297</v>
      </c>
      <c r="C6" s="319" t="s">
        <v>298</v>
      </c>
      <c r="D6" s="319" t="s">
        <v>299</v>
      </c>
      <c r="E6" s="319" t="s">
        <v>300</v>
      </c>
      <c r="F6" s="319" t="s">
        <v>318</v>
      </c>
      <c r="G6" s="319" t="s">
        <v>302</v>
      </c>
      <c r="H6" s="319" t="s">
        <v>303</v>
      </c>
      <c r="I6" s="319" t="s">
        <v>304</v>
      </c>
      <c r="J6" s="319" t="s">
        <v>305</v>
      </c>
      <c r="K6" s="319" t="s">
        <v>306</v>
      </c>
      <c r="L6" s="319" t="s">
        <v>307</v>
      </c>
      <c r="M6" s="319" t="s">
        <v>308</v>
      </c>
      <c r="N6" s="319" t="s">
        <v>9</v>
      </c>
      <c r="O6" s="319" t="s">
        <v>10</v>
      </c>
      <c r="P6" s="319" t="s">
        <v>11</v>
      </c>
      <c r="Q6" s="319" t="s">
        <v>12</v>
      </c>
      <c r="R6" s="319" t="s">
        <v>13</v>
      </c>
      <c r="S6" s="319" t="s">
        <v>14</v>
      </c>
      <c r="T6" s="319" t="s">
        <v>15</v>
      </c>
      <c r="U6" s="319" t="s">
        <v>16</v>
      </c>
      <c r="V6" s="319" t="s">
        <v>17</v>
      </c>
      <c r="W6" s="319" t="s">
        <v>18</v>
      </c>
      <c r="X6" s="319" t="s">
        <v>19</v>
      </c>
      <c r="Y6" s="319" t="s">
        <v>20</v>
      </c>
      <c r="Z6" s="320" t="s">
        <v>21</v>
      </c>
      <c r="AA6" s="321" t="s">
        <v>9</v>
      </c>
      <c r="AB6" s="319" t="s">
        <v>10</v>
      </c>
      <c r="AC6" s="319" t="s">
        <v>11</v>
      </c>
      <c r="AD6" s="319" t="s">
        <v>12</v>
      </c>
      <c r="AE6" s="319" t="s">
        <v>13</v>
      </c>
      <c r="AF6" s="319" t="s">
        <v>14</v>
      </c>
      <c r="AG6" s="319" t="s">
        <v>15</v>
      </c>
      <c r="AH6" s="319" t="s">
        <v>16</v>
      </c>
      <c r="AI6" s="319" t="s">
        <v>17</v>
      </c>
      <c r="AJ6" s="319" t="s">
        <v>18</v>
      </c>
      <c r="AK6" s="319" t="s">
        <v>19</v>
      </c>
      <c r="AL6" s="319" t="s">
        <v>20</v>
      </c>
      <c r="AM6" s="322" t="s">
        <v>22</v>
      </c>
      <c r="AN6" s="322" t="s">
        <v>23</v>
      </c>
      <c r="AO6" s="322" t="s">
        <v>24</v>
      </c>
      <c r="AP6" s="320" t="s">
        <v>409</v>
      </c>
      <c r="AQ6" s="320" t="s">
        <v>310</v>
      </c>
      <c r="AR6" s="320" t="s">
        <v>311</v>
      </c>
      <c r="AS6" s="320" t="s">
        <v>312</v>
      </c>
      <c r="AT6" s="320" t="s">
        <v>313</v>
      </c>
      <c r="AU6" s="320" t="s">
        <v>314</v>
      </c>
    </row>
    <row r="7" spans="1:47" ht="94.5">
      <c r="A7" s="370" t="s">
        <v>1800</v>
      </c>
      <c r="B7" s="370" t="s">
        <v>26</v>
      </c>
      <c r="C7" s="370" t="s">
        <v>1284</v>
      </c>
      <c r="D7" s="370"/>
      <c r="E7" s="370" t="s">
        <v>1801</v>
      </c>
      <c r="F7" s="370" t="s">
        <v>1802</v>
      </c>
      <c r="G7" s="361">
        <v>1</v>
      </c>
      <c r="H7" s="370" t="s">
        <v>78</v>
      </c>
      <c r="I7" s="370" t="s">
        <v>1321</v>
      </c>
      <c r="J7" s="361" t="s">
        <v>357</v>
      </c>
      <c r="K7" s="361" t="s">
        <v>33</v>
      </c>
      <c r="L7" s="361" t="s">
        <v>419</v>
      </c>
      <c r="M7" s="361" t="s">
        <v>35</v>
      </c>
      <c r="N7" s="458">
        <v>15</v>
      </c>
      <c r="O7" s="458">
        <v>15</v>
      </c>
      <c r="P7" s="458">
        <v>15</v>
      </c>
      <c r="Q7" s="458">
        <v>15</v>
      </c>
      <c r="R7" s="458">
        <v>15</v>
      </c>
      <c r="S7" s="458">
        <v>15</v>
      </c>
      <c r="T7" s="458">
        <v>15</v>
      </c>
      <c r="U7" s="458">
        <v>15</v>
      </c>
      <c r="V7" s="458">
        <v>15</v>
      </c>
      <c r="W7" s="458">
        <v>15</v>
      </c>
      <c r="X7" s="458">
        <v>15</v>
      </c>
      <c r="Y7" s="458"/>
      <c r="Z7" s="459">
        <v>165</v>
      </c>
      <c r="AA7" s="363"/>
      <c r="AB7" s="363"/>
      <c r="AC7" s="363"/>
      <c r="AD7" s="363"/>
      <c r="AE7" s="363"/>
      <c r="AF7" s="363"/>
      <c r="AG7" s="363"/>
      <c r="AH7" s="363"/>
      <c r="AI7" s="363"/>
      <c r="AJ7" s="363"/>
      <c r="AK7" s="363"/>
      <c r="AL7" s="363"/>
      <c r="AM7" s="360"/>
      <c r="AN7" s="360"/>
      <c r="AO7" s="360"/>
      <c r="AP7" s="416" t="s">
        <v>1738</v>
      </c>
      <c r="AQ7" s="416" t="s">
        <v>1803</v>
      </c>
      <c r="AR7" s="416" t="s">
        <v>1803</v>
      </c>
      <c r="AS7" s="416" t="s">
        <v>1804</v>
      </c>
      <c r="AT7" s="361" t="s">
        <v>639</v>
      </c>
      <c r="AU7" s="361" t="s">
        <v>639</v>
      </c>
    </row>
    <row r="8" spans="1:47" ht="94.5">
      <c r="A8" s="370" t="s">
        <v>1805</v>
      </c>
      <c r="B8" s="370" t="s">
        <v>26</v>
      </c>
      <c r="C8" s="370" t="s">
        <v>1284</v>
      </c>
      <c r="D8" s="370"/>
      <c r="E8" s="370" t="s">
        <v>1806</v>
      </c>
      <c r="F8" s="370" t="s">
        <v>1807</v>
      </c>
      <c r="G8" s="361">
        <v>1</v>
      </c>
      <c r="H8" s="370" t="s">
        <v>78</v>
      </c>
      <c r="I8" s="370" t="s">
        <v>1321</v>
      </c>
      <c r="J8" s="361" t="s">
        <v>357</v>
      </c>
      <c r="K8" s="361" t="s">
        <v>33</v>
      </c>
      <c r="L8" s="361" t="s">
        <v>180</v>
      </c>
      <c r="M8" s="361" t="s">
        <v>35</v>
      </c>
      <c r="N8" s="458">
        <v>5</v>
      </c>
      <c r="O8" s="458">
        <v>5</v>
      </c>
      <c r="P8" s="458">
        <v>5</v>
      </c>
      <c r="Q8" s="458">
        <v>5</v>
      </c>
      <c r="R8" s="458">
        <v>5</v>
      </c>
      <c r="S8" s="458">
        <v>5</v>
      </c>
      <c r="T8" s="458">
        <v>5</v>
      </c>
      <c r="U8" s="458">
        <v>5</v>
      </c>
      <c r="V8" s="458">
        <v>5</v>
      </c>
      <c r="W8" s="458">
        <v>5</v>
      </c>
      <c r="X8" s="458">
        <v>5</v>
      </c>
      <c r="Y8" s="458"/>
      <c r="Z8" s="459">
        <v>55</v>
      </c>
      <c r="AA8" s="363"/>
      <c r="AB8" s="366"/>
      <c r="AC8" s="366"/>
      <c r="AD8" s="366"/>
      <c r="AE8" s="366"/>
      <c r="AF8" s="366"/>
      <c r="AG8" s="366"/>
      <c r="AH8" s="366"/>
      <c r="AI8" s="366"/>
      <c r="AJ8" s="366"/>
      <c r="AK8" s="366"/>
      <c r="AL8" s="366"/>
      <c r="AM8" s="360"/>
      <c r="AN8" s="360"/>
      <c r="AO8" s="360"/>
      <c r="AP8" s="416" t="s">
        <v>1738</v>
      </c>
      <c r="AQ8" s="416" t="s">
        <v>1803</v>
      </c>
      <c r="AR8" s="416" t="s">
        <v>1803</v>
      </c>
      <c r="AS8" s="416" t="s">
        <v>1804</v>
      </c>
      <c r="AT8" s="361" t="s">
        <v>639</v>
      </c>
      <c r="AU8" s="361" t="s">
        <v>639</v>
      </c>
    </row>
    <row r="9" spans="1:47" ht="94.5">
      <c r="A9" s="370" t="s">
        <v>1808</v>
      </c>
      <c r="B9" s="370" t="s">
        <v>26</v>
      </c>
      <c r="C9" s="370" t="s">
        <v>1284</v>
      </c>
      <c r="D9" s="370"/>
      <c r="E9" s="370" t="s">
        <v>1809</v>
      </c>
      <c r="F9" s="370" t="s">
        <v>1810</v>
      </c>
      <c r="G9" s="361">
        <v>1</v>
      </c>
      <c r="H9" s="370" t="s">
        <v>78</v>
      </c>
      <c r="I9" s="370" t="s">
        <v>1321</v>
      </c>
      <c r="J9" s="361" t="s">
        <v>357</v>
      </c>
      <c r="K9" s="361" t="s">
        <v>33</v>
      </c>
      <c r="L9" s="361" t="s">
        <v>419</v>
      </c>
      <c r="M9" s="361" t="s">
        <v>35</v>
      </c>
      <c r="N9" s="458">
        <v>5</v>
      </c>
      <c r="O9" s="458">
        <v>5</v>
      </c>
      <c r="P9" s="458">
        <v>5</v>
      </c>
      <c r="Q9" s="458">
        <v>5</v>
      </c>
      <c r="R9" s="458">
        <v>5</v>
      </c>
      <c r="S9" s="458">
        <v>5</v>
      </c>
      <c r="T9" s="458">
        <v>5</v>
      </c>
      <c r="U9" s="458">
        <v>5</v>
      </c>
      <c r="V9" s="458">
        <v>5</v>
      </c>
      <c r="W9" s="458">
        <v>5</v>
      </c>
      <c r="X9" s="458">
        <v>5</v>
      </c>
      <c r="Y9" s="458"/>
      <c r="Z9" s="459">
        <v>55</v>
      </c>
      <c r="AA9" s="363"/>
      <c r="AB9" s="369"/>
      <c r="AC9" s="369"/>
      <c r="AD9" s="369"/>
      <c r="AE9" s="369"/>
      <c r="AF9" s="369"/>
      <c r="AG9" s="369"/>
      <c r="AH9" s="369"/>
      <c r="AI9" s="369"/>
      <c r="AJ9" s="369"/>
      <c r="AK9" s="369"/>
      <c r="AL9" s="369"/>
      <c r="AM9" s="360"/>
      <c r="AN9" s="360"/>
      <c r="AO9" s="360"/>
      <c r="AP9" s="416" t="s">
        <v>1738</v>
      </c>
      <c r="AQ9" s="416" t="s">
        <v>1803</v>
      </c>
      <c r="AR9" s="416" t="s">
        <v>1803</v>
      </c>
      <c r="AS9" s="416" t="s">
        <v>1804</v>
      </c>
      <c r="AT9" s="361" t="s">
        <v>639</v>
      </c>
      <c r="AU9" s="361" t="s">
        <v>639</v>
      </c>
    </row>
    <row r="10" spans="1:47" ht="78.75">
      <c r="A10" s="370" t="s">
        <v>1811</v>
      </c>
      <c r="B10" s="370" t="s">
        <v>26</v>
      </c>
      <c r="C10" s="370" t="s">
        <v>159</v>
      </c>
      <c r="D10" s="370"/>
      <c r="E10" s="370" t="s">
        <v>1812</v>
      </c>
      <c r="F10" s="370" t="s">
        <v>1813</v>
      </c>
      <c r="G10" s="361">
        <v>2</v>
      </c>
      <c r="H10" s="370" t="s">
        <v>78</v>
      </c>
      <c r="I10" s="370" t="s">
        <v>1814</v>
      </c>
      <c r="J10" s="361" t="s">
        <v>357</v>
      </c>
      <c r="K10" s="361" t="s">
        <v>33</v>
      </c>
      <c r="L10" s="361" t="s">
        <v>180</v>
      </c>
      <c r="M10" s="361" t="s">
        <v>35</v>
      </c>
      <c r="N10" s="458">
        <v>10</v>
      </c>
      <c r="O10" s="458">
        <v>20</v>
      </c>
      <c r="P10" s="458">
        <v>20</v>
      </c>
      <c r="Q10" s="458">
        <v>20</v>
      </c>
      <c r="R10" s="458">
        <v>20</v>
      </c>
      <c r="S10" s="458">
        <v>20</v>
      </c>
      <c r="T10" s="458">
        <v>20</v>
      </c>
      <c r="U10" s="458">
        <v>20</v>
      </c>
      <c r="V10" s="458">
        <v>20</v>
      </c>
      <c r="W10" s="458">
        <v>20</v>
      </c>
      <c r="X10" s="458">
        <v>20</v>
      </c>
      <c r="Y10" s="458"/>
      <c r="Z10" s="459">
        <v>210</v>
      </c>
      <c r="AA10" s="363"/>
      <c r="AB10" s="363"/>
      <c r="AC10" s="363"/>
      <c r="AD10" s="363"/>
      <c r="AE10" s="363"/>
      <c r="AF10" s="363"/>
      <c r="AG10" s="363"/>
      <c r="AH10" s="363"/>
      <c r="AI10" s="363"/>
      <c r="AJ10" s="363"/>
      <c r="AK10" s="363"/>
      <c r="AL10" s="363"/>
      <c r="AM10" s="360"/>
      <c r="AN10" s="360"/>
      <c r="AO10" s="360"/>
      <c r="AP10" s="416" t="s">
        <v>1738</v>
      </c>
      <c r="AQ10" s="416" t="s">
        <v>1803</v>
      </c>
      <c r="AR10" s="416" t="s">
        <v>1803</v>
      </c>
      <c r="AS10" s="416" t="s">
        <v>1804</v>
      </c>
      <c r="AT10" s="361" t="s">
        <v>639</v>
      </c>
      <c r="AU10" s="361" t="s">
        <v>639</v>
      </c>
    </row>
    <row r="11" spans="1:47" ht="110.25">
      <c r="A11" s="370" t="s">
        <v>1815</v>
      </c>
      <c r="B11" s="370" t="s">
        <v>26</v>
      </c>
      <c r="C11" s="370" t="s">
        <v>42</v>
      </c>
      <c r="D11" s="370"/>
      <c r="E11" s="370" t="s">
        <v>1816</v>
      </c>
      <c r="F11" s="370" t="s">
        <v>1817</v>
      </c>
      <c r="G11" s="362">
        <v>3</v>
      </c>
      <c r="H11" s="370" t="s">
        <v>263</v>
      </c>
      <c r="I11" s="370" t="s">
        <v>1818</v>
      </c>
      <c r="J11" s="361" t="s">
        <v>357</v>
      </c>
      <c r="K11" s="361" t="s">
        <v>33</v>
      </c>
      <c r="L11" s="361" t="s">
        <v>180</v>
      </c>
      <c r="M11" s="361" t="s">
        <v>35</v>
      </c>
      <c r="N11" s="458">
        <v>1</v>
      </c>
      <c r="O11" s="458"/>
      <c r="P11" s="458"/>
      <c r="Q11" s="458">
        <v>1</v>
      </c>
      <c r="R11" s="458"/>
      <c r="S11" s="458"/>
      <c r="T11" s="458">
        <v>1</v>
      </c>
      <c r="U11" s="458"/>
      <c r="V11" s="458"/>
      <c r="W11" s="458">
        <v>1</v>
      </c>
      <c r="X11" s="458"/>
      <c r="Y11" s="458"/>
      <c r="Z11" s="459">
        <v>4</v>
      </c>
      <c r="AA11" s="363"/>
      <c r="AB11" s="363"/>
      <c r="AC11" s="363"/>
      <c r="AD11" s="363"/>
      <c r="AE11" s="363"/>
      <c r="AF11" s="363"/>
      <c r="AG11" s="363"/>
      <c r="AH11" s="363"/>
      <c r="AI11" s="363"/>
      <c r="AJ11" s="363"/>
      <c r="AK11" s="363"/>
      <c r="AL11" s="363"/>
      <c r="AM11" s="360"/>
      <c r="AN11" s="360"/>
      <c r="AO11" s="360"/>
      <c r="AP11" s="416" t="s">
        <v>1738</v>
      </c>
      <c r="AQ11" s="416" t="s">
        <v>1803</v>
      </c>
      <c r="AR11" s="416" t="s">
        <v>1803</v>
      </c>
      <c r="AS11" s="416" t="s">
        <v>1804</v>
      </c>
      <c r="AT11" s="361" t="s">
        <v>639</v>
      </c>
      <c r="AU11" s="361" t="s">
        <v>639</v>
      </c>
    </row>
    <row r="12" spans="1:47" ht="94.5">
      <c r="A12" s="370" t="s">
        <v>1820</v>
      </c>
      <c r="B12" s="370" t="s">
        <v>250</v>
      </c>
      <c r="C12" s="370" t="s">
        <v>123</v>
      </c>
      <c r="D12" s="370"/>
      <c r="E12" s="370" t="s">
        <v>1821</v>
      </c>
      <c r="F12" s="370" t="s">
        <v>1822</v>
      </c>
      <c r="G12" s="361">
        <v>3</v>
      </c>
      <c r="H12" s="370" t="s">
        <v>78</v>
      </c>
      <c r="I12" s="370" t="s">
        <v>1823</v>
      </c>
      <c r="J12" s="361" t="s">
        <v>32</v>
      </c>
      <c r="K12" s="361" t="s">
        <v>33</v>
      </c>
      <c r="L12" s="361" t="s">
        <v>180</v>
      </c>
      <c r="M12" s="361" t="s">
        <v>35</v>
      </c>
      <c r="N12" s="460">
        <v>0.98499999999999999</v>
      </c>
      <c r="O12" s="460">
        <v>0.98499999999999999</v>
      </c>
      <c r="P12" s="460">
        <v>0.98499999999999999</v>
      </c>
      <c r="Q12" s="460">
        <v>0.98499999999999999</v>
      </c>
      <c r="R12" s="460">
        <v>0.98499999999999999</v>
      </c>
      <c r="S12" s="460">
        <v>0.98499999999999999</v>
      </c>
      <c r="T12" s="460">
        <v>0.98499999999999999</v>
      </c>
      <c r="U12" s="460">
        <v>0.98499999999999999</v>
      </c>
      <c r="V12" s="460">
        <v>0.98499999999999999</v>
      </c>
      <c r="W12" s="460">
        <v>0.98499999999999999</v>
      </c>
      <c r="X12" s="460">
        <v>0.98499999999999999</v>
      </c>
      <c r="Y12" s="460">
        <v>0.98499999999999999</v>
      </c>
      <c r="Z12" s="461">
        <v>0.99</v>
      </c>
      <c r="AA12" s="363"/>
      <c r="AB12" s="363"/>
      <c r="AC12" s="363"/>
      <c r="AD12" s="363"/>
      <c r="AE12" s="363"/>
      <c r="AF12" s="363"/>
      <c r="AG12" s="363"/>
      <c r="AH12" s="363"/>
      <c r="AI12" s="363"/>
      <c r="AJ12" s="363"/>
      <c r="AK12" s="363"/>
      <c r="AL12" s="363"/>
      <c r="AM12" s="360"/>
      <c r="AN12" s="360"/>
      <c r="AO12" s="360"/>
      <c r="AP12" s="416" t="s">
        <v>1824</v>
      </c>
      <c r="AQ12" s="416" t="s">
        <v>1825</v>
      </c>
      <c r="AR12" s="370" t="s">
        <v>1825</v>
      </c>
      <c r="AS12" s="370" t="s">
        <v>1826</v>
      </c>
      <c r="AT12" s="361" t="s">
        <v>639</v>
      </c>
      <c r="AU12" s="361" t="s">
        <v>639</v>
      </c>
    </row>
    <row r="13" spans="1:47" ht="94.5">
      <c r="A13" s="370" t="s">
        <v>1827</v>
      </c>
      <c r="B13" s="370" t="s">
        <v>26</v>
      </c>
      <c r="C13" s="370" t="s">
        <v>261</v>
      </c>
      <c r="D13" s="370"/>
      <c r="E13" s="370" t="s">
        <v>1828</v>
      </c>
      <c r="F13" s="370" t="s">
        <v>1829</v>
      </c>
      <c r="G13" s="361">
        <v>2</v>
      </c>
      <c r="H13" s="370" t="s">
        <v>67</v>
      </c>
      <c r="I13" s="370" t="s">
        <v>1830</v>
      </c>
      <c r="J13" s="361" t="s">
        <v>1116</v>
      </c>
      <c r="K13" s="361" t="s">
        <v>391</v>
      </c>
      <c r="L13" s="361" t="s">
        <v>34</v>
      </c>
      <c r="M13" s="361" t="s">
        <v>35</v>
      </c>
      <c r="N13" s="458">
        <v>0</v>
      </c>
      <c r="O13" s="458">
        <v>0</v>
      </c>
      <c r="P13" s="458">
        <v>40</v>
      </c>
      <c r="Q13" s="458">
        <v>0</v>
      </c>
      <c r="R13" s="458">
        <v>0</v>
      </c>
      <c r="S13" s="458">
        <v>40</v>
      </c>
      <c r="T13" s="458">
        <v>0</v>
      </c>
      <c r="U13" s="458">
        <v>0</v>
      </c>
      <c r="V13" s="458">
        <v>40</v>
      </c>
      <c r="W13" s="458">
        <v>0</v>
      </c>
      <c r="X13" s="458">
        <v>0</v>
      </c>
      <c r="Y13" s="458">
        <v>40</v>
      </c>
      <c r="Z13" s="459">
        <v>160</v>
      </c>
      <c r="AA13" s="363"/>
      <c r="AB13" s="363"/>
      <c r="AC13" s="363"/>
      <c r="AD13" s="363"/>
      <c r="AE13" s="363"/>
      <c r="AF13" s="363"/>
      <c r="AG13" s="363"/>
      <c r="AH13" s="363"/>
      <c r="AI13" s="363"/>
      <c r="AJ13" s="363"/>
      <c r="AK13" s="363"/>
      <c r="AL13" s="363"/>
      <c r="AM13" s="360"/>
      <c r="AN13" s="360"/>
      <c r="AO13" s="360"/>
      <c r="AP13" s="416" t="s">
        <v>1831</v>
      </c>
      <c r="AQ13" s="416" t="s">
        <v>1825</v>
      </c>
      <c r="AR13" s="370" t="s">
        <v>1825</v>
      </c>
      <c r="AS13" s="370" t="s">
        <v>1826</v>
      </c>
      <c r="AT13" s="361" t="s">
        <v>639</v>
      </c>
      <c r="AU13" s="361" t="s">
        <v>639</v>
      </c>
    </row>
    <row r="14" spans="1:47" ht="63">
      <c r="A14" s="370" t="s">
        <v>1832</v>
      </c>
      <c r="B14" s="370" t="s">
        <v>26</v>
      </c>
      <c r="C14" s="370" t="s">
        <v>104</v>
      </c>
      <c r="D14" s="370"/>
      <c r="E14" s="370" t="s">
        <v>1833</v>
      </c>
      <c r="F14" s="370" t="s">
        <v>1834</v>
      </c>
      <c r="G14" s="361">
        <v>2</v>
      </c>
      <c r="H14" s="370" t="s">
        <v>78</v>
      </c>
      <c r="I14" s="370" t="s">
        <v>1835</v>
      </c>
      <c r="J14" s="361" t="s">
        <v>357</v>
      </c>
      <c r="K14" s="361" t="s">
        <v>391</v>
      </c>
      <c r="L14" s="361" t="s">
        <v>180</v>
      </c>
      <c r="M14" s="361" t="s">
        <v>35</v>
      </c>
      <c r="N14" s="458">
        <v>1</v>
      </c>
      <c r="O14" s="458">
        <v>1</v>
      </c>
      <c r="P14" s="458">
        <v>1</v>
      </c>
      <c r="Q14" s="458">
        <v>1</v>
      </c>
      <c r="R14" s="458">
        <v>1</v>
      </c>
      <c r="S14" s="458">
        <v>1</v>
      </c>
      <c r="T14" s="458">
        <v>1</v>
      </c>
      <c r="U14" s="458">
        <v>1</v>
      </c>
      <c r="V14" s="458">
        <v>1</v>
      </c>
      <c r="W14" s="458">
        <v>1</v>
      </c>
      <c r="X14" s="458">
        <v>1</v>
      </c>
      <c r="Y14" s="458">
        <v>1</v>
      </c>
      <c r="Z14" s="459">
        <v>12</v>
      </c>
      <c r="AA14" s="363"/>
      <c r="AB14" s="363"/>
      <c r="AC14" s="363"/>
      <c r="AD14" s="363"/>
      <c r="AE14" s="363"/>
      <c r="AF14" s="363"/>
      <c r="AG14" s="363"/>
      <c r="AH14" s="363"/>
      <c r="AI14" s="363"/>
      <c r="AJ14" s="363"/>
      <c r="AK14" s="363"/>
      <c r="AL14" s="363"/>
      <c r="AM14" s="360"/>
      <c r="AN14" s="360"/>
      <c r="AO14" s="360"/>
      <c r="AP14" s="416" t="s">
        <v>1836</v>
      </c>
      <c r="AQ14" s="416" t="s">
        <v>1825</v>
      </c>
      <c r="AR14" s="370" t="s">
        <v>1825</v>
      </c>
      <c r="AS14" s="370" t="s">
        <v>1826</v>
      </c>
      <c r="AT14" s="361" t="s">
        <v>639</v>
      </c>
      <c r="AU14" s="361" t="s">
        <v>639</v>
      </c>
    </row>
    <row r="15" spans="1:47" ht="141.75">
      <c r="A15" s="370" t="s">
        <v>1837</v>
      </c>
      <c r="B15" s="370" t="s">
        <v>26</v>
      </c>
      <c r="C15" s="370" t="s">
        <v>104</v>
      </c>
      <c r="D15" s="370"/>
      <c r="E15" s="370" t="s">
        <v>1838</v>
      </c>
      <c r="F15" s="370" t="s">
        <v>1839</v>
      </c>
      <c r="G15" s="361">
        <v>1</v>
      </c>
      <c r="H15" s="370" t="s">
        <v>78</v>
      </c>
      <c r="I15" s="370" t="s">
        <v>1840</v>
      </c>
      <c r="J15" s="361" t="s">
        <v>357</v>
      </c>
      <c r="K15" s="361" t="s">
        <v>33</v>
      </c>
      <c r="L15" s="361" t="s">
        <v>180</v>
      </c>
      <c r="M15" s="361" t="s">
        <v>35</v>
      </c>
      <c r="N15" s="458">
        <v>3</v>
      </c>
      <c r="O15" s="458">
        <v>4</v>
      </c>
      <c r="P15" s="458">
        <v>4</v>
      </c>
      <c r="Q15" s="458">
        <v>4</v>
      </c>
      <c r="R15" s="458">
        <v>4</v>
      </c>
      <c r="S15" s="458">
        <v>4</v>
      </c>
      <c r="T15" s="458">
        <v>5</v>
      </c>
      <c r="U15" s="458">
        <v>4</v>
      </c>
      <c r="V15" s="458">
        <v>4</v>
      </c>
      <c r="W15" s="458">
        <v>5</v>
      </c>
      <c r="X15" s="458">
        <v>4</v>
      </c>
      <c r="Y15" s="458">
        <v>3</v>
      </c>
      <c r="Z15" s="459">
        <v>48</v>
      </c>
      <c r="AA15" s="363"/>
      <c r="AB15" s="363"/>
      <c r="AC15" s="363"/>
      <c r="AD15" s="363"/>
      <c r="AE15" s="363"/>
      <c r="AF15" s="363"/>
      <c r="AG15" s="363"/>
      <c r="AH15" s="363"/>
      <c r="AI15" s="363"/>
      <c r="AJ15" s="363"/>
      <c r="AK15" s="363"/>
      <c r="AL15" s="363"/>
      <c r="AM15" s="360"/>
      <c r="AN15" s="360"/>
      <c r="AO15" s="360"/>
      <c r="AP15" s="416" t="s">
        <v>1841</v>
      </c>
      <c r="AQ15" s="416" t="s">
        <v>1825</v>
      </c>
      <c r="AR15" s="370" t="s">
        <v>1825</v>
      </c>
      <c r="AS15" s="370" t="s">
        <v>1826</v>
      </c>
      <c r="AT15" s="361" t="s">
        <v>639</v>
      </c>
      <c r="AU15" s="361" t="s">
        <v>639</v>
      </c>
    </row>
    <row r="16" spans="1:47" ht="78.75">
      <c r="A16" s="370" t="s">
        <v>1842</v>
      </c>
      <c r="B16" s="370" t="s">
        <v>250</v>
      </c>
      <c r="C16" s="370" t="s">
        <v>251</v>
      </c>
      <c r="D16" s="370"/>
      <c r="E16" s="370" t="s">
        <v>1843</v>
      </c>
      <c r="F16" s="370" t="s">
        <v>1844</v>
      </c>
      <c r="G16" s="361">
        <v>2</v>
      </c>
      <c r="H16" s="370" t="s">
        <v>78</v>
      </c>
      <c r="I16" s="370" t="s">
        <v>1845</v>
      </c>
      <c r="J16" s="361" t="s">
        <v>357</v>
      </c>
      <c r="K16" s="361" t="s">
        <v>33</v>
      </c>
      <c r="L16" s="361" t="s">
        <v>34</v>
      </c>
      <c r="M16" s="361" t="s">
        <v>35</v>
      </c>
      <c r="N16" s="458">
        <v>0</v>
      </c>
      <c r="O16" s="458">
        <v>0</v>
      </c>
      <c r="P16" s="458">
        <v>2</v>
      </c>
      <c r="Q16" s="458">
        <v>0</v>
      </c>
      <c r="R16" s="458">
        <v>0</v>
      </c>
      <c r="S16" s="458">
        <v>2</v>
      </c>
      <c r="T16" s="458">
        <v>0</v>
      </c>
      <c r="U16" s="458">
        <v>0</v>
      </c>
      <c r="V16" s="458">
        <v>2</v>
      </c>
      <c r="W16" s="458">
        <v>0</v>
      </c>
      <c r="X16" s="458">
        <v>0</v>
      </c>
      <c r="Y16" s="458">
        <v>2</v>
      </c>
      <c r="Z16" s="459">
        <v>8</v>
      </c>
      <c r="AA16" s="363"/>
      <c r="AB16" s="363"/>
      <c r="AC16" s="363"/>
      <c r="AD16" s="363"/>
      <c r="AE16" s="363"/>
      <c r="AF16" s="363"/>
      <c r="AG16" s="363"/>
      <c r="AH16" s="363"/>
      <c r="AI16" s="363"/>
      <c r="AJ16" s="363"/>
      <c r="AK16" s="363"/>
      <c r="AL16" s="363"/>
      <c r="AM16" s="360"/>
      <c r="AN16" s="360"/>
      <c r="AO16" s="360"/>
      <c r="AP16" s="416" t="s">
        <v>1846</v>
      </c>
      <c r="AQ16" s="416" t="s">
        <v>1847</v>
      </c>
      <c r="AR16" s="416" t="s">
        <v>1847</v>
      </c>
      <c r="AS16" s="416" t="s">
        <v>1848</v>
      </c>
      <c r="AT16" s="361" t="s">
        <v>639</v>
      </c>
      <c r="AU16" s="361" t="s">
        <v>639</v>
      </c>
    </row>
    <row r="17" spans="1:47" ht="63">
      <c r="A17" s="370" t="s">
        <v>1849</v>
      </c>
      <c r="B17" s="370" t="s">
        <v>26</v>
      </c>
      <c r="C17" s="370" t="s">
        <v>104</v>
      </c>
      <c r="D17" s="370"/>
      <c r="E17" s="370" t="s">
        <v>1850</v>
      </c>
      <c r="F17" s="370" t="s">
        <v>1851</v>
      </c>
      <c r="G17" s="361">
        <v>2</v>
      </c>
      <c r="H17" s="370" t="s">
        <v>67</v>
      </c>
      <c r="I17" s="370" t="s">
        <v>1845</v>
      </c>
      <c r="J17" s="361" t="s">
        <v>357</v>
      </c>
      <c r="K17" s="361" t="s">
        <v>33</v>
      </c>
      <c r="L17" s="361" t="s">
        <v>180</v>
      </c>
      <c r="M17" s="361" t="s">
        <v>35</v>
      </c>
      <c r="N17" s="458">
        <v>0</v>
      </c>
      <c r="O17" s="458">
        <v>0</v>
      </c>
      <c r="P17" s="458">
        <v>0</v>
      </c>
      <c r="Q17" s="458">
        <v>1</v>
      </c>
      <c r="R17" s="458">
        <v>0</v>
      </c>
      <c r="S17" s="458">
        <v>0</v>
      </c>
      <c r="T17" s="458">
        <v>0</v>
      </c>
      <c r="U17" s="458">
        <v>1</v>
      </c>
      <c r="V17" s="458">
        <v>0</v>
      </c>
      <c r="W17" s="458">
        <v>0</v>
      </c>
      <c r="X17" s="458">
        <v>0</v>
      </c>
      <c r="Y17" s="458">
        <v>1</v>
      </c>
      <c r="Z17" s="459">
        <v>3</v>
      </c>
      <c r="AA17" s="363"/>
      <c r="AB17" s="363"/>
      <c r="AC17" s="363"/>
      <c r="AD17" s="363"/>
      <c r="AE17" s="363"/>
      <c r="AF17" s="363"/>
      <c r="AG17" s="363"/>
      <c r="AH17" s="363"/>
      <c r="AI17" s="363"/>
      <c r="AJ17" s="363"/>
      <c r="AK17" s="363"/>
      <c r="AL17" s="363"/>
      <c r="AM17" s="360"/>
      <c r="AN17" s="360"/>
      <c r="AO17" s="360"/>
      <c r="AP17" s="416" t="s">
        <v>1846</v>
      </c>
      <c r="AQ17" s="416" t="s">
        <v>1847</v>
      </c>
      <c r="AR17" s="416" t="s">
        <v>1847</v>
      </c>
      <c r="AS17" s="416" t="s">
        <v>1848</v>
      </c>
      <c r="AT17" s="361" t="s">
        <v>639</v>
      </c>
      <c r="AU17" s="361" t="s">
        <v>639</v>
      </c>
    </row>
    <row r="18" spans="1:47" ht="110.25">
      <c r="A18" s="370" t="s">
        <v>1852</v>
      </c>
      <c r="B18" s="370" t="s">
        <v>250</v>
      </c>
      <c r="C18" s="370" t="s">
        <v>251</v>
      </c>
      <c r="D18" s="370"/>
      <c r="E18" s="370" t="s">
        <v>1853</v>
      </c>
      <c r="F18" s="370" t="s">
        <v>1854</v>
      </c>
      <c r="G18" s="361">
        <v>2</v>
      </c>
      <c r="H18" s="370" t="s">
        <v>263</v>
      </c>
      <c r="I18" s="370" t="s">
        <v>1845</v>
      </c>
      <c r="J18" s="361" t="s">
        <v>357</v>
      </c>
      <c r="K18" s="361" t="s">
        <v>33</v>
      </c>
      <c r="L18" s="361" t="s">
        <v>34</v>
      </c>
      <c r="M18" s="361" t="s">
        <v>35</v>
      </c>
      <c r="N18" s="458">
        <v>0</v>
      </c>
      <c r="O18" s="458">
        <v>0</v>
      </c>
      <c r="P18" s="458">
        <v>0</v>
      </c>
      <c r="Q18" s="458">
        <v>0</v>
      </c>
      <c r="R18" s="458">
        <v>0</v>
      </c>
      <c r="S18" s="458">
        <v>2</v>
      </c>
      <c r="T18" s="458">
        <v>0</v>
      </c>
      <c r="U18" s="458">
        <v>0</v>
      </c>
      <c r="V18" s="458">
        <v>0</v>
      </c>
      <c r="W18" s="458">
        <v>0</v>
      </c>
      <c r="X18" s="458">
        <v>0</v>
      </c>
      <c r="Y18" s="458">
        <v>1</v>
      </c>
      <c r="Z18" s="459">
        <v>3</v>
      </c>
      <c r="AA18" s="363"/>
      <c r="AB18" s="363"/>
      <c r="AC18" s="363"/>
      <c r="AD18" s="363"/>
      <c r="AE18" s="363"/>
      <c r="AF18" s="363"/>
      <c r="AG18" s="363"/>
      <c r="AH18" s="363"/>
      <c r="AI18" s="363"/>
      <c r="AJ18" s="363"/>
      <c r="AK18" s="363"/>
      <c r="AL18" s="363"/>
      <c r="AM18" s="360"/>
      <c r="AN18" s="360"/>
      <c r="AO18" s="360"/>
      <c r="AP18" s="416" t="s">
        <v>1846</v>
      </c>
      <c r="AQ18" s="416" t="s">
        <v>1847</v>
      </c>
      <c r="AR18" s="416" t="s">
        <v>1847</v>
      </c>
      <c r="AS18" s="416" t="s">
        <v>1848</v>
      </c>
      <c r="AT18" s="361" t="s">
        <v>639</v>
      </c>
      <c r="AU18" s="361" t="s">
        <v>639</v>
      </c>
    </row>
    <row r="19" spans="1:47" ht="141.75">
      <c r="A19" s="370" t="s">
        <v>1855</v>
      </c>
      <c r="B19" s="370" t="s">
        <v>250</v>
      </c>
      <c r="C19" s="370" t="s">
        <v>127</v>
      </c>
      <c r="D19" s="370"/>
      <c r="E19" s="370" t="s">
        <v>1856</v>
      </c>
      <c r="F19" s="370" t="s">
        <v>1857</v>
      </c>
      <c r="G19" s="361">
        <v>2</v>
      </c>
      <c r="H19" s="370" t="s">
        <v>263</v>
      </c>
      <c r="I19" s="370" t="s">
        <v>1858</v>
      </c>
      <c r="J19" s="361" t="s">
        <v>649</v>
      </c>
      <c r="K19" s="361" t="s">
        <v>391</v>
      </c>
      <c r="L19" s="361" t="s">
        <v>180</v>
      </c>
      <c r="M19" s="361" t="s">
        <v>35</v>
      </c>
      <c r="N19" s="458">
        <v>7</v>
      </c>
      <c r="O19" s="458">
        <v>7</v>
      </c>
      <c r="P19" s="458">
        <v>7</v>
      </c>
      <c r="Q19" s="458">
        <v>7</v>
      </c>
      <c r="R19" s="458">
        <v>7</v>
      </c>
      <c r="S19" s="458">
        <v>7</v>
      </c>
      <c r="T19" s="458">
        <v>7</v>
      </c>
      <c r="U19" s="458">
        <v>7</v>
      </c>
      <c r="V19" s="458">
        <v>7</v>
      </c>
      <c r="W19" s="458">
        <v>7</v>
      </c>
      <c r="X19" s="458">
        <v>7</v>
      </c>
      <c r="Y19" s="458">
        <v>7</v>
      </c>
      <c r="Z19" s="459">
        <v>7</v>
      </c>
      <c r="AA19" s="363"/>
      <c r="AB19" s="363"/>
      <c r="AC19" s="363"/>
      <c r="AD19" s="363"/>
      <c r="AE19" s="363"/>
      <c r="AF19" s="363"/>
      <c r="AG19" s="363"/>
      <c r="AH19" s="363"/>
      <c r="AI19" s="363"/>
      <c r="AJ19" s="363"/>
      <c r="AK19" s="363"/>
      <c r="AL19" s="363"/>
      <c r="AM19" s="360"/>
      <c r="AN19" s="360"/>
      <c r="AO19" s="360"/>
      <c r="AP19" s="416" t="s">
        <v>1846</v>
      </c>
      <c r="AQ19" s="416" t="s">
        <v>1847</v>
      </c>
      <c r="AR19" s="416" t="s">
        <v>1847</v>
      </c>
      <c r="AS19" s="416" t="s">
        <v>1848</v>
      </c>
      <c r="AT19" s="361" t="s">
        <v>639</v>
      </c>
      <c r="AU19" s="361" t="s">
        <v>639</v>
      </c>
    </row>
    <row r="20" spans="1:47" ht="110.25">
      <c r="A20" s="370" t="s">
        <v>1859</v>
      </c>
      <c r="B20" s="370" t="s">
        <v>236</v>
      </c>
      <c r="C20" s="370" t="s">
        <v>240</v>
      </c>
      <c r="D20" s="370"/>
      <c r="E20" s="370" t="s">
        <v>1860</v>
      </c>
      <c r="F20" s="370" t="s">
        <v>1861</v>
      </c>
      <c r="G20" s="361">
        <v>2</v>
      </c>
      <c r="H20" s="370" t="s">
        <v>78</v>
      </c>
      <c r="I20" s="370" t="s">
        <v>1862</v>
      </c>
      <c r="J20" s="361" t="s">
        <v>649</v>
      </c>
      <c r="K20" s="361" t="s">
        <v>391</v>
      </c>
      <c r="L20" s="361" t="s">
        <v>180</v>
      </c>
      <c r="M20" s="361" t="s">
        <v>35</v>
      </c>
      <c r="N20" s="458">
        <v>2</v>
      </c>
      <c r="O20" s="458">
        <v>2</v>
      </c>
      <c r="P20" s="458">
        <v>2</v>
      </c>
      <c r="Q20" s="458">
        <v>2</v>
      </c>
      <c r="R20" s="458">
        <v>2</v>
      </c>
      <c r="S20" s="458">
        <v>2</v>
      </c>
      <c r="T20" s="458">
        <v>2</v>
      </c>
      <c r="U20" s="458">
        <v>2</v>
      </c>
      <c r="V20" s="458">
        <v>2</v>
      </c>
      <c r="W20" s="458">
        <v>2</v>
      </c>
      <c r="X20" s="458">
        <v>2</v>
      </c>
      <c r="Y20" s="458">
        <v>2</v>
      </c>
      <c r="Z20" s="459">
        <v>2</v>
      </c>
      <c r="AA20" s="363"/>
      <c r="AB20" s="363"/>
      <c r="AC20" s="363"/>
      <c r="AD20" s="363"/>
      <c r="AE20" s="363"/>
      <c r="AF20" s="363"/>
      <c r="AG20" s="363"/>
      <c r="AH20" s="363"/>
      <c r="AI20" s="363"/>
      <c r="AJ20" s="363"/>
      <c r="AK20" s="363"/>
      <c r="AL20" s="363"/>
      <c r="AM20" s="360"/>
      <c r="AN20" s="360"/>
      <c r="AO20" s="360"/>
      <c r="AP20" s="416" t="s">
        <v>1863</v>
      </c>
      <c r="AQ20" s="416" t="s">
        <v>1847</v>
      </c>
      <c r="AR20" s="416" t="s">
        <v>1847</v>
      </c>
      <c r="AS20" s="416" t="s">
        <v>1848</v>
      </c>
      <c r="AT20" s="361" t="s">
        <v>639</v>
      </c>
      <c r="AU20" s="361" t="s">
        <v>639</v>
      </c>
    </row>
    <row r="21" spans="1:47" ht="110.25">
      <c r="A21" s="370" t="s">
        <v>1864</v>
      </c>
      <c r="B21" s="370" t="s">
        <v>250</v>
      </c>
      <c r="C21" s="370" t="s">
        <v>252</v>
      </c>
      <c r="D21" s="370"/>
      <c r="E21" s="370" t="s">
        <v>1865</v>
      </c>
      <c r="F21" s="370" t="s">
        <v>1866</v>
      </c>
      <c r="G21" s="361">
        <v>1</v>
      </c>
      <c r="H21" s="370" t="s">
        <v>263</v>
      </c>
      <c r="I21" s="370" t="s">
        <v>1858</v>
      </c>
      <c r="J21" s="361" t="s">
        <v>649</v>
      </c>
      <c r="K21" s="361" t="s">
        <v>391</v>
      </c>
      <c r="L21" s="361" t="s">
        <v>180</v>
      </c>
      <c r="M21" s="361" t="s">
        <v>35</v>
      </c>
      <c r="N21" s="458">
        <v>2</v>
      </c>
      <c r="O21" s="458">
        <v>2</v>
      </c>
      <c r="P21" s="458">
        <v>2</v>
      </c>
      <c r="Q21" s="458">
        <v>2</v>
      </c>
      <c r="R21" s="458">
        <v>2</v>
      </c>
      <c r="S21" s="458">
        <v>2</v>
      </c>
      <c r="T21" s="458">
        <v>2</v>
      </c>
      <c r="U21" s="458">
        <v>2</v>
      </c>
      <c r="V21" s="458">
        <v>2</v>
      </c>
      <c r="W21" s="458">
        <v>2</v>
      </c>
      <c r="X21" s="458">
        <v>2</v>
      </c>
      <c r="Y21" s="458">
        <v>2</v>
      </c>
      <c r="Z21" s="459">
        <v>2</v>
      </c>
      <c r="AA21" s="363"/>
      <c r="AB21" s="363"/>
      <c r="AC21" s="363"/>
      <c r="AD21" s="363"/>
      <c r="AE21" s="363"/>
      <c r="AF21" s="363"/>
      <c r="AG21" s="363"/>
      <c r="AH21" s="363"/>
      <c r="AI21" s="363"/>
      <c r="AJ21" s="363"/>
      <c r="AK21" s="363"/>
      <c r="AL21" s="363"/>
      <c r="AM21" s="360"/>
      <c r="AN21" s="360"/>
      <c r="AO21" s="360"/>
      <c r="AP21" s="416" t="s">
        <v>1867</v>
      </c>
      <c r="AQ21" s="416" t="s">
        <v>1847</v>
      </c>
      <c r="AR21" s="416" t="s">
        <v>1847</v>
      </c>
      <c r="AS21" s="416" t="s">
        <v>1848</v>
      </c>
      <c r="AT21" s="361" t="s">
        <v>639</v>
      </c>
      <c r="AU21" s="361" t="s">
        <v>639</v>
      </c>
    </row>
    <row r="22" spans="1:47" ht="110.25">
      <c r="A22" s="370" t="s">
        <v>1868</v>
      </c>
      <c r="B22" s="370" t="s">
        <v>250</v>
      </c>
      <c r="C22" s="370" t="s">
        <v>254</v>
      </c>
      <c r="D22" s="370"/>
      <c r="E22" s="370" t="s">
        <v>1869</v>
      </c>
      <c r="F22" s="370" t="s">
        <v>1870</v>
      </c>
      <c r="G22" s="361">
        <v>1</v>
      </c>
      <c r="H22" s="370" t="s">
        <v>263</v>
      </c>
      <c r="I22" s="370" t="s">
        <v>1858</v>
      </c>
      <c r="J22" s="361" t="s">
        <v>649</v>
      </c>
      <c r="K22" s="361" t="s">
        <v>391</v>
      </c>
      <c r="L22" s="361" t="s">
        <v>180</v>
      </c>
      <c r="M22" s="361" t="s">
        <v>35</v>
      </c>
      <c r="N22" s="458">
        <v>11</v>
      </c>
      <c r="O22" s="458">
        <v>11</v>
      </c>
      <c r="P22" s="458">
        <v>11</v>
      </c>
      <c r="Q22" s="458">
        <v>11</v>
      </c>
      <c r="R22" s="458">
        <v>11</v>
      </c>
      <c r="S22" s="458">
        <v>11</v>
      </c>
      <c r="T22" s="458">
        <v>11</v>
      </c>
      <c r="U22" s="458">
        <v>11</v>
      </c>
      <c r="V22" s="458">
        <v>11</v>
      </c>
      <c r="W22" s="458">
        <v>11</v>
      </c>
      <c r="X22" s="458">
        <v>11</v>
      </c>
      <c r="Y22" s="458">
        <v>11</v>
      </c>
      <c r="Z22" s="459">
        <v>11</v>
      </c>
      <c r="AA22" s="363"/>
      <c r="AB22" s="363"/>
      <c r="AC22" s="363"/>
      <c r="AD22" s="363"/>
      <c r="AE22" s="363"/>
      <c r="AF22" s="363"/>
      <c r="AG22" s="363"/>
      <c r="AH22" s="363"/>
      <c r="AI22" s="363"/>
      <c r="AJ22" s="363"/>
      <c r="AK22" s="363"/>
      <c r="AL22" s="462"/>
      <c r="AM22" s="360"/>
      <c r="AN22" s="360"/>
      <c r="AO22" s="360"/>
      <c r="AP22" s="416" t="s">
        <v>1867</v>
      </c>
      <c r="AQ22" s="416" t="s">
        <v>1847</v>
      </c>
      <c r="AR22" s="416" t="s">
        <v>1847</v>
      </c>
      <c r="AS22" s="416" t="s">
        <v>1848</v>
      </c>
      <c r="AT22" s="361" t="s">
        <v>639</v>
      </c>
      <c r="AU22" s="361" t="s">
        <v>639</v>
      </c>
    </row>
    <row r="23" spans="1:47" ht="110.25">
      <c r="A23" s="370" t="s">
        <v>1871</v>
      </c>
      <c r="B23" s="370" t="s">
        <v>26</v>
      </c>
      <c r="C23" s="370" t="s">
        <v>104</v>
      </c>
      <c r="D23" s="370"/>
      <c r="E23" s="370" t="s">
        <v>1872</v>
      </c>
      <c r="F23" s="370" t="s">
        <v>1873</v>
      </c>
      <c r="G23" s="361">
        <v>2</v>
      </c>
      <c r="H23" s="370" t="s">
        <v>263</v>
      </c>
      <c r="I23" s="370" t="s">
        <v>1858</v>
      </c>
      <c r="J23" s="361" t="s">
        <v>649</v>
      </c>
      <c r="K23" s="361" t="s">
        <v>391</v>
      </c>
      <c r="L23" s="361" t="s">
        <v>180</v>
      </c>
      <c r="M23" s="361" t="s">
        <v>35</v>
      </c>
      <c r="N23" s="458">
        <v>3.2</v>
      </c>
      <c r="O23" s="458">
        <v>3.2</v>
      </c>
      <c r="P23" s="458">
        <v>3.2</v>
      </c>
      <c r="Q23" s="458">
        <v>3.2</v>
      </c>
      <c r="R23" s="458">
        <v>3.2</v>
      </c>
      <c r="S23" s="458">
        <v>3.2</v>
      </c>
      <c r="T23" s="458">
        <v>3.2</v>
      </c>
      <c r="U23" s="458">
        <v>3.2</v>
      </c>
      <c r="V23" s="458">
        <v>3.2</v>
      </c>
      <c r="W23" s="458">
        <v>3.2</v>
      </c>
      <c r="X23" s="458">
        <v>3.2</v>
      </c>
      <c r="Y23" s="458">
        <v>3.2</v>
      </c>
      <c r="Z23" s="459" t="s">
        <v>1874</v>
      </c>
      <c r="AA23" s="363"/>
      <c r="AB23" s="363"/>
      <c r="AC23" s="363"/>
      <c r="AD23" s="363"/>
      <c r="AE23" s="363"/>
      <c r="AF23" s="363"/>
      <c r="AG23" s="363"/>
      <c r="AH23" s="363"/>
      <c r="AI23" s="363"/>
      <c r="AJ23" s="363"/>
      <c r="AK23" s="363"/>
      <c r="AL23" s="462"/>
      <c r="AM23" s="360"/>
      <c r="AN23" s="360"/>
      <c r="AO23" s="360"/>
      <c r="AP23" s="416" t="s">
        <v>1867</v>
      </c>
      <c r="AQ23" s="416" t="s">
        <v>1847</v>
      </c>
      <c r="AR23" s="416" t="s">
        <v>1847</v>
      </c>
      <c r="AS23" s="416" t="s">
        <v>1848</v>
      </c>
      <c r="AT23" s="361" t="s">
        <v>639</v>
      </c>
      <c r="AU23" s="361" t="s">
        <v>639</v>
      </c>
    </row>
    <row r="24" spans="1:47" ht="63">
      <c r="A24" s="370" t="s">
        <v>1875</v>
      </c>
      <c r="B24" s="370" t="s">
        <v>26</v>
      </c>
      <c r="C24" s="370" t="s">
        <v>104</v>
      </c>
      <c r="D24" s="370"/>
      <c r="E24" s="370" t="s">
        <v>1876</v>
      </c>
      <c r="F24" s="370" t="s">
        <v>1877</v>
      </c>
      <c r="G24" s="361">
        <v>1</v>
      </c>
      <c r="H24" s="370" t="s">
        <v>78</v>
      </c>
      <c r="I24" s="370" t="s">
        <v>1858</v>
      </c>
      <c r="J24" s="361" t="s">
        <v>649</v>
      </c>
      <c r="K24" s="361" t="s">
        <v>391</v>
      </c>
      <c r="L24" s="361" t="s">
        <v>180</v>
      </c>
      <c r="M24" s="361" t="s">
        <v>35</v>
      </c>
      <c r="N24" s="458">
        <v>3.2</v>
      </c>
      <c r="O24" s="458">
        <v>3.2</v>
      </c>
      <c r="P24" s="458">
        <v>3.2</v>
      </c>
      <c r="Q24" s="458">
        <v>3.2</v>
      </c>
      <c r="R24" s="458">
        <v>3.2</v>
      </c>
      <c r="S24" s="458">
        <v>3.2</v>
      </c>
      <c r="T24" s="458">
        <v>3.2</v>
      </c>
      <c r="U24" s="458">
        <v>3.2</v>
      </c>
      <c r="V24" s="458">
        <v>3.2</v>
      </c>
      <c r="W24" s="458">
        <v>3.2</v>
      </c>
      <c r="X24" s="458">
        <v>3.2</v>
      </c>
      <c r="Y24" s="458">
        <v>3.2</v>
      </c>
      <c r="Z24" s="459" t="s">
        <v>1874</v>
      </c>
      <c r="AA24" s="363"/>
      <c r="AB24" s="363"/>
      <c r="AC24" s="363"/>
      <c r="AD24" s="363"/>
      <c r="AE24" s="363"/>
      <c r="AF24" s="363"/>
      <c r="AG24" s="363"/>
      <c r="AH24" s="363"/>
      <c r="AI24" s="363"/>
      <c r="AJ24" s="363"/>
      <c r="AK24" s="363"/>
      <c r="AL24" s="462"/>
      <c r="AM24" s="360"/>
      <c r="AN24" s="360"/>
      <c r="AO24" s="360"/>
      <c r="AP24" s="416" t="s">
        <v>1867</v>
      </c>
      <c r="AQ24" s="416" t="s">
        <v>1847</v>
      </c>
      <c r="AR24" s="416" t="s">
        <v>1847</v>
      </c>
      <c r="AS24" s="416" t="s">
        <v>1848</v>
      </c>
      <c r="AT24" s="361" t="s">
        <v>639</v>
      </c>
      <c r="AU24" s="361" t="s">
        <v>639</v>
      </c>
    </row>
    <row r="25" spans="1:47" ht="63">
      <c r="A25" s="370" t="s">
        <v>1878</v>
      </c>
      <c r="B25" s="370" t="s">
        <v>26</v>
      </c>
      <c r="C25" s="370" t="s">
        <v>104</v>
      </c>
      <c r="D25" s="370"/>
      <c r="E25" s="370" t="s">
        <v>1876</v>
      </c>
      <c r="F25" s="370" t="s">
        <v>1879</v>
      </c>
      <c r="G25" s="361">
        <v>2</v>
      </c>
      <c r="H25" s="370" t="s">
        <v>78</v>
      </c>
      <c r="I25" s="370" t="s">
        <v>1858</v>
      </c>
      <c r="J25" s="361" t="s">
        <v>649</v>
      </c>
      <c r="K25" s="361" t="s">
        <v>391</v>
      </c>
      <c r="L25" s="361" t="s">
        <v>180</v>
      </c>
      <c r="M25" s="361" t="s">
        <v>35</v>
      </c>
      <c r="N25" s="458">
        <v>2.5</v>
      </c>
      <c r="O25" s="458">
        <v>2.5</v>
      </c>
      <c r="P25" s="458">
        <v>2.5</v>
      </c>
      <c r="Q25" s="458">
        <v>2.5</v>
      </c>
      <c r="R25" s="458">
        <v>2.5</v>
      </c>
      <c r="S25" s="458">
        <v>2.5</v>
      </c>
      <c r="T25" s="458">
        <v>2.5</v>
      </c>
      <c r="U25" s="458">
        <v>2.5</v>
      </c>
      <c r="V25" s="458">
        <v>2.5</v>
      </c>
      <c r="W25" s="458">
        <v>2.5</v>
      </c>
      <c r="X25" s="458">
        <v>2.5</v>
      </c>
      <c r="Y25" s="458">
        <v>2.5</v>
      </c>
      <c r="Z25" s="459" t="s">
        <v>1880</v>
      </c>
      <c r="AA25" s="363"/>
      <c r="AB25" s="363"/>
      <c r="AC25" s="363"/>
      <c r="AD25" s="363"/>
      <c r="AE25" s="363"/>
      <c r="AF25" s="363"/>
      <c r="AG25" s="363"/>
      <c r="AH25" s="363"/>
      <c r="AI25" s="363"/>
      <c r="AJ25" s="363"/>
      <c r="AK25" s="363"/>
      <c r="AL25" s="462"/>
      <c r="AM25" s="360"/>
      <c r="AN25" s="360"/>
      <c r="AO25" s="360"/>
      <c r="AP25" s="416" t="s">
        <v>1867</v>
      </c>
      <c r="AQ25" s="416" t="s">
        <v>1847</v>
      </c>
      <c r="AR25" s="416" t="s">
        <v>1847</v>
      </c>
      <c r="AS25" s="416" t="s">
        <v>1848</v>
      </c>
      <c r="AT25" s="361" t="s">
        <v>639</v>
      </c>
      <c r="AU25" s="361" t="s">
        <v>639</v>
      </c>
    </row>
    <row r="26" spans="1:47" ht="63">
      <c r="A26" s="370" t="s">
        <v>1881</v>
      </c>
      <c r="B26" s="370" t="s">
        <v>26</v>
      </c>
      <c r="C26" s="370" t="s">
        <v>104</v>
      </c>
      <c r="D26" s="370"/>
      <c r="E26" s="370" t="s">
        <v>1876</v>
      </c>
      <c r="F26" s="370" t="s">
        <v>1882</v>
      </c>
      <c r="G26" s="361">
        <v>2</v>
      </c>
      <c r="H26" s="370" t="s">
        <v>78</v>
      </c>
      <c r="I26" s="370" t="s">
        <v>1858</v>
      </c>
      <c r="J26" s="361" t="s">
        <v>649</v>
      </c>
      <c r="K26" s="361" t="s">
        <v>391</v>
      </c>
      <c r="L26" s="361" t="s">
        <v>180</v>
      </c>
      <c r="M26" s="361" t="s">
        <v>35</v>
      </c>
      <c r="N26" s="458">
        <v>3</v>
      </c>
      <c r="O26" s="458">
        <v>3</v>
      </c>
      <c r="P26" s="458">
        <v>3</v>
      </c>
      <c r="Q26" s="458">
        <v>3</v>
      </c>
      <c r="R26" s="458">
        <v>3</v>
      </c>
      <c r="S26" s="458">
        <v>3</v>
      </c>
      <c r="T26" s="458">
        <v>3</v>
      </c>
      <c r="U26" s="458">
        <v>3</v>
      </c>
      <c r="V26" s="458">
        <v>3</v>
      </c>
      <c r="W26" s="458">
        <v>3</v>
      </c>
      <c r="X26" s="458">
        <v>3</v>
      </c>
      <c r="Y26" s="458">
        <v>3</v>
      </c>
      <c r="Z26" s="459">
        <v>3</v>
      </c>
      <c r="AA26" s="363"/>
      <c r="AB26" s="363"/>
      <c r="AC26" s="363"/>
      <c r="AD26" s="363"/>
      <c r="AE26" s="363"/>
      <c r="AF26" s="363"/>
      <c r="AG26" s="363"/>
      <c r="AH26" s="363"/>
      <c r="AI26" s="363"/>
      <c r="AJ26" s="363"/>
      <c r="AK26" s="363"/>
      <c r="AL26" s="462"/>
      <c r="AM26" s="360"/>
      <c r="AN26" s="360"/>
      <c r="AO26" s="360"/>
      <c r="AP26" s="416" t="s">
        <v>1867</v>
      </c>
      <c r="AQ26" s="416" t="s">
        <v>1847</v>
      </c>
      <c r="AR26" s="416" t="s">
        <v>1847</v>
      </c>
      <c r="AS26" s="416" t="s">
        <v>1848</v>
      </c>
      <c r="AT26" s="361" t="s">
        <v>639</v>
      </c>
      <c r="AU26" s="361" t="s">
        <v>639</v>
      </c>
    </row>
    <row r="27" spans="1:47" ht="141.75">
      <c r="A27" s="370" t="s">
        <v>1883</v>
      </c>
      <c r="B27" s="370" t="s">
        <v>26</v>
      </c>
      <c r="C27" s="370" t="s">
        <v>104</v>
      </c>
      <c r="D27" s="370"/>
      <c r="E27" s="370" t="s">
        <v>1884</v>
      </c>
      <c r="F27" s="370" t="s">
        <v>1885</v>
      </c>
      <c r="G27" s="361">
        <v>2</v>
      </c>
      <c r="H27" s="370" t="s">
        <v>78</v>
      </c>
      <c r="I27" s="370" t="s">
        <v>1886</v>
      </c>
      <c r="J27" s="361" t="s">
        <v>1819</v>
      </c>
      <c r="K27" s="361" t="s">
        <v>33</v>
      </c>
      <c r="L27" s="361" t="s">
        <v>34</v>
      </c>
      <c r="M27" s="361" t="s">
        <v>35</v>
      </c>
      <c r="N27" s="458">
        <v>50</v>
      </c>
      <c r="O27" s="458">
        <v>50</v>
      </c>
      <c r="P27" s="458">
        <v>50</v>
      </c>
      <c r="Q27" s="458">
        <v>50</v>
      </c>
      <c r="R27" s="458">
        <v>50</v>
      </c>
      <c r="S27" s="458">
        <v>50</v>
      </c>
      <c r="T27" s="458">
        <v>50</v>
      </c>
      <c r="U27" s="458">
        <v>50</v>
      </c>
      <c r="V27" s="458">
        <v>50</v>
      </c>
      <c r="W27" s="458">
        <v>50</v>
      </c>
      <c r="X27" s="458">
        <v>50</v>
      </c>
      <c r="Y27" s="458">
        <v>50</v>
      </c>
      <c r="Z27" s="459">
        <v>600</v>
      </c>
      <c r="AA27" s="363"/>
      <c r="AB27" s="363"/>
      <c r="AC27" s="363"/>
      <c r="AD27" s="363"/>
      <c r="AE27" s="363"/>
      <c r="AF27" s="363"/>
      <c r="AG27" s="363"/>
      <c r="AH27" s="363"/>
      <c r="AI27" s="363"/>
      <c r="AJ27" s="363"/>
      <c r="AK27" s="363"/>
      <c r="AL27" s="462"/>
      <c r="AM27" s="360"/>
      <c r="AN27" s="360"/>
      <c r="AO27" s="360"/>
      <c r="AP27" s="416" t="s">
        <v>1867</v>
      </c>
      <c r="AQ27" s="416" t="s">
        <v>1847</v>
      </c>
      <c r="AR27" s="416" t="s">
        <v>1847</v>
      </c>
      <c r="AS27" s="416" t="s">
        <v>1848</v>
      </c>
      <c r="AT27" s="361" t="s">
        <v>639</v>
      </c>
      <c r="AU27" s="361" t="s">
        <v>639</v>
      </c>
    </row>
    <row r="28" spans="1:47" ht="63">
      <c r="A28" s="370" t="s">
        <v>1887</v>
      </c>
      <c r="B28" s="370" t="s">
        <v>26</v>
      </c>
      <c r="C28" s="370" t="s">
        <v>104</v>
      </c>
      <c r="D28" s="370"/>
      <c r="E28" s="370" t="s">
        <v>1888</v>
      </c>
      <c r="F28" s="370" t="s">
        <v>1889</v>
      </c>
      <c r="G28" s="361">
        <v>2</v>
      </c>
      <c r="H28" s="370" t="s">
        <v>78</v>
      </c>
      <c r="I28" s="370" t="s">
        <v>1858</v>
      </c>
      <c r="J28" s="361" t="s">
        <v>649</v>
      </c>
      <c r="K28" s="361" t="s">
        <v>391</v>
      </c>
      <c r="L28" s="361" t="s">
        <v>180</v>
      </c>
      <c r="M28" s="361" t="s">
        <v>35</v>
      </c>
      <c r="N28" s="458">
        <v>1.8</v>
      </c>
      <c r="O28" s="458">
        <v>1.8</v>
      </c>
      <c r="P28" s="458">
        <v>1.8</v>
      </c>
      <c r="Q28" s="458">
        <v>1.8</v>
      </c>
      <c r="R28" s="458">
        <v>1.8</v>
      </c>
      <c r="S28" s="458">
        <v>1.8</v>
      </c>
      <c r="T28" s="458">
        <v>1.8</v>
      </c>
      <c r="U28" s="458">
        <v>1.8</v>
      </c>
      <c r="V28" s="458">
        <v>1.8</v>
      </c>
      <c r="W28" s="458">
        <v>1.8</v>
      </c>
      <c r="X28" s="458">
        <v>1.8</v>
      </c>
      <c r="Y28" s="458">
        <v>1.8</v>
      </c>
      <c r="Z28" s="459" t="s">
        <v>1890</v>
      </c>
      <c r="AA28" s="363"/>
      <c r="AB28" s="363"/>
      <c r="AC28" s="363"/>
      <c r="AD28" s="363"/>
      <c r="AE28" s="363"/>
      <c r="AF28" s="363"/>
      <c r="AG28" s="363"/>
      <c r="AH28" s="363"/>
      <c r="AI28" s="363"/>
      <c r="AJ28" s="363"/>
      <c r="AK28" s="363"/>
      <c r="AL28" s="462"/>
      <c r="AM28" s="360"/>
      <c r="AN28" s="360"/>
      <c r="AO28" s="360"/>
      <c r="AP28" s="416" t="s">
        <v>1867</v>
      </c>
      <c r="AQ28" s="416" t="s">
        <v>1847</v>
      </c>
      <c r="AR28" s="416" t="s">
        <v>1847</v>
      </c>
      <c r="AS28" s="416" t="s">
        <v>1848</v>
      </c>
      <c r="AT28" s="361" t="s">
        <v>639</v>
      </c>
      <c r="AU28" s="361" t="s">
        <v>639</v>
      </c>
    </row>
    <row r="29" spans="1:47" ht="126">
      <c r="A29" s="370" t="s">
        <v>1891</v>
      </c>
      <c r="B29" s="370" t="s">
        <v>26</v>
      </c>
      <c r="C29" s="370" t="s">
        <v>973</v>
      </c>
      <c r="D29" s="370"/>
      <c r="E29" s="370" t="s">
        <v>1892</v>
      </c>
      <c r="F29" s="370" t="s">
        <v>1893</v>
      </c>
      <c r="G29" s="361">
        <v>2</v>
      </c>
      <c r="H29" s="370" t="s">
        <v>78</v>
      </c>
      <c r="I29" s="370" t="s">
        <v>1894</v>
      </c>
      <c r="J29" s="361" t="s">
        <v>649</v>
      </c>
      <c r="K29" s="361" t="s">
        <v>391</v>
      </c>
      <c r="L29" s="361" t="s">
        <v>34</v>
      </c>
      <c r="M29" s="361" t="s">
        <v>35</v>
      </c>
      <c r="N29" s="458">
        <v>1.9</v>
      </c>
      <c r="O29" s="458">
        <v>1.9</v>
      </c>
      <c r="P29" s="458">
        <v>1.9</v>
      </c>
      <c r="Q29" s="458">
        <v>1.9</v>
      </c>
      <c r="R29" s="458">
        <v>1.9</v>
      </c>
      <c r="S29" s="458">
        <v>1.9</v>
      </c>
      <c r="T29" s="458">
        <v>1.9</v>
      </c>
      <c r="U29" s="458">
        <v>1.9</v>
      </c>
      <c r="V29" s="458">
        <v>1.9</v>
      </c>
      <c r="W29" s="458">
        <v>1.9</v>
      </c>
      <c r="X29" s="458">
        <v>1.9</v>
      </c>
      <c r="Y29" s="458">
        <v>1.9</v>
      </c>
      <c r="Z29" s="459" t="s">
        <v>1895</v>
      </c>
      <c r="AA29" s="363"/>
      <c r="AB29" s="363"/>
      <c r="AC29" s="363"/>
      <c r="AD29" s="363"/>
      <c r="AE29" s="363"/>
      <c r="AF29" s="363"/>
      <c r="AG29" s="363"/>
      <c r="AH29" s="363"/>
      <c r="AI29" s="363"/>
      <c r="AJ29" s="363"/>
      <c r="AK29" s="363"/>
      <c r="AL29" s="462"/>
      <c r="AM29" s="360"/>
      <c r="AN29" s="360"/>
      <c r="AO29" s="360"/>
      <c r="AP29" s="416" t="s">
        <v>1867</v>
      </c>
      <c r="AQ29" s="416" t="s">
        <v>1847</v>
      </c>
      <c r="AR29" s="416" t="s">
        <v>1847</v>
      </c>
      <c r="AS29" s="416" t="s">
        <v>1848</v>
      </c>
      <c r="AT29" s="361" t="s">
        <v>639</v>
      </c>
      <c r="AU29" s="361" t="s">
        <v>639</v>
      </c>
    </row>
    <row r="30" spans="1:47" ht="78.75">
      <c r="A30" s="370" t="s">
        <v>1896</v>
      </c>
      <c r="B30" s="370" t="s">
        <v>236</v>
      </c>
      <c r="C30" s="370" t="s">
        <v>237</v>
      </c>
      <c r="D30" s="370" t="s">
        <v>1897</v>
      </c>
      <c r="E30" s="370" t="s">
        <v>1898</v>
      </c>
      <c r="F30" s="370" t="s">
        <v>1899</v>
      </c>
      <c r="G30" s="361">
        <v>2</v>
      </c>
      <c r="H30" s="370" t="s">
        <v>55</v>
      </c>
      <c r="I30" s="370" t="s">
        <v>1900</v>
      </c>
      <c r="J30" s="361" t="s">
        <v>357</v>
      </c>
      <c r="K30" s="361" t="s">
        <v>33</v>
      </c>
      <c r="L30" s="361" t="s">
        <v>34</v>
      </c>
      <c r="M30" s="361" t="s">
        <v>447</v>
      </c>
      <c r="N30" s="458">
        <v>0</v>
      </c>
      <c r="O30" s="458">
        <v>0</v>
      </c>
      <c r="P30" s="458">
        <v>0</v>
      </c>
      <c r="Q30" s="458">
        <v>0</v>
      </c>
      <c r="R30" s="458">
        <v>0</v>
      </c>
      <c r="S30" s="458">
        <v>69</v>
      </c>
      <c r="T30" s="458">
        <v>68</v>
      </c>
      <c r="U30" s="458">
        <v>62</v>
      </c>
      <c r="V30" s="458">
        <v>62</v>
      </c>
      <c r="W30" s="458">
        <v>24</v>
      </c>
      <c r="X30" s="458">
        <v>15</v>
      </c>
      <c r="Y30" s="458">
        <v>0</v>
      </c>
      <c r="Z30" s="459">
        <v>300</v>
      </c>
      <c r="AA30" s="363"/>
      <c r="AB30" s="363"/>
      <c r="AC30" s="363"/>
      <c r="AD30" s="363"/>
      <c r="AE30" s="363"/>
      <c r="AF30" s="363"/>
      <c r="AG30" s="363"/>
      <c r="AH30" s="363"/>
      <c r="AI30" s="363"/>
      <c r="AJ30" s="363"/>
      <c r="AK30" s="363"/>
      <c r="AL30" s="462"/>
      <c r="AM30" s="360"/>
      <c r="AN30" s="360"/>
      <c r="AO30" s="360"/>
      <c r="AP30" s="416" t="s">
        <v>1901</v>
      </c>
      <c r="AQ30" s="416" t="s">
        <v>1902</v>
      </c>
      <c r="AR30" s="416" t="s">
        <v>1902</v>
      </c>
      <c r="AS30" s="416" t="s">
        <v>1903</v>
      </c>
      <c r="AT30" s="361" t="s">
        <v>1904</v>
      </c>
      <c r="AU30" s="463">
        <v>420000000</v>
      </c>
    </row>
    <row r="31" spans="1:47" ht="126">
      <c r="A31" s="370" t="s">
        <v>1905</v>
      </c>
      <c r="B31" s="370" t="s">
        <v>26</v>
      </c>
      <c r="C31" s="370" t="s">
        <v>284</v>
      </c>
      <c r="D31" s="370"/>
      <c r="E31" s="370" t="s">
        <v>1906</v>
      </c>
      <c r="F31" s="370" t="s">
        <v>1906</v>
      </c>
      <c r="G31" s="361">
        <v>2</v>
      </c>
      <c r="H31" s="370" t="s">
        <v>241</v>
      </c>
      <c r="I31" s="370" t="s">
        <v>1907</v>
      </c>
      <c r="J31" s="361" t="s">
        <v>1819</v>
      </c>
      <c r="K31" s="361" t="s">
        <v>33</v>
      </c>
      <c r="L31" s="361" t="s">
        <v>34</v>
      </c>
      <c r="M31" s="361" t="s">
        <v>35</v>
      </c>
      <c r="N31" s="458">
        <v>10</v>
      </c>
      <c r="O31" s="458">
        <v>27</v>
      </c>
      <c r="P31" s="458">
        <v>27</v>
      </c>
      <c r="Q31" s="458">
        <v>27</v>
      </c>
      <c r="R31" s="458">
        <v>27</v>
      </c>
      <c r="S31" s="458">
        <v>27</v>
      </c>
      <c r="T31" s="458">
        <v>27</v>
      </c>
      <c r="U31" s="458">
        <v>27</v>
      </c>
      <c r="V31" s="458">
        <v>27</v>
      </c>
      <c r="W31" s="458">
        <v>27</v>
      </c>
      <c r="X31" s="458">
        <v>27</v>
      </c>
      <c r="Y31" s="458">
        <v>10</v>
      </c>
      <c r="Z31" s="459">
        <v>290</v>
      </c>
      <c r="AA31" s="363"/>
      <c r="AB31" s="363"/>
      <c r="AC31" s="363"/>
      <c r="AD31" s="363"/>
      <c r="AE31" s="363"/>
      <c r="AF31" s="363"/>
      <c r="AG31" s="363"/>
      <c r="AH31" s="363"/>
      <c r="AI31" s="363"/>
      <c r="AJ31" s="363"/>
      <c r="AK31" s="363"/>
      <c r="AL31" s="462"/>
      <c r="AM31" s="360"/>
      <c r="AN31" s="360"/>
      <c r="AO31" s="360"/>
      <c r="AP31" s="416" t="s">
        <v>1908</v>
      </c>
      <c r="AQ31" s="416" t="s">
        <v>1902</v>
      </c>
      <c r="AR31" s="416" t="s">
        <v>1902</v>
      </c>
      <c r="AS31" s="416" t="s">
        <v>1903</v>
      </c>
      <c r="AT31" s="361"/>
      <c r="AU31" s="361"/>
    </row>
    <row r="32" spans="1:47" ht="126">
      <c r="A32" s="370" t="s">
        <v>1909</v>
      </c>
      <c r="B32" s="370" t="s">
        <v>26</v>
      </c>
      <c r="C32" s="370" t="s">
        <v>284</v>
      </c>
      <c r="D32" s="370"/>
      <c r="E32" s="370" t="s">
        <v>1910</v>
      </c>
      <c r="F32" s="370" t="s">
        <v>1911</v>
      </c>
      <c r="G32" s="361">
        <v>2</v>
      </c>
      <c r="H32" s="370" t="s">
        <v>241</v>
      </c>
      <c r="I32" s="370" t="s">
        <v>1912</v>
      </c>
      <c r="J32" s="361" t="s">
        <v>1819</v>
      </c>
      <c r="K32" s="361" t="s">
        <v>33</v>
      </c>
      <c r="L32" s="361" t="s">
        <v>34</v>
      </c>
      <c r="M32" s="361" t="s">
        <v>35</v>
      </c>
      <c r="N32" s="458">
        <v>7</v>
      </c>
      <c r="O32" s="458">
        <v>11</v>
      </c>
      <c r="P32" s="458">
        <v>11</v>
      </c>
      <c r="Q32" s="458">
        <v>12</v>
      </c>
      <c r="R32" s="458">
        <v>12</v>
      </c>
      <c r="S32" s="458">
        <v>12</v>
      </c>
      <c r="T32" s="458">
        <v>12</v>
      </c>
      <c r="U32" s="458">
        <v>11</v>
      </c>
      <c r="V32" s="458">
        <v>11</v>
      </c>
      <c r="W32" s="458">
        <v>11</v>
      </c>
      <c r="X32" s="458">
        <v>11</v>
      </c>
      <c r="Y32" s="458">
        <v>7</v>
      </c>
      <c r="Z32" s="459">
        <v>128</v>
      </c>
      <c r="AA32" s="363"/>
      <c r="AB32" s="363"/>
      <c r="AC32" s="363"/>
      <c r="AD32" s="363"/>
      <c r="AE32" s="363"/>
      <c r="AF32" s="363"/>
      <c r="AG32" s="363"/>
      <c r="AH32" s="363"/>
      <c r="AI32" s="363"/>
      <c r="AJ32" s="363"/>
      <c r="AK32" s="363"/>
      <c r="AL32" s="462"/>
      <c r="AM32" s="360"/>
      <c r="AN32" s="360"/>
      <c r="AO32" s="360"/>
      <c r="AP32" s="416" t="s">
        <v>1908</v>
      </c>
      <c r="AQ32" s="416" t="s">
        <v>1902</v>
      </c>
      <c r="AR32" s="416" t="s">
        <v>1902</v>
      </c>
      <c r="AS32" s="416" t="s">
        <v>1903</v>
      </c>
      <c r="AT32" s="361"/>
      <c r="AU32" s="361"/>
    </row>
    <row r="33" spans="1:47" ht="126">
      <c r="A33" s="370" t="s">
        <v>1913</v>
      </c>
      <c r="B33" s="370" t="s">
        <v>26</v>
      </c>
      <c r="C33" s="370" t="s">
        <v>284</v>
      </c>
      <c r="D33" s="370"/>
      <c r="E33" s="370" t="s">
        <v>1914</v>
      </c>
      <c r="F33" s="370" t="s">
        <v>1915</v>
      </c>
      <c r="G33" s="361">
        <v>1</v>
      </c>
      <c r="H33" s="370" t="s">
        <v>241</v>
      </c>
      <c r="I33" s="370" t="s">
        <v>1916</v>
      </c>
      <c r="J33" s="361" t="s">
        <v>357</v>
      </c>
      <c r="K33" s="361" t="s">
        <v>33</v>
      </c>
      <c r="L33" s="361" t="s">
        <v>34</v>
      </c>
      <c r="M33" s="361" t="s">
        <v>447</v>
      </c>
      <c r="N33" s="458">
        <v>0</v>
      </c>
      <c r="O33" s="458">
        <v>0</v>
      </c>
      <c r="P33" s="458">
        <v>0</v>
      </c>
      <c r="Q33" s="458">
        <v>8</v>
      </c>
      <c r="R33" s="458">
        <v>0</v>
      </c>
      <c r="S33" s="458">
        <v>0</v>
      </c>
      <c r="T33" s="458">
        <v>0</v>
      </c>
      <c r="U33" s="458">
        <v>8</v>
      </c>
      <c r="V33" s="458">
        <v>0</v>
      </c>
      <c r="W33" s="458">
        <v>0</v>
      </c>
      <c r="X33" s="458">
        <v>0</v>
      </c>
      <c r="Y33" s="458">
        <v>7</v>
      </c>
      <c r="Z33" s="459">
        <v>23</v>
      </c>
      <c r="AA33" s="363"/>
      <c r="AB33" s="363"/>
      <c r="AC33" s="363"/>
      <c r="AD33" s="363"/>
      <c r="AE33" s="363"/>
      <c r="AF33" s="363"/>
      <c r="AG33" s="363"/>
      <c r="AH33" s="363"/>
      <c r="AI33" s="363"/>
      <c r="AJ33" s="363"/>
      <c r="AK33" s="363"/>
      <c r="AL33" s="462"/>
      <c r="AM33" s="360"/>
      <c r="AN33" s="360"/>
      <c r="AO33" s="360"/>
      <c r="AP33" s="416" t="s">
        <v>1908</v>
      </c>
      <c r="AQ33" s="416" t="s">
        <v>1902</v>
      </c>
      <c r="AR33" s="416" t="s">
        <v>1902</v>
      </c>
      <c r="AS33" s="416" t="s">
        <v>1903</v>
      </c>
      <c r="AT33" s="361" t="s">
        <v>194</v>
      </c>
      <c r="AU33" s="361"/>
    </row>
    <row r="34" spans="1:47" ht="110.25">
      <c r="A34" s="370" t="s">
        <v>1917</v>
      </c>
      <c r="B34" s="370" t="s">
        <v>26</v>
      </c>
      <c r="C34" s="370" t="s">
        <v>284</v>
      </c>
      <c r="D34" s="370"/>
      <c r="E34" s="370" t="s">
        <v>1918</v>
      </c>
      <c r="F34" s="370" t="s">
        <v>1919</v>
      </c>
      <c r="G34" s="361">
        <v>1</v>
      </c>
      <c r="H34" s="370" t="s">
        <v>78</v>
      </c>
      <c r="I34" s="370" t="s">
        <v>1920</v>
      </c>
      <c r="J34" s="361" t="s">
        <v>32</v>
      </c>
      <c r="K34" s="361" t="s">
        <v>33</v>
      </c>
      <c r="L34" s="361" t="s">
        <v>180</v>
      </c>
      <c r="M34" s="361" t="s">
        <v>35</v>
      </c>
      <c r="N34" s="460">
        <v>0.6</v>
      </c>
      <c r="O34" s="460">
        <v>0.6</v>
      </c>
      <c r="P34" s="460">
        <v>0.6</v>
      </c>
      <c r="Q34" s="460">
        <v>0.6</v>
      </c>
      <c r="R34" s="460">
        <v>0.6</v>
      </c>
      <c r="S34" s="460">
        <v>0.6</v>
      </c>
      <c r="T34" s="460">
        <v>0.6</v>
      </c>
      <c r="U34" s="460">
        <v>0.6</v>
      </c>
      <c r="V34" s="460">
        <v>0.6</v>
      </c>
      <c r="W34" s="460">
        <v>0.6</v>
      </c>
      <c r="X34" s="460">
        <v>0.6</v>
      </c>
      <c r="Y34" s="460">
        <v>0.6</v>
      </c>
      <c r="Z34" s="464">
        <v>0.6</v>
      </c>
      <c r="AA34" s="363"/>
      <c r="AB34" s="363"/>
      <c r="AC34" s="363"/>
      <c r="AD34" s="363"/>
      <c r="AE34" s="363"/>
      <c r="AF34" s="363"/>
      <c r="AG34" s="363"/>
      <c r="AH34" s="363"/>
      <c r="AI34" s="363"/>
      <c r="AJ34" s="363"/>
      <c r="AK34" s="363"/>
      <c r="AL34" s="462"/>
      <c r="AM34" s="360"/>
      <c r="AN34" s="360"/>
      <c r="AO34" s="360"/>
      <c r="AP34" s="416" t="s">
        <v>1921</v>
      </c>
      <c r="AQ34" s="416" t="s">
        <v>1902</v>
      </c>
      <c r="AR34" s="416" t="s">
        <v>1902</v>
      </c>
      <c r="AS34" s="416" t="s">
        <v>1903</v>
      </c>
      <c r="AT34" s="361" t="s">
        <v>1922</v>
      </c>
      <c r="AU34" s="361"/>
    </row>
    <row r="35" spans="1:47" ht="63">
      <c r="A35" s="370" t="s">
        <v>1923</v>
      </c>
      <c r="B35" s="370" t="s">
        <v>250</v>
      </c>
      <c r="C35" s="370" t="s">
        <v>1924</v>
      </c>
      <c r="D35" s="370"/>
      <c r="E35" s="370" t="s">
        <v>1925</v>
      </c>
      <c r="F35" s="370" t="s">
        <v>1926</v>
      </c>
      <c r="G35" s="465">
        <v>1</v>
      </c>
      <c r="H35" s="370" t="s">
        <v>78</v>
      </c>
      <c r="I35" s="370" t="s">
        <v>1920</v>
      </c>
      <c r="J35" s="361" t="s">
        <v>32</v>
      </c>
      <c r="K35" s="361" t="s">
        <v>33</v>
      </c>
      <c r="L35" s="361" t="s">
        <v>180</v>
      </c>
      <c r="M35" s="361" t="s">
        <v>35</v>
      </c>
      <c r="N35" s="460">
        <v>0.9</v>
      </c>
      <c r="O35" s="460">
        <v>0.9</v>
      </c>
      <c r="P35" s="460">
        <v>0.9</v>
      </c>
      <c r="Q35" s="460">
        <v>0.9</v>
      </c>
      <c r="R35" s="460">
        <v>0.9</v>
      </c>
      <c r="S35" s="460">
        <v>0.9</v>
      </c>
      <c r="T35" s="460">
        <v>0.9</v>
      </c>
      <c r="U35" s="460">
        <v>0.9</v>
      </c>
      <c r="V35" s="460">
        <v>0.9</v>
      </c>
      <c r="W35" s="460">
        <v>0.9</v>
      </c>
      <c r="X35" s="460">
        <v>0.9</v>
      </c>
      <c r="Y35" s="460">
        <v>0.9</v>
      </c>
      <c r="Z35" s="464">
        <v>0.9</v>
      </c>
      <c r="AA35" s="363"/>
      <c r="AB35" s="363"/>
      <c r="AC35" s="363"/>
      <c r="AD35" s="363"/>
      <c r="AE35" s="363"/>
      <c r="AF35" s="363"/>
      <c r="AG35" s="363"/>
      <c r="AH35" s="363"/>
      <c r="AI35" s="363"/>
      <c r="AJ35" s="363"/>
      <c r="AK35" s="363"/>
      <c r="AL35" s="462"/>
      <c r="AM35" s="360"/>
      <c r="AN35" s="360"/>
      <c r="AO35" s="360"/>
      <c r="AP35" s="416" t="s">
        <v>1921</v>
      </c>
      <c r="AQ35" s="416" t="s">
        <v>1902</v>
      </c>
      <c r="AR35" s="416" t="s">
        <v>1902</v>
      </c>
      <c r="AS35" s="416" t="s">
        <v>1903</v>
      </c>
      <c r="AT35" s="361" t="s">
        <v>1922</v>
      </c>
      <c r="AU35" s="361"/>
    </row>
    <row r="36" spans="1:47" ht="141.75">
      <c r="A36" s="370" t="s">
        <v>1927</v>
      </c>
      <c r="B36" s="370" t="s">
        <v>250</v>
      </c>
      <c r="C36" s="370" t="s">
        <v>1924</v>
      </c>
      <c r="D36" s="370"/>
      <c r="E36" s="370" t="s">
        <v>1928</v>
      </c>
      <c r="F36" s="370" t="s">
        <v>1929</v>
      </c>
      <c r="G36" s="465">
        <v>1</v>
      </c>
      <c r="H36" s="370" t="s">
        <v>324</v>
      </c>
      <c r="I36" s="370" t="s">
        <v>1930</v>
      </c>
      <c r="J36" s="361" t="s">
        <v>357</v>
      </c>
      <c r="K36" s="361" t="s">
        <v>33</v>
      </c>
      <c r="L36" s="361" t="s">
        <v>34</v>
      </c>
      <c r="M36" s="361" t="s">
        <v>35</v>
      </c>
      <c r="N36" s="458">
        <v>30</v>
      </c>
      <c r="O36" s="458">
        <v>35</v>
      </c>
      <c r="P36" s="458">
        <v>35</v>
      </c>
      <c r="Q36" s="458">
        <v>35</v>
      </c>
      <c r="R36" s="458">
        <v>35</v>
      </c>
      <c r="S36" s="458">
        <v>35</v>
      </c>
      <c r="T36" s="458">
        <v>35</v>
      </c>
      <c r="U36" s="458">
        <v>35</v>
      </c>
      <c r="V36" s="458">
        <v>35</v>
      </c>
      <c r="W36" s="458">
        <v>35</v>
      </c>
      <c r="X36" s="458">
        <v>35</v>
      </c>
      <c r="Y36" s="458">
        <v>20</v>
      </c>
      <c r="Z36" s="459">
        <v>400</v>
      </c>
      <c r="AA36" s="363"/>
      <c r="AB36" s="363"/>
      <c r="AC36" s="363"/>
      <c r="AD36" s="363"/>
      <c r="AE36" s="363"/>
      <c r="AF36" s="363"/>
      <c r="AG36" s="363"/>
      <c r="AH36" s="363"/>
      <c r="AI36" s="363"/>
      <c r="AJ36" s="363"/>
      <c r="AK36" s="363"/>
      <c r="AL36" s="462"/>
      <c r="AM36" s="360"/>
      <c r="AN36" s="360"/>
      <c r="AO36" s="360"/>
      <c r="AP36" s="360" t="s">
        <v>1908</v>
      </c>
      <c r="AQ36" s="360" t="s">
        <v>1931</v>
      </c>
      <c r="AR36" s="360" t="s">
        <v>1931</v>
      </c>
      <c r="AS36" s="360" t="s">
        <v>1932</v>
      </c>
      <c r="AT36" s="360"/>
      <c r="AU36" s="360"/>
    </row>
    <row r="37" spans="1:47" ht="173.25">
      <c r="A37" s="370" t="s">
        <v>1933</v>
      </c>
      <c r="B37" s="370" t="s">
        <v>250</v>
      </c>
      <c r="C37" s="370" t="s">
        <v>1924</v>
      </c>
      <c r="D37" s="370"/>
      <c r="E37" s="370" t="s">
        <v>1934</v>
      </c>
      <c r="F37" s="370" t="s">
        <v>1935</v>
      </c>
      <c r="G37" s="465">
        <v>1</v>
      </c>
      <c r="H37" s="370" t="s">
        <v>324</v>
      </c>
      <c r="I37" s="370" t="s">
        <v>1936</v>
      </c>
      <c r="J37" s="361" t="s">
        <v>357</v>
      </c>
      <c r="K37" s="361" t="s">
        <v>33</v>
      </c>
      <c r="L37" s="361" t="s">
        <v>34</v>
      </c>
      <c r="M37" s="361" t="s">
        <v>35</v>
      </c>
      <c r="N37" s="458">
        <v>1</v>
      </c>
      <c r="O37" s="458">
        <v>2</v>
      </c>
      <c r="P37" s="458">
        <v>2</v>
      </c>
      <c r="Q37" s="458">
        <v>2</v>
      </c>
      <c r="R37" s="458">
        <v>2</v>
      </c>
      <c r="S37" s="458">
        <v>2</v>
      </c>
      <c r="T37" s="458">
        <v>2</v>
      </c>
      <c r="U37" s="458">
        <v>2</v>
      </c>
      <c r="V37" s="458">
        <v>2</v>
      </c>
      <c r="W37" s="458">
        <v>2</v>
      </c>
      <c r="X37" s="458">
        <v>2</v>
      </c>
      <c r="Y37" s="458">
        <v>1</v>
      </c>
      <c r="Z37" s="459">
        <v>22</v>
      </c>
      <c r="AA37" s="363"/>
      <c r="AB37" s="363"/>
      <c r="AC37" s="363"/>
      <c r="AD37" s="363"/>
      <c r="AE37" s="363"/>
      <c r="AF37" s="363"/>
      <c r="AG37" s="363"/>
      <c r="AH37" s="363"/>
      <c r="AI37" s="363"/>
      <c r="AJ37" s="363"/>
      <c r="AK37" s="363"/>
      <c r="AL37" s="462"/>
      <c r="AM37" s="360"/>
      <c r="AN37" s="360"/>
      <c r="AO37" s="360"/>
      <c r="AP37" s="360" t="s">
        <v>1908</v>
      </c>
      <c r="AQ37" s="360" t="s">
        <v>1931</v>
      </c>
      <c r="AR37" s="360" t="s">
        <v>1931</v>
      </c>
      <c r="AS37" s="360" t="s">
        <v>1932</v>
      </c>
      <c r="AT37" s="360"/>
      <c r="AU37" s="360"/>
    </row>
    <row r="38" spans="1:47" ht="173.25">
      <c r="A38" s="370" t="s">
        <v>1937</v>
      </c>
      <c r="B38" s="370" t="s">
        <v>250</v>
      </c>
      <c r="C38" s="370" t="s">
        <v>1924</v>
      </c>
      <c r="D38" s="370"/>
      <c r="E38" s="370" t="s">
        <v>1938</v>
      </c>
      <c r="F38" s="370" t="s">
        <v>1939</v>
      </c>
      <c r="G38" s="465">
        <v>2</v>
      </c>
      <c r="H38" s="370" t="s">
        <v>324</v>
      </c>
      <c r="I38" s="370" t="s">
        <v>1930</v>
      </c>
      <c r="J38" s="361" t="s">
        <v>357</v>
      </c>
      <c r="K38" s="361" t="s">
        <v>33</v>
      </c>
      <c r="L38" s="361" t="s">
        <v>34</v>
      </c>
      <c r="M38" s="361" t="s">
        <v>35</v>
      </c>
      <c r="N38" s="458">
        <v>5</v>
      </c>
      <c r="O38" s="458">
        <v>15</v>
      </c>
      <c r="P38" s="458">
        <v>15</v>
      </c>
      <c r="Q38" s="458">
        <v>15</v>
      </c>
      <c r="R38" s="458">
        <v>15</v>
      </c>
      <c r="S38" s="458">
        <v>15</v>
      </c>
      <c r="T38" s="458">
        <v>15</v>
      </c>
      <c r="U38" s="458">
        <v>15</v>
      </c>
      <c r="V38" s="458">
        <v>15</v>
      </c>
      <c r="W38" s="458">
        <v>15</v>
      </c>
      <c r="X38" s="458">
        <v>15</v>
      </c>
      <c r="Y38" s="458">
        <v>5</v>
      </c>
      <c r="Z38" s="459">
        <v>160</v>
      </c>
      <c r="AA38" s="363"/>
      <c r="AB38" s="363"/>
      <c r="AC38" s="363"/>
      <c r="AD38" s="363"/>
      <c r="AE38" s="363"/>
      <c r="AF38" s="363"/>
      <c r="AG38" s="363"/>
      <c r="AH38" s="363"/>
      <c r="AI38" s="363"/>
      <c r="AJ38" s="363"/>
      <c r="AK38" s="363"/>
      <c r="AL38" s="462"/>
      <c r="AM38" s="360"/>
      <c r="AN38" s="360"/>
      <c r="AO38" s="360"/>
      <c r="AP38" s="360" t="s">
        <v>1908</v>
      </c>
      <c r="AQ38" s="360" t="s">
        <v>1931</v>
      </c>
      <c r="AR38" s="360" t="s">
        <v>1931</v>
      </c>
      <c r="AS38" s="360" t="s">
        <v>1932</v>
      </c>
      <c r="AT38" s="360"/>
      <c r="AU38" s="360"/>
    </row>
    <row r="39" spans="1:47" ht="173.25">
      <c r="A39" s="370" t="s">
        <v>1940</v>
      </c>
      <c r="B39" s="370" t="s">
        <v>250</v>
      </c>
      <c r="C39" s="370" t="s">
        <v>1924</v>
      </c>
      <c r="D39" s="370"/>
      <c r="E39" s="370" t="s">
        <v>1941</v>
      </c>
      <c r="F39" s="370" t="s">
        <v>1942</v>
      </c>
      <c r="G39" s="465">
        <v>2</v>
      </c>
      <c r="H39" s="370" t="s">
        <v>324</v>
      </c>
      <c r="I39" s="370" t="s">
        <v>1930</v>
      </c>
      <c r="J39" s="361" t="s">
        <v>357</v>
      </c>
      <c r="K39" s="361" t="s">
        <v>33</v>
      </c>
      <c r="L39" s="361" t="s">
        <v>34</v>
      </c>
      <c r="M39" s="361" t="s">
        <v>35</v>
      </c>
      <c r="N39" s="458">
        <v>3</v>
      </c>
      <c r="O39" s="458">
        <v>5</v>
      </c>
      <c r="P39" s="458">
        <v>5</v>
      </c>
      <c r="Q39" s="458">
        <v>5</v>
      </c>
      <c r="R39" s="458">
        <v>5</v>
      </c>
      <c r="S39" s="458">
        <v>5</v>
      </c>
      <c r="T39" s="458">
        <v>5</v>
      </c>
      <c r="U39" s="458">
        <v>5</v>
      </c>
      <c r="V39" s="458">
        <v>5</v>
      </c>
      <c r="W39" s="458">
        <v>5</v>
      </c>
      <c r="X39" s="458">
        <v>5</v>
      </c>
      <c r="Y39" s="458">
        <v>3</v>
      </c>
      <c r="Z39" s="459">
        <v>56</v>
      </c>
      <c r="AA39" s="363"/>
      <c r="AB39" s="363"/>
      <c r="AC39" s="363"/>
      <c r="AD39" s="363"/>
      <c r="AE39" s="363"/>
      <c r="AF39" s="363"/>
      <c r="AG39" s="363"/>
      <c r="AH39" s="363"/>
      <c r="AI39" s="363"/>
      <c r="AJ39" s="363"/>
      <c r="AK39" s="363"/>
      <c r="AL39" s="462"/>
      <c r="AM39" s="360"/>
      <c r="AN39" s="360"/>
      <c r="AO39" s="360"/>
      <c r="AP39" s="360" t="s">
        <v>1908</v>
      </c>
      <c r="AQ39" s="360" t="s">
        <v>1931</v>
      </c>
      <c r="AR39" s="360" t="s">
        <v>1931</v>
      </c>
      <c r="AS39" s="360" t="s">
        <v>1932</v>
      </c>
      <c r="AT39" s="360"/>
      <c r="AU39" s="360"/>
    </row>
    <row r="40" spans="1:47" ht="78.75">
      <c r="A40" s="370" t="s">
        <v>1943</v>
      </c>
      <c r="B40" s="370" t="s">
        <v>250</v>
      </c>
      <c r="C40" s="370" t="s">
        <v>1924</v>
      </c>
      <c r="D40" s="370"/>
      <c r="E40" s="370" t="s">
        <v>1944</v>
      </c>
      <c r="F40" s="370" t="s">
        <v>1945</v>
      </c>
      <c r="G40" s="465">
        <v>1</v>
      </c>
      <c r="H40" s="370" t="s">
        <v>324</v>
      </c>
      <c r="I40" s="370" t="s">
        <v>1930</v>
      </c>
      <c r="J40" s="361" t="s">
        <v>357</v>
      </c>
      <c r="K40" s="361" t="s">
        <v>33</v>
      </c>
      <c r="L40" s="361" t="s">
        <v>34</v>
      </c>
      <c r="M40" s="361" t="s">
        <v>1776</v>
      </c>
      <c r="N40" s="458">
        <v>0</v>
      </c>
      <c r="O40" s="458">
        <v>1</v>
      </c>
      <c r="P40" s="458">
        <v>1</v>
      </c>
      <c r="Q40" s="458">
        <v>0</v>
      </c>
      <c r="R40" s="458">
        <v>0</v>
      </c>
      <c r="S40" s="458">
        <v>2</v>
      </c>
      <c r="T40" s="458">
        <v>2</v>
      </c>
      <c r="U40" s="458">
        <v>2</v>
      </c>
      <c r="V40" s="458">
        <v>2</v>
      </c>
      <c r="W40" s="458">
        <v>2</v>
      </c>
      <c r="X40" s="458">
        <v>2</v>
      </c>
      <c r="Y40" s="458">
        <v>0</v>
      </c>
      <c r="Z40" s="459">
        <v>14</v>
      </c>
      <c r="AA40" s="363"/>
      <c r="AB40" s="363"/>
      <c r="AC40" s="363"/>
      <c r="AD40" s="363"/>
      <c r="AE40" s="363"/>
      <c r="AF40" s="363"/>
      <c r="AG40" s="363"/>
      <c r="AH40" s="363"/>
      <c r="AI40" s="363"/>
      <c r="AJ40" s="363"/>
      <c r="AK40" s="363"/>
      <c r="AL40" s="462"/>
      <c r="AM40" s="360"/>
      <c r="AN40" s="360"/>
      <c r="AO40" s="360"/>
      <c r="AP40" s="360" t="s">
        <v>1908</v>
      </c>
      <c r="AQ40" s="360" t="s">
        <v>1931</v>
      </c>
      <c r="AR40" s="360" t="s">
        <v>1931</v>
      </c>
      <c r="AS40" s="360" t="s">
        <v>1932</v>
      </c>
      <c r="AT40" s="360" t="s">
        <v>194</v>
      </c>
      <c r="AU40" s="360"/>
    </row>
    <row r="41" spans="1:47" ht="63">
      <c r="A41" s="370" t="s">
        <v>1946</v>
      </c>
      <c r="B41" s="370" t="s">
        <v>250</v>
      </c>
      <c r="C41" s="370" t="s">
        <v>1924</v>
      </c>
      <c r="D41" s="370"/>
      <c r="E41" s="370" t="s">
        <v>1947</v>
      </c>
      <c r="F41" s="370" t="s">
        <v>1948</v>
      </c>
      <c r="G41" s="465">
        <v>1</v>
      </c>
      <c r="H41" s="370" t="s">
        <v>324</v>
      </c>
      <c r="I41" s="370" t="s">
        <v>1930</v>
      </c>
      <c r="J41" s="361" t="s">
        <v>357</v>
      </c>
      <c r="K41" s="361" t="s">
        <v>33</v>
      </c>
      <c r="L41" s="361" t="s">
        <v>34</v>
      </c>
      <c r="M41" s="361" t="s">
        <v>1776</v>
      </c>
      <c r="N41" s="458">
        <v>0</v>
      </c>
      <c r="O41" s="458">
        <v>0</v>
      </c>
      <c r="P41" s="458">
        <v>0</v>
      </c>
      <c r="Q41" s="458">
        <v>0</v>
      </c>
      <c r="R41" s="458">
        <v>0</v>
      </c>
      <c r="S41" s="458">
        <v>0</v>
      </c>
      <c r="T41" s="458">
        <v>1</v>
      </c>
      <c r="U41" s="458">
        <v>1</v>
      </c>
      <c r="V41" s="458">
        <v>1</v>
      </c>
      <c r="W41" s="458">
        <v>1</v>
      </c>
      <c r="X41" s="458">
        <v>1</v>
      </c>
      <c r="Y41" s="458">
        <v>0</v>
      </c>
      <c r="Z41" s="459">
        <v>5</v>
      </c>
      <c r="AA41" s="363"/>
      <c r="AB41" s="363"/>
      <c r="AC41" s="363"/>
      <c r="AD41" s="363"/>
      <c r="AE41" s="363"/>
      <c r="AF41" s="363"/>
      <c r="AG41" s="363"/>
      <c r="AH41" s="363"/>
      <c r="AI41" s="363"/>
      <c r="AJ41" s="363"/>
      <c r="AK41" s="363"/>
      <c r="AL41" s="363"/>
      <c r="AM41" s="360"/>
      <c r="AN41" s="360"/>
      <c r="AO41" s="360"/>
      <c r="AP41" s="360" t="s">
        <v>1908</v>
      </c>
      <c r="AQ41" s="360" t="s">
        <v>1931</v>
      </c>
      <c r="AR41" s="360" t="s">
        <v>1931</v>
      </c>
      <c r="AS41" s="360" t="s">
        <v>1932</v>
      </c>
      <c r="AT41" s="360" t="s">
        <v>194</v>
      </c>
      <c r="AU41" s="360"/>
    </row>
    <row r="42" spans="1:47" ht="110.25">
      <c r="A42" s="370" t="s">
        <v>1949</v>
      </c>
      <c r="B42" s="370" t="s">
        <v>26</v>
      </c>
      <c r="C42" s="370" t="s">
        <v>1950</v>
      </c>
      <c r="D42" s="370"/>
      <c r="E42" s="370" t="s">
        <v>1951</v>
      </c>
      <c r="F42" s="370" t="s">
        <v>1952</v>
      </c>
      <c r="G42" s="465">
        <v>2</v>
      </c>
      <c r="H42" s="370" t="s">
        <v>324</v>
      </c>
      <c r="I42" s="370" t="s">
        <v>1953</v>
      </c>
      <c r="J42" s="361" t="s">
        <v>357</v>
      </c>
      <c r="K42" s="361" t="s">
        <v>33</v>
      </c>
      <c r="L42" s="361" t="s">
        <v>34</v>
      </c>
      <c r="M42" s="361" t="s">
        <v>1776</v>
      </c>
      <c r="N42" s="458">
        <v>0</v>
      </c>
      <c r="O42" s="458">
        <v>1</v>
      </c>
      <c r="P42" s="458">
        <v>1</v>
      </c>
      <c r="Q42" s="458">
        <v>0</v>
      </c>
      <c r="R42" s="458">
        <v>0</v>
      </c>
      <c r="S42" s="458">
        <v>2</v>
      </c>
      <c r="T42" s="458">
        <v>2</v>
      </c>
      <c r="U42" s="458">
        <v>2</v>
      </c>
      <c r="V42" s="458">
        <v>2</v>
      </c>
      <c r="W42" s="458">
        <v>2</v>
      </c>
      <c r="X42" s="458">
        <v>2</v>
      </c>
      <c r="Y42" s="458">
        <v>0</v>
      </c>
      <c r="Z42" s="459">
        <v>14</v>
      </c>
      <c r="AA42" s="363"/>
      <c r="AB42" s="363"/>
      <c r="AC42" s="363"/>
      <c r="AD42" s="363"/>
      <c r="AE42" s="363"/>
      <c r="AF42" s="363"/>
      <c r="AG42" s="363"/>
      <c r="AH42" s="363"/>
      <c r="AI42" s="363"/>
      <c r="AJ42" s="363"/>
      <c r="AK42" s="363"/>
      <c r="AL42" s="363"/>
      <c r="AM42" s="360"/>
      <c r="AN42" s="360"/>
      <c r="AO42" s="360"/>
      <c r="AP42" s="360" t="s">
        <v>1908</v>
      </c>
      <c r="AQ42" s="360" t="s">
        <v>1931</v>
      </c>
      <c r="AR42" s="360" t="s">
        <v>1931</v>
      </c>
      <c r="AS42" s="360" t="s">
        <v>1932</v>
      </c>
      <c r="AT42" s="360" t="s">
        <v>194</v>
      </c>
      <c r="AU42" s="360"/>
    </row>
    <row r="43" spans="1:47" ht="110.25">
      <c r="A43" s="370" t="s">
        <v>1954</v>
      </c>
      <c r="B43" s="370" t="s">
        <v>26</v>
      </c>
      <c r="C43" s="370" t="s">
        <v>1950</v>
      </c>
      <c r="D43" s="370"/>
      <c r="E43" s="370" t="s">
        <v>1918</v>
      </c>
      <c r="F43" s="370" t="s">
        <v>1919</v>
      </c>
      <c r="G43" s="465">
        <v>1</v>
      </c>
      <c r="H43" s="370" t="s">
        <v>324</v>
      </c>
      <c r="I43" s="370" t="s">
        <v>1955</v>
      </c>
      <c r="J43" s="361" t="s">
        <v>32</v>
      </c>
      <c r="K43" s="361" t="s">
        <v>33</v>
      </c>
      <c r="L43" s="361" t="s">
        <v>180</v>
      </c>
      <c r="M43" s="361" t="s">
        <v>35</v>
      </c>
      <c r="N43" s="460">
        <v>0.9</v>
      </c>
      <c r="O43" s="460">
        <v>0.9</v>
      </c>
      <c r="P43" s="460">
        <v>0.9</v>
      </c>
      <c r="Q43" s="460">
        <v>0.9</v>
      </c>
      <c r="R43" s="460">
        <v>0.9</v>
      </c>
      <c r="S43" s="460">
        <v>0.9</v>
      </c>
      <c r="T43" s="460">
        <v>0.9</v>
      </c>
      <c r="U43" s="460">
        <v>0.9</v>
      </c>
      <c r="V43" s="460">
        <v>0.9</v>
      </c>
      <c r="W43" s="460">
        <v>0.9</v>
      </c>
      <c r="X43" s="460">
        <v>0.9</v>
      </c>
      <c r="Y43" s="460">
        <v>0.9</v>
      </c>
      <c r="Z43" s="464">
        <v>0.9</v>
      </c>
      <c r="AA43" s="363"/>
      <c r="AB43" s="363"/>
      <c r="AC43" s="363"/>
      <c r="AD43" s="363"/>
      <c r="AE43" s="363"/>
      <c r="AF43" s="363"/>
      <c r="AG43" s="363"/>
      <c r="AH43" s="363"/>
      <c r="AI43" s="363"/>
      <c r="AJ43" s="363"/>
      <c r="AK43" s="363"/>
      <c r="AL43" s="363"/>
      <c r="AM43" s="360"/>
      <c r="AN43" s="360"/>
      <c r="AO43" s="360"/>
      <c r="AP43" s="360" t="s">
        <v>1921</v>
      </c>
      <c r="AQ43" s="360" t="s">
        <v>1931</v>
      </c>
      <c r="AR43" s="360" t="s">
        <v>1931</v>
      </c>
      <c r="AS43" s="360" t="s">
        <v>1932</v>
      </c>
      <c r="AT43" s="360"/>
      <c r="AU43" s="360"/>
    </row>
    <row r="44" spans="1:47" ht="63">
      <c r="A44" s="370" t="s">
        <v>1956</v>
      </c>
      <c r="B44" s="370" t="s">
        <v>26</v>
      </c>
      <c r="C44" s="370" t="s">
        <v>26</v>
      </c>
      <c r="D44" s="370"/>
      <c r="E44" s="370" t="s">
        <v>1925</v>
      </c>
      <c r="F44" s="370" t="s">
        <v>1926</v>
      </c>
      <c r="G44" s="465">
        <v>1</v>
      </c>
      <c r="H44" s="370" t="s">
        <v>324</v>
      </c>
      <c r="I44" s="370" t="s">
        <v>1955</v>
      </c>
      <c r="J44" s="361" t="s">
        <v>32</v>
      </c>
      <c r="K44" s="361" t="s">
        <v>33</v>
      </c>
      <c r="L44" s="361" t="s">
        <v>180</v>
      </c>
      <c r="M44" s="361" t="s">
        <v>35</v>
      </c>
      <c r="N44" s="460">
        <v>0.95</v>
      </c>
      <c r="O44" s="460">
        <v>0.95</v>
      </c>
      <c r="P44" s="460">
        <v>0.95</v>
      </c>
      <c r="Q44" s="460">
        <v>0.95</v>
      </c>
      <c r="R44" s="460">
        <v>0.95</v>
      </c>
      <c r="S44" s="460">
        <v>0.95</v>
      </c>
      <c r="T44" s="460">
        <v>0.95</v>
      </c>
      <c r="U44" s="460">
        <v>0.95</v>
      </c>
      <c r="V44" s="460">
        <v>0.95</v>
      </c>
      <c r="W44" s="460">
        <v>0.95</v>
      </c>
      <c r="X44" s="460">
        <v>0.95</v>
      </c>
      <c r="Y44" s="460">
        <v>0.95</v>
      </c>
      <c r="Z44" s="464">
        <v>0.95</v>
      </c>
      <c r="AA44" s="363"/>
      <c r="AB44" s="363"/>
      <c r="AC44" s="363"/>
      <c r="AD44" s="363"/>
      <c r="AE44" s="363"/>
      <c r="AF44" s="363"/>
      <c r="AG44" s="363"/>
      <c r="AH44" s="363"/>
      <c r="AI44" s="363"/>
      <c r="AJ44" s="363"/>
      <c r="AK44" s="363"/>
      <c r="AL44" s="363"/>
      <c r="AM44" s="360"/>
      <c r="AN44" s="360"/>
      <c r="AO44" s="360"/>
      <c r="AP44" s="360" t="s">
        <v>1921</v>
      </c>
      <c r="AQ44" s="360" t="s">
        <v>1931</v>
      </c>
      <c r="AR44" s="360" t="s">
        <v>1931</v>
      </c>
      <c r="AS44" s="360" t="s">
        <v>1932</v>
      </c>
      <c r="AT44" s="360"/>
      <c r="AU44" s="360"/>
    </row>
    <row r="45" spans="1:47" ht="78.75">
      <c r="A45" s="370" t="s">
        <v>1957</v>
      </c>
      <c r="B45" s="370" t="s">
        <v>122</v>
      </c>
      <c r="C45" s="370" t="s">
        <v>276</v>
      </c>
      <c r="D45" s="370"/>
      <c r="E45" s="370" t="s">
        <v>1958</v>
      </c>
      <c r="F45" s="370" t="s">
        <v>1959</v>
      </c>
      <c r="G45" s="361">
        <v>1</v>
      </c>
      <c r="H45" s="370" t="s">
        <v>324</v>
      </c>
      <c r="I45" s="370" t="s">
        <v>1960</v>
      </c>
      <c r="J45" s="361" t="s">
        <v>1961</v>
      </c>
      <c r="K45" s="361" t="s">
        <v>391</v>
      </c>
      <c r="L45" s="361" t="s">
        <v>180</v>
      </c>
      <c r="M45" s="361" t="s">
        <v>35</v>
      </c>
      <c r="N45" s="466">
        <v>1.5</v>
      </c>
      <c r="O45" s="466">
        <v>1.5</v>
      </c>
      <c r="P45" s="466">
        <v>1.5</v>
      </c>
      <c r="Q45" s="466">
        <v>1.5</v>
      </c>
      <c r="R45" s="466">
        <v>1.5</v>
      </c>
      <c r="S45" s="466">
        <v>1.5</v>
      </c>
      <c r="T45" s="466">
        <v>1.5</v>
      </c>
      <c r="U45" s="466">
        <v>1.5</v>
      </c>
      <c r="V45" s="466">
        <v>1.5</v>
      </c>
      <c r="W45" s="466">
        <v>1.5</v>
      </c>
      <c r="X45" s="466">
        <v>1.5</v>
      </c>
      <c r="Y45" s="466">
        <v>1.5</v>
      </c>
      <c r="Z45" s="459" t="s">
        <v>1962</v>
      </c>
      <c r="AA45" s="363"/>
      <c r="AB45" s="466"/>
      <c r="AC45" s="466"/>
      <c r="AD45" s="466"/>
      <c r="AE45" s="466"/>
      <c r="AF45" s="466"/>
      <c r="AG45" s="466"/>
      <c r="AH45" s="466"/>
      <c r="AI45" s="466"/>
      <c r="AJ45" s="466"/>
      <c r="AK45" s="466"/>
      <c r="AL45" s="466"/>
      <c r="AM45" s="370"/>
      <c r="AN45" s="370"/>
      <c r="AO45" s="370"/>
      <c r="AP45" s="370" t="s">
        <v>1863</v>
      </c>
      <c r="AQ45" s="370" t="s">
        <v>1963</v>
      </c>
      <c r="AR45" s="370" t="s">
        <v>1964</v>
      </c>
      <c r="AS45" s="370" t="s">
        <v>1965</v>
      </c>
      <c r="AT45" s="360"/>
      <c r="AU45" s="360"/>
    </row>
    <row r="46" spans="1:47" ht="63">
      <c r="A46" s="370" t="s">
        <v>1966</v>
      </c>
      <c r="B46" s="370" t="s">
        <v>122</v>
      </c>
      <c r="C46" s="370" t="s">
        <v>276</v>
      </c>
      <c r="D46" s="370"/>
      <c r="E46" s="370" t="s">
        <v>1967</v>
      </c>
      <c r="F46" s="370" t="s">
        <v>1968</v>
      </c>
      <c r="G46" s="361">
        <v>1</v>
      </c>
      <c r="H46" s="370" t="s">
        <v>324</v>
      </c>
      <c r="I46" s="370" t="s">
        <v>1969</v>
      </c>
      <c r="J46" s="361" t="s">
        <v>1961</v>
      </c>
      <c r="K46" s="361" t="s">
        <v>391</v>
      </c>
      <c r="L46" s="361" t="s">
        <v>180</v>
      </c>
      <c r="M46" s="361" t="s">
        <v>35</v>
      </c>
      <c r="N46" s="466">
        <v>9</v>
      </c>
      <c r="O46" s="466">
        <v>9</v>
      </c>
      <c r="P46" s="466">
        <v>9</v>
      </c>
      <c r="Q46" s="466">
        <v>9</v>
      </c>
      <c r="R46" s="466">
        <v>9</v>
      </c>
      <c r="S46" s="466">
        <v>9</v>
      </c>
      <c r="T46" s="466">
        <v>9</v>
      </c>
      <c r="U46" s="466">
        <v>9</v>
      </c>
      <c r="V46" s="466">
        <v>9</v>
      </c>
      <c r="W46" s="466">
        <v>9</v>
      </c>
      <c r="X46" s="466">
        <v>9</v>
      </c>
      <c r="Y46" s="466">
        <v>9</v>
      </c>
      <c r="Z46" s="459">
        <v>9</v>
      </c>
      <c r="AA46" s="363"/>
      <c r="AB46" s="467"/>
      <c r="AC46" s="467"/>
      <c r="AD46" s="467"/>
      <c r="AE46" s="467"/>
      <c r="AF46" s="467"/>
      <c r="AG46" s="467"/>
      <c r="AH46" s="467"/>
      <c r="AI46" s="467"/>
      <c r="AJ46" s="467"/>
      <c r="AK46" s="467"/>
      <c r="AL46" s="467"/>
      <c r="AM46" s="370"/>
      <c r="AN46" s="370"/>
      <c r="AO46" s="370"/>
      <c r="AP46" s="370" t="s">
        <v>1863</v>
      </c>
      <c r="AQ46" s="370" t="s">
        <v>1963</v>
      </c>
      <c r="AR46" s="370" t="s">
        <v>1964</v>
      </c>
      <c r="AS46" s="370" t="s">
        <v>1965</v>
      </c>
      <c r="AT46" s="360"/>
      <c r="AU46" s="360"/>
    </row>
    <row r="47" spans="1:47" ht="94.5">
      <c r="A47" s="370" t="s">
        <v>1970</v>
      </c>
      <c r="B47" s="370" t="s">
        <v>122</v>
      </c>
      <c r="C47" s="370" t="s">
        <v>276</v>
      </c>
      <c r="D47" s="370"/>
      <c r="E47" s="370" t="s">
        <v>1971</v>
      </c>
      <c r="F47" s="370" t="s">
        <v>1972</v>
      </c>
      <c r="G47" s="361">
        <v>1</v>
      </c>
      <c r="H47" s="370" t="s">
        <v>324</v>
      </c>
      <c r="I47" s="370" t="s">
        <v>1969</v>
      </c>
      <c r="J47" s="361" t="s">
        <v>1961</v>
      </c>
      <c r="K47" s="361" t="s">
        <v>391</v>
      </c>
      <c r="L47" s="361" t="s">
        <v>180</v>
      </c>
      <c r="M47" s="361" t="s">
        <v>35</v>
      </c>
      <c r="N47" s="466">
        <v>6</v>
      </c>
      <c r="O47" s="466">
        <v>6</v>
      </c>
      <c r="P47" s="466">
        <v>6</v>
      </c>
      <c r="Q47" s="466">
        <v>6</v>
      </c>
      <c r="R47" s="466">
        <v>6</v>
      </c>
      <c r="S47" s="466">
        <v>6</v>
      </c>
      <c r="T47" s="466">
        <v>6</v>
      </c>
      <c r="U47" s="466">
        <v>6</v>
      </c>
      <c r="V47" s="466">
        <v>6</v>
      </c>
      <c r="W47" s="466">
        <v>6</v>
      </c>
      <c r="X47" s="466">
        <v>6</v>
      </c>
      <c r="Y47" s="466">
        <v>6</v>
      </c>
      <c r="Z47" s="459">
        <v>6</v>
      </c>
      <c r="AA47" s="363"/>
      <c r="AB47" s="468"/>
      <c r="AC47" s="468"/>
      <c r="AD47" s="468"/>
      <c r="AE47" s="468"/>
      <c r="AF47" s="468"/>
      <c r="AG47" s="468"/>
      <c r="AH47" s="468"/>
      <c r="AI47" s="468"/>
      <c r="AJ47" s="468"/>
      <c r="AK47" s="468"/>
      <c r="AL47" s="468"/>
      <c r="AM47" s="370"/>
      <c r="AN47" s="370"/>
      <c r="AO47" s="370"/>
      <c r="AP47" s="370" t="s">
        <v>1863</v>
      </c>
      <c r="AQ47" s="370" t="s">
        <v>1963</v>
      </c>
      <c r="AR47" s="370" t="s">
        <v>1973</v>
      </c>
      <c r="AS47" s="370" t="s">
        <v>1965</v>
      </c>
      <c r="AT47" s="360"/>
      <c r="AU47" s="360"/>
    </row>
    <row r="48" spans="1:47" ht="63">
      <c r="A48" s="370" t="s">
        <v>1974</v>
      </c>
      <c r="B48" s="370" t="s">
        <v>122</v>
      </c>
      <c r="C48" s="370" t="s">
        <v>276</v>
      </c>
      <c r="D48" s="370"/>
      <c r="E48" s="370" t="s">
        <v>1975</v>
      </c>
      <c r="F48" s="370" t="s">
        <v>1976</v>
      </c>
      <c r="G48" s="361">
        <v>1</v>
      </c>
      <c r="H48" s="370" t="s">
        <v>324</v>
      </c>
      <c r="I48" s="370" t="s">
        <v>1969</v>
      </c>
      <c r="J48" s="361" t="s">
        <v>1961</v>
      </c>
      <c r="K48" s="361" t="s">
        <v>391</v>
      </c>
      <c r="L48" s="361" t="s">
        <v>180</v>
      </c>
      <c r="M48" s="361" t="s">
        <v>35</v>
      </c>
      <c r="N48" s="466">
        <v>8</v>
      </c>
      <c r="O48" s="466">
        <v>8</v>
      </c>
      <c r="P48" s="466">
        <v>8</v>
      </c>
      <c r="Q48" s="466">
        <v>8</v>
      </c>
      <c r="R48" s="466">
        <v>8</v>
      </c>
      <c r="S48" s="466">
        <v>8</v>
      </c>
      <c r="T48" s="466">
        <v>8</v>
      </c>
      <c r="U48" s="466">
        <v>8</v>
      </c>
      <c r="V48" s="466">
        <v>8</v>
      </c>
      <c r="W48" s="466">
        <v>8</v>
      </c>
      <c r="X48" s="466">
        <v>8</v>
      </c>
      <c r="Y48" s="466">
        <v>8</v>
      </c>
      <c r="Z48" s="459">
        <v>8</v>
      </c>
      <c r="AA48" s="363"/>
      <c r="AB48" s="466"/>
      <c r="AC48" s="466"/>
      <c r="AD48" s="466"/>
      <c r="AE48" s="466"/>
      <c r="AF48" s="466"/>
      <c r="AG48" s="466"/>
      <c r="AH48" s="466"/>
      <c r="AI48" s="466"/>
      <c r="AJ48" s="466"/>
      <c r="AK48" s="466"/>
      <c r="AL48" s="466"/>
      <c r="AM48" s="370"/>
      <c r="AN48" s="370"/>
      <c r="AO48" s="370"/>
      <c r="AP48" s="370" t="s">
        <v>1863</v>
      </c>
      <c r="AQ48" s="370" t="s">
        <v>1963</v>
      </c>
      <c r="AR48" s="370" t="s">
        <v>1973</v>
      </c>
      <c r="AS48" s="370" t="s">
        <v>1965</v>
      </c>
      <c r="AT48" s="360"/>
      <c r="AU48" s="360"/>
    </row>
    <row r="49" spans="1:47" ht="78.75">
      <c r="A49" s="370" t="s">
        <v>1977</v>
      </c>
      <c r="B49" s="370" t="s">
        <v>122</v>
      </c>
      <c r="C49" s="370" t="s">
        <v>276</v>
      </c>
      <c r="D49" s="370"/>
      <c r="E49" s="370" t="s">
        <v>1978</v>
      </c>
      <c r="F49" s="370" t="s">
        <v>1979</v>
      </c>
      <c r="G49" s="361">
        <v>1</v>
      </c>
      <c r="H49" s="370" t="s">
        <v>324</v>
      </c>
      <c r="I49" s="370" t="s">
        <v>1969</v>
      </c>
      <c r="J49" s="361" t="s">
        <v>1961</v>
      </c>
      <c r="K49" s="361" t="s">
        <v>391</v>
      </c>
      <c r="L49" s="361" t="s">
        <v>180</v>
      </c>
      <c r="M49" s="361" t="s">
        <v>35</v>
      </c>
      <c r="N49" s="466">
        <v>1.5</v>
      </c>
      <c r="O49" s="466">
        <v>1.5</v>
      </c>
      <c r="P49" s="466">
        <v>1.5</v>
      </c>
      <c r="Q49" s="466">
        <v>1.5</v>
      </c>
      <c r="R49" s="466">
        <v>1.5</v>
      </c>
      <c r="S49" s="466">
        <v>1.5</v>
      </c>
      <c r="T49" s="466">
        <v>1.5</v>
      </c>
      <c r="U49" s="466">
        <v>1.5</v>
      </c>
      <c r="V49" s="466">
        <v>1.5</v>
      </c>
      <c r="W49" s="466">
        <v>1.5</v>
      </c>
      <c r="X49" s="466">
        <v>1.5</v>
      </c>
      <c r="Y49" s="466">
        <v>1.5</v>
      </c>
      <c r="Z49" s="459" t="s">
        <v>1962</v>
      </c>
      <c r="AA49" s="363"/>
      <c r="AB49" s="466"/>
      <c r="AC49" s="466"/>
      <c r="AD49" s="466"/>
      <c r="AE49" s="466"/>
      <c r="AF49" s="466"/>
      <c r="AG49" s="466"/>
      <c r="AH49" s="466"/>
      <c r="AI49" s="466"/>
      <c r="AJ49" s="466"/>
      <c r="AK49" s="466"/>
      <c r="AL49" s="466"/>
      <c r="AM49" s="370"/>
      <c r="AN49" s="370"/>
      <c r="AO49" s="370"/>
      <c r="AP49" s="370" t="s">
        <v>1863</v>
      </c>
      <c r="AQ49" s="370" t="s">
        <v>1963</v>
      </c>
      <c r="AR49" s="370" t="s">
        <v>1973</v>
      </c>
      <c r="AS49" s="370" t="s">
        <v>1965</v>
      </c>
      <c r="AT49" s="360"/>
      <c r="AU49" s="360"/>
    </row>
    <row r="50" spans="1:47" ht="78.75">
      <c r="A50" s="370" t="s">
        <v>1980</v>
      </c>
      <c r="B50" s="370" t="s">
        <v>250</v>
      </c>
      <c r="C50" s="370" t="s">
        <v>159</v>
      </c>
      <c r="D50" s="370"/>
      <c r="E50" s="370" t="s">
        <v>1981</v>
      </c>
      <c r="F50" s="370" t="s">
        <v>1982</v>
      </c>
      <c r="G50" s="361">
        <v>1</v>
      </c>
      <c r="H50" s="370" t="s">
        <v>324</v>
      </c>
      <c r="I50" s="370" t="s">
        <v>1983</v>
      </c>
      <c r="J50" s="361" t="s">
        <v>357</v>
      </c>
      <c r="K50" s="361" t="s">
        <v>33</v>
      </c>
      <c r="L50" s="361" t="s">
        <v>180</v>
      </c>
      <c r="M50" s="361" t="s">
        <v>35</v>
      </c>
      <c r="N50" s="466">
        <v>20</v>
      </c>
      <c r="O50" s="466">
        <v>20</v>
      </c>
      <c r="P50" s="466">
        <v>20</v>
      </c>
      <c r="Q50" s="466">
        <v>20</v>
      </c>
      <c r="R50" s="466">
        <v>20</v>
      </c>
      <c r="S50" s="466">
        <v>20</v>
      </c>
      <c r="T50" s="466">
        <v>20</v>
      </c>
      <c r="U50" s="466">
        <v>20</v>
      </c>
      <c r="V50" s="466">
        <v>20</v>
      </c>
      <c r="W50" s="466">
        <v>20</v>
      </c>
      <c r="X50" s="466">
        <v>20</v>
      </c>
      <c r="Y50" s="466">
        <v>20</v>
      </c>
      <c r="Z50" s="459">
        <v>20</v>
      </c>
      <c r="AA50" s="363"/>
      <c r="AB50" s="466"/>
      <c r="AC50" s="466"/>
      <c r="AD50" s="466"/>
      <c r="AE50" s="466"/>
      <c r="AF50" s="466"/>
      <c r="AG50" s="466"/>
      <c r="AH50" s="466"/>
      <c r="AI50" s="466"/>
      <c r="AJ50" s="466"/>
      <c r="AK50" s="466"/>
      <c r="AL50" s="466"/>
      <c r="AM50" s="370"/>
      <c r="AN50" s="370"/>
      <c r="AO50" s="370"/>
      <c r="AP50" s="370" t="s">
        <v>1984</v>
      </c>
      <c r="AQ50" s="370" t="s">
        <v>1963</v>
      </c>
      <c r="AR50" s="370" t="s">
        <v>1985</v>
      </c>
      <c r="AS50" s="370" t="s">
        <v>1965</v>
      </c>
      <c r="AT50" s="360"/>
      <c r="AU50" s="360"/>
    </row>
    <row r="51" spans="1:47" ht="78.75">
      <c r="A51" s="370" t="s">
        <v>1986</v>
      </c>
      <c r="B51" s="370" t="s">
        <v>122</v>
      </c>
      <c r="C51" s="370" t="s">
        <v>159</v>
      </c>
      <c r="D51" s="370"/>
      <c r="E51" s="370" t="s">
        <v>1987</v>
      </c>
      <c r="F51" s="370" t="s">
        <v>1988</v>
      </c>
      <c r="G51" s="361">
        <v>3</v>
      </c>
      <c r="H51" s="370" t="s">
        <v>324</v>
      </c>
      <c r="I51" s="370" t="s">
        <v>1969</v>
      </c>
      <c r="J51" s="361" t="s">
        <v>1961</v>
      </c>
      <c r="K51" s="361" t="s">
        <v>391</v>
      </c>
      <c r="L51" s="361" t="s">
        <v>180</v>
      </c>
      <c r="M51" s="361" t="s">
        <v>35</v>
      </c>
      <c r="N51" s="466">
        <v>2</v>
      </c>
      <c r="O51" s="466">
        <v>2</v>
      </c>
      <c r="P51" s="466">
        <v>2</v>
      </c>
      <c r="Q51" s="466">
        <v>2</v>
      </c>
      <c r="R51" s="466">
        <v>2</v>
      </c>
      <c r="S51" s="466">
        <v>2</v>
      </c>
      <c r="T51" s="466">
        <v>2</v>
      </c>
      <c r="U51" s="466">
        <v>2</v>
      </c>
      <c r="V51" s="466">
        <v>2</v>
      </c>
      <c r="W51" s="466">
        <v>2</v>
      </c>
      <c r="X51" s="466">
        <v>2</v>
      </c>
      <c r="Y51" s="466">
        <v>2</v>
      </c>
      <c r="Z51" s="459">
        <v>2</v>
      </c>
      <c r="AA51" s="363"/>
      <c r="AB51" s="466"/>
      <c r="AC51" s="466"/>
      <c r="AD51" s="466"/>
      <c r="AE51" s="466"/>
      <c r="AF51" s="466"/>
      <c r="AG51" s="466"/>
      <c r="AH51" s="466"/>
      <c r="AI51" s="466"/>
      <c r="AJ51" s="466"/>
      <c r="AK51" s="466"/>
      <c r="AL51" s="466"/>
      <c r="AM51" s="370"/>
      <c r="AN51" s="370"/>
      <c r="AO51" s="370"/>
      <c r="AP51" s="370" t="s">
        <v>1984</v>
      </c>
      <c r="AQ51" s="370" t="s">
        <v>1963</v>
      </c>
      <c r="AR51" s="370" t="s">
        <v>1985</v>
      </c>
      <c r="AS51" s="370" t="s">
        <v>1965</v>
      </c>
      <c r="AT51" s="360"/>
      <c r="AU51" s="360"/>
    </row>
    <row r="52" spans="1:47" ht="110.25">
      <c r="A52" s="370" t="s">
        <v>1989</v>
      </c>
      <c r="B52" s="370" t="s">
        <v>250</v>
      </c>
      <c r="C52" s="370" t="s">
        <v>159</v>
      </c>
      <c r="D52" s="370"/>
      <c r="E52" s="370" t="s">
        <v>1990</v>
      </c>
      <c r="F52" s="370" t="s">
        <v>1991</v>
      </c>
      <c r="G52" s="361">
        <v>1</v>
      </c>
      <c r="H52" s="370" t="s">
        <v>324</v>
      </c>
      <c r="I52" s="370" t="s">
        <v>1992</v>
      </c>
      <c r="J52" s="361" t="s">
        <v>357</v>
      </c>
      <c r="K52" s="361" t="s">
        <v>33</v>
      </c>
      <c r="L52" s="361" t="s">
        <v>180</v>
      </c>
      <c r="M52" s="361" t="s">
        <v>35</v>
      </c>
      <c r="N52" s="466">
        <v>25</v>
      </c>
      <c r="O52" s="466">
        <v>25</v>
      </c>
      <c r="P52" s="466">
        <v>25</v>
      </c>
      <c r="Q52" s="466">
        <v>25</v>
      </c>
      <c r="R52" s="466">
        <v>25</v>
      </c>
      <c r="S52" s="466">
        <v>25</v>
      </c>
      <c r="T52" s="466">
        <v>25</v>
      </c>
      <c r="U52" s="466">
        <v>25</v>
      </c>
      <c r="V52" s="466">
        <v>25</v>
      </c>
      <c r="W52" s="466">
        <v>25</v>
      </c>
      <c r="X52" s="466">
        <v>25</v>
      </c>
      <c r="Y52" s="466">
        <v>25</v>
      </c>
      <c r="Z52" s="459">
        <v>25</v>
      </c>
      <c r="AA52" s="363"/>
      <c r="AB52" s="466"/>
      <c r="AC52" s="466"/>
      <c r="AD52" s="466"/>
      <c r="AE52" s="466"/>
      <c r="AF52" s="466"/>
      <c r="AG52" s="466"/>
      <c r="AH52" s="466"/>
      <c r="AI52" s="466"/>
      <c r="AJ52" s="466"/>
      <c r="AK52" s="466"/>
      <c r="AL52" s="466"/>
      <c r="AM52" s="370"/>
      <c r="AN52" s="370"/>
      <c r="AO52" s="370"/>
      <c r="AP52" s="370" t="s">
        <v>421</v>
      </c>
      <c r="AQ52" s="370" t="s">
        <v>1963</v>
      </c>
      <c r="AR52" s="370" t="s">
        <v>1985</v>
      </c>
      <c r="AS52" s="370" t="s">
        <v>1965</v>
      </c>
      <c r="AT52" s="360"/>
      <c r="AU52" s="360"/>
    </row>
    <row r="53" spans="1:47" ht="78.75">
      <c r="A53" s="370" t="s">
        <v>1993</v>
      </c>
      <c r="B53" s="370" t="s">
        <v>122</v>
      </c>
      <c r="C53" s="370" t="s">
        <v>159</v>
      </c>
      <c r="D53" s="370"/>
      <c r="E53" s="370" t="s">
        <v>1994</v>
      </c>
      <c r="F53" s="370" t="s">
        <v>1995</v>
      </c>
      <c r="G53" s="361">
        <v>1</v>
      </c>
      <c r="H53" s="370" t="s">
        <v>324</v>
      </c>
      <c r="I53" s="370" t="s">
        <v>1969</v>
      </c>
      <c r="J53" s="361" t="s">
        <v>1961</v>
      </c>
      <c r="K53" s="361" t="s">
        <v>391</v>
      </c>
      <c r="L53" s="361" t="s">
        <v>180</v>
      </c>
      <c r="M53" s="361" t="s">
        <v>35</v>
      </c>
      <c r="N53" s="466">
        <v>3</v>
      </c>
      <c r="O53" s="466">
        <v>3</v>
      </c>
      <c r="P53" s="466">
        <v>3</v>
      </c>
      <c r="Q53" s="466">
        <v>3</v>
      </c>
      <c r="R53" s="466">
        <v>3</v>
      </c>
      <c r="S53" s="466">
        <v>3</v>
      </c>
      <c r="T53" s="466">
        <v>3</v>
      </c>
      <c r="U53" s="466">
        <v>3</v>
      </c>
      <c r="V53" s="466">
        <v>3</v>
      </c>
      <c r="W53" s="466">
        <v>3</v>
      </c>
      <c r="X53" s="466">
        <v>3</v>
      </c>
      <c r="Y53" s="466">
        <v>3</v>
      </c>
      <c r="Z53" s="459">
        <v>3</v>
      </c>
      <c r="AA53" s="363"/>
      <c r="AB53" s="466"/>
      <c r="AC53" s="466"/>
      <c r="AD53" s="466"/>
      <c r="AE53" s="466"/>
      <c r="AF53" s="466"/>
      <c r="AG53" s="466"/>
      <c r="AH53" s="466"/>
      <c r="AI53" s="466"/>
      <c r="AJ53" s="466"/>
      <c r="AK53" s="466"/>
      <c r="AL53" s="466"/>
      <c r="AM53" s="370"/>
      <c r="AN53" s="370"/>
      <c r="AO53" s="370"/>
      <c r="AP53" s="370" t="s">
        <v>1996</v>
      </c>
      <c r="AQ53" s="370" t="s">
        <v>1963</v>
      </c>
      <c r="AR53" s="370" t="s">
        <v>1985</v>
      </c>
      <c r="AS53" s="370" t="s">
        <v>1965</v>
      </c>
      <c r="AT53" s="360"/>
      <c r="AU53" s="360"/>
    </row>
    <row r="54" spans="1:47" ht="110.25">
      <c r="A54" s="370" t="s">
        <v>1997</v>
      </c>
      <c r="B54" s="370" t="s">
        <v>26</v>
      </c>
      <c r="C54" s="370" t="s">
        <v>1950</v>
      </c>
      <c r="D54" s="370"/>
      <c r="E54" s="370" t="s">
        <v>1918</v>
      </c>
      <c r="F54" s="370" t="s">
        <v>1919</v>
      </c>
      <c r="G54" s="361">
        <v>1</v>
      </c>
      <c r="H54" s="370" t="s">
        <v>324</v>
      </c>
      <c r="I54" s="370" t="s">
        <v>1955</v>
      </c>
      <c r="J54" s="361" t="s">
        <v>32</v>
      </c>
      <c r="K54" s="361" t="s">
        <v>33</v>
      </c>
      <c r="L54" s="361" t="s">
        <v>180</v>
      </c>
      <c r="M54" s="361" t="s">
        <v>35</v>
      </c>
      <c r="N54" s="460">
        <v>0.8</v>
      </c>
      <c r="O54" s="460">
        <v>0.8</v>
      </c>
      <c r="P54" s="460">
        <v>0.8</v>
      </c>
      <c r="Q54" s="460">
        <v>0.8</v>
      </c>
      <c r="R54" s="460">
        <v>0.8</v>
      </c>
      <c r="S54" s="460">
        <v>0.8</v>
      </c>
      <c r="T54" s="460">
        <v>0.8</v>
      </c>
      <c r="U54" s="460">
        <v>0.8</v>
      </c>
      <c r="V54" s="460">
        <v>0.8</v>
      </c>
      <c r="W54" s="460">
        <v>0.8</v>
      </c>
      <c r="X54" s="460">
        <v>0.8</v>
      </c>
      <c r="Y54" s="460">
        <v>0.8</v>
      </c>
      <c r="Z54" s="464">
        <v>0.8</v>
      </c>
      <c r="AA54" s="363"/>
      <c r="AB54" s="363"/>
      <c r="AC54" s="363"/>
      <c r="AD54" s="363"/>
      <c r="AE54" s="363"/>
      <c r="AF54" s="363"/>
      <c r="AG54" s="363"/>
      <c r="AH54" s="363"/>
      <c r="AI54" s="363"/>
      <c r="AJ54" s="363"/>
      <c r="AK54" s="363"/>
      <c r="AL54" s="363"/>
      <c r="AM54" s="360"/>
      <c r="AN54" s="360"/>
      <c r="AO54" s="360"/>
      <c r="AP54" s="370" t="s">
        <v>1921</v>
      </c>
      <c r="AQ54" s="370" t="s">
        <v>1963</v>
      </c>
      <c r="AR54" s="370" t="s">
        <v>1973</v>
      </c>
      <c r="AS54" s="370" t="s">
        <v>1965</v>
      </c>
      <c r="AT54" s="361" t="s">
        <v>1922</v>
      </c>
      <c r="AU54" s="360"/>
    </row>
    <row r="55" spans="1:47" ht="110.25">
      <c r="A55" s="370" t="s">
        <v>1998</v>
      </c>
      <c r="B55" s="370" t="s">
        <v>26</v>
      </c>
      <c r="C55" s="370" t="s">
        <v>1950</v>
      </c>
      <c r="D55" s="370"/>
      <c r="E55" s="370" t="s">
        <v>1925</v>
      </c>
      <c r="F55" s="370" t="s">
        <v>1926</v>
      </c>
      <c r="G55" s="361">
        <v>1</v>
      </c>
      <c r="H55" s="370" t="s">
        <v>324</v>
      </c>
      <c r="I55" s="370" t="s">
        <v>1955</v>
      </c>
      <c r="J55" s="361" t="s">
        <v>32</v>
      </c>
      <c r="K55" s="361" t="s">
        <v>33</v>
      </c>
      <c r="L55" s="361" t="s">
        <v>180</v>
      </c>
      <c r="M55" s="361" t="s">
        <v>35</v>
      </c>
      <c r="N55" s="460">
        <v>0.9</v>
      </c>
      <c r="O55" s="460">
        <v>0.9</v>
      </c>
      <c r="P55" s="460">
        <v>0.9</v>
      </c>
      <c r="Q55" s="460">
        <v>0.9</v>
      </c>
      <c r="R55" s="460">
        <v>0.9</v>
      </c>
      <c r="S55" s="460">
        <v>0.9</v>
      </c>
      <c r="T55" s="460">
        <v>0.9</v>
      </c>
      <c r="U55" s="460">
        <v>0.9</v>
      </c>
      <c r="V55" s="460">
        <v>0.9</v>
      </c>
      <c r="W55" s="460">
        <v>0.9</v>
      </c>
      <c r="X55" s="460">
        <v>0.9</v>
      </c>
      <c r="Y55" s="460">
        <v>0.9</v>
      </c>
      <c r="Z55" s="464">
        <v>0.9</v>
      </c>
      <c r="AA55" s="363"/>
      <c r="AB55" s="363"/>
      <c r="AC55" s="363"/>
      <c r="AD55" s="363"/>
      <c r="AE55" s="363"/>
      <c r="AF55" s="363"/>
      <c r="AG55" s="363"/>
      <c r="AH55" s="363"/>
      <c r="AI55" s="363"/>
      <c r="AJ55" s="363"/>
      <c r="AK55" s="363"/>
      <c r="AL55" s="363"/>
      <c r="AM55" s="360"/>
      <c r="AN55" s="360"/>
      <c r="AO55" s="360"/>
      <c r="AP55" s="370" t="s">
        <v>1921</v>
      </c>
      <c r="AQ55" s="370" t="s">
        <v>1963</v>
      </c>
      <c r="AR55" s="370" t="s">
        <v>1973</v>
      </c>
      <c r="AS55" s="370" t="s">
        <v>1965</v>
      </c>
      <c r="AT55" s="361" t="s">
        <v>1922</v>
      </c>
      <c r="AU55" s="360"/>
    </row>
    <row r="56" spans="1:47" ht="110.25">
      <c r="A56" s="370" t="s">
        <v>1999</v>
      </c>
      <c r="B56" s="370" t="s">
        <v>26</v>
      </c>
      <c r="C56" s="370" t="s">
        <v>245</v>
      </c>
      <c r="D56" s="370"/>
      <c r="E56" s="370" t="s">
        <v>2000</v>
      </c>
      <c r="F56" s="370" t="s">
        <v>2001</v>
      </c>
      <c r="G56" s="361">
        <v>1</v>
      </c>
      <c r="H56" s="370" t="s">
        <v>263</v>
      </c>
      <c r="I56" s="370" t="s">
        <v>2002</v>
      </c>
      <c r="J56" s="361" t="s">
        <v>32</v>
      </c>
      <c r="K56" s="361" t="s">
        <v>33</v>
      </c>
      <c r="L56" s="361" t="s">
        <v>180</v>
      </c>
      <c r="M56" s="361" t="s">
        <v>35</v>
      </c>
      <c r="N56" s="460">
        <v>0</v>
      </c>
      <c r="O56" s="460">
        <v>1</v>
      </c>
      <c r="P56" s="460">
        <v>1</v>
      </c>
      <c r="Q56" s="460">
        <v>1</v>
      </c>
      <c r="R56" s="460">
        <v>1</v>
      </c>
      <c r="S56" s="460">
        <v>1</v>
      </c>
      <c r="T56" s="460">
        <v>1</v>
      </c>
      <c r="U56" s="460">
        <v>1</v>
      </c>
      <c r="V56" s="460">
        <v>1</v>
      </c>
      <c r="W56" s="460">
        <v>1</v>
      </c>
      <c r="X56" s="460">
        <v>1</v>
      </c>
      <c r="Y56" s="460">
        <v>1</v>
      </c>
      <c r="Z56" s="464">
        <v>1</v>
      </c>
      <c r="AA56" s="363"/>
      <c r="AB56" s="363"/>
      <c r="AC56" s="363"/>
      <c r="AD56" s="363"/>
      <c r="AE56" s="363"/>
      <c r="AF56" s="363"/>
      <c r="AG56" s="363"/>
      <c r="AH56" s="363"/>
      <c r="AI56" s="363"/>
      <c r="AJ56" s="363"/>
      <c r="AK56" s="363"/>
      <c r="AL56" s="363"/>
      <c r="AM56" s="360"/>
      <c r="AN56" s="360"/>
      <c r="AO56" s="360"/>
      <c r="AP56" s="370" t="s">
        <v>2003</v>
      </c>
      <c r="AQ56" s="361" t="s">
        <v>2004</v>
      </c>
      <c r="AR56" s="361" t="s">
        <v>2004</v>
      </c>
      <c r="AS56" s="361" t="s">
        <v>2005</v>
      </c>
      <c r="AT56" s="361" t="s">
        <v>1922</v>
      </c>
      <c r="AU56" s="360"/>
    </row>
    <row r="57" spans="1:47" ht="63">
      <c r="A57" s="370" t="s">
        <v>2006</v>
      </c>
      <c r="B57" s="370" t="s">
        <v>250</v>
      </c>
      <c r="C57" s="370" t="s">
        <v>1924</v>
      </c>
      <c r="D57" s="370" t="s">
        <v>2007</v>
      </c>
      <c r="E57" s="370" t="s">
        <v>2008</v>
      </c>
      <c r="F57" s="370" t="s">
        <v>2009</v>
      </c>
      <c r="G57" s="361">
        <v>2</v>
      </c>
      <c r="H57" s="370" t="s">
        <v>67</v>
      </c>
      <c r="I57" s="370" t="s">
        <v>2010</v>
      </c>
      <c r="J57" s="361" t="s">
        <v>357</v>
      </c>
      <c r="K57" s="361" t="s">
        <v>33</v>
      </c>
      <c r="L57" s="361" t="s">
        <v>180</v>
      </c>
      <c r="M57" s="361" t="s">
        <v>1776</v>
      </c>
      <c r="N57" s="458">
        <v>10</v>
      </c>
      <c r="O57" s="458">
        <v>10</v>
      </c>
      <c r="P57" s="458">
        <v>20</v>
      </c>
      <c r="Q57" s="458">
        <v>20</v>
      </c>
      <c r="R57" s="458">
        <v>20</v>
      </c>
      <c r="S57" s="458">
        <v>20</v>
      </c>
      <c r="T57" s="458">
        <v>20</v>
      </c>
      <c r="U57" s="458">
        <v>20</v>
      </c>
      <c r="V57" s="458">
        <v>20</v>
      </c>
      <c r="W57" s="458">
        <v>20</v>
      </c>
      <c r="X57" s="458">
        <v>20</v>
      </c>
      <c r="Y57" s="458">
        <v>10</v>
      </c>
      <c r="Z57" s="459">
        <v>210</v>
      </c>
      <c r="AA57" s="363"/>
      <c r="AB57" s="363"/>
      <c r="AC57" s="363"/>
      <c r="AD57" s="363"/>
      <c r="AE57" s="363"/>
      <c r="AF57" s="363"/>
      <c r="AG57" s="363"/>
      <c r="AH57" s="363"/>
      <c r="AI57" s="363"/>
      <c r="AJ57" s="363"/>
      <c r="AK57" s="363"/>
      <c r="AL57" s="363"/>
      <c r="AM57" s="360"/>
      <c r="AN57" s="360"/>
      <c r="AO57" s="360"/>
      <c r="AP57" s="370" t="s">
        <v>2011</v>
      </c>
      <c r="AQ57" s="361" t="s">
        <v>2004</v>
      </c>
      <c r="AR57" s="361" t="s">
        <v>2004</v>
      </c>
      <c r="AS57" s="361" t="s">
        <v>2005</v>
      </c>
      <c r="AT57" s="361" t="s">
        <v>194</v>
      </c>
      <c r="AU57" s="360"/>
    </row>
    <row r="58" spans="1:47" ht="126">
      <c r="A58" s="370" t="s">
        <v>2012</v>
      </c>
      <c r="B58" s="370" t="s">
        <v>250</v>
      </c>
      <c r="C58" s="370" t="s">
        <v>1924</v>
      </c>
      <c r="D58" s="370" t="s">
        <v>2013</v>
      </c>
      <c r="E58" s="370" t="s">
        <v>2014</v>
      </c>
      <c r="F58" s="370" t="s">
        <v>2015</v>
      </c>
      <c r="G58" s="361">
        <v>2</v>
      </c>
      <c r="H58" s="370" t="s">
        <v>2016</v>
      </c>
      <c r="I58" s="370" t="s">
        <v>2017</v>
      </c>
      <c r="J58" s="361" t="s">
        <v>357</v>
      </c>
      <c r="K58" s="361" t="s">
        <v>391</v>
      </c>
      <c r="L58" s="361" t="s">
        <v>180</v>
      </c>
      <c r="M58" s="361" t="s">
        <v>1776</v>
      </c>
      <c r="N58" s="458">
        <v>10</v>
      </c>
      <c r="O58" s="458">
        <v>15</v>
      </c>
      <c r="P58" s="458">
        <v>18</v>
      </c>
      <c r="Q58" s="458">
        <v>20</v>
      </c>
      <c r="R58" s="458">
        <v>20</v>
      </c>
      <c r="S58" s="458">
        <v>25</v>
      </c>
      <c r="T58" s="458">
        <v>28</v>
      </c>
      <c r="U58" s="458">
        <v>30</v>
      </c>
      <c r="V58" s="458">
        <v>28</v>
      </c>
      <c r="W58" s="458">
        <v>25</v>
      </c>
      <c r="X58" s="458">
        <v>18</v>
      </c>
      <c r="Y58" s="458">
        <v>15</v>
      </c>
      <c r="Z58" s="459">
        <v>252</v>
      </c>
      <c r="AA58" s="363"/>
      <c r="AB58" s="363"/>
      <c r="AC58" s="363"/>
      <c r="AD58" s="363"/>
      <c r="AE58" s="363"/>
      <c r="AF58" s="363"/>
      <c r="AG58" s="363"/>
      <c r="AH58" s="363"/>
      <c r="AI58" s="363"/>
      <c r="AJ58" s="363"/>
      <c r="AK58" s="363"/>
      <c r="AL58" s="363"/>
      <c r="AM58" s="360"/>
      <c r="AN58" s="360"/>
      <c r="AO58" s="360"/>
      <c r="AP58" s="370" t="s">
        <v>2018</v>
      </c>
      <c r="AQ58" s="361" t="s">
        <v>2004</v>
      </c>
      <c r="AR58" s="361" t="s">
        <v>2004</v>
      </c>
      <c r="AS58" s="361" t="s">
        <v>2005</v>
      </c>
      <c r="AT58" s="361" t="s">
        <v>194</v>
      </c>
      <c r="AU58" s="360"/>
    </row>
    <row r="59" spans="1:47" ht="141.75">
      <c r="A59" s="370" t="s">
        <v>2019</v>
      </c>
      <c r="B59" s="370" t="s">
        <v>250</v>
      </c>
      <c r="C59" s="370" t="s">
        <v>1924</v>
      </c>
      <c r="D59" s="370" t="s">
        <v>2020</v>
      </c>
      <c r="E59" s="370" t="s">
        <v>2021</v>
      </c>
      <c r="F59" s="370" t="s">
        <v>2022</v>
      </c>
      <c r="G59" s="361">
        <v>2</v>
      </c>
      <c r="H59" s="370" t="s">
        <v>2016</v>
      </c>
      <c r="I59" s="370" t="s">
        <v>2023</v>
      </c>
      <c r="J59" s="361" t="s">
        <v>357</v>
      </c>
      <c r="K59" s="361" t="s">
        <v>33</v>
      </c>
      <c r="L59" s="361" t="s">
        <v>34</v>
      </c>
      <c r="M59" s="361" t="s">
        <v>1776</v>
      </c>
      <c r="N59" s="458">
        <v>200</v>
      </c>
      <c r="O59" s="458">
        <v>400</v>
      </c>
      <c r="P59" s="458">
        <v>400</v>
      </c>
      <c r="Q59" s="458">
        <v>400</v>
      </c>
      <c r="R59" s="458">
        <v>400</v>
      </c>
      <c r="S59" s="458">
        <v>400</v>
      </c>
      <c r="T59" s="458">
        <v>400</v>
      </c>
      <c r="U59" s="458">
        <v>400</v>
      </c>
      <c r="V59" s="458">
        <v>400</v>
      </c>
      <c r="W59" s="458">
        <v>400</v>
      </c>
      <c r="X59" s="458">
        <v>600</v>
      </c>
      <c r="Y59" s="458">
        <v>600</v>
      </c>
      <c r="Z59" s="459">
        <v>5000</v>
      </c>
      <c r="AA59" s="363"/>
      <c r="AB59" s="363"/>
      <c r="AC59" s="363"/>
      <c r="AD59" s="363"/>
      <c r="AE59" s="363"/>
      <c r="AF59" s="363"/>
      <c r="AG59" s="363"/>
      <c r="AH59" s="363"/>
      <c r="AI59" s="363"/>
      <c r="AJ59" s="363"/>
      <c r="AK59" s="363"/>
      <c r="AL59" s="363"/>
      <c r="AM59" s="360"/>
      <c r="AN59" s="360"/>
      <c r="AO59" s="360"/>
      <c r="AP59" s="370" t="s">
        <v>2024</v>
      </c>
      <c r="AQ59" s="361" t="s">
        <v>2004</v>
      </c>
      <c r="AR59" s="361" t="s">
        <v>2004</v>
      </c>
      <c r="AS59" s="361" t="s">
        <v>2005</v>
      </c>
      <c r="AT59" s="361" t="s">
        <v>194</v>
      </c>
      <c r="AU59" s="360"/>
    </row>
    <row r="60" spans="1:47" ht="141.75">
      <c r="A60" s="370" t="s">
        <v>2025</v>
      </c>
      <c r="B60" s="370" t="s">
        <v>250</v>
      </c>
      <c r="C60" s="370" t="s">
        <v>1924</v>
      </c>
      <c r="D60" s="370" t="s">
        <v>2020</v>
      </c>
      <c r="E60" s="370" t="s">
        <v>2026</v>
      </c>
      <c r="F60" s="370" t="s">
        <v>2027</v>
      </c>
      <c r="G60" s="361">
        <v>1</v>
      </c>
      <c r="H60" s="370" t="s">
        <v>2016</v>
      </c>
      <c r="I60" s="469" t="s">
        <v>2028</v>
      </c>
      <c r="J60" s="361" t="s">
        <v>357</v>
      </c>
      <c r="K60" s="361" t="s">
        <v>33</v>
      </c>
      <c r="L60" s="361" t="s">
        <v>34</v>
      </c>
      <c r="M60" s="361" t="s">
        <v>1776</v>
      </c>
      <c r="N60" s="458">
        <v>50</v>
      </c>
      <c r="O60" s="458">
        <v>150</v>
      </c>
      <c r="P60" s="458">
        <v>150</v>
      </c>
      <c r="Q60" s="458">
        <v>150</v>
      </c>
      <c r="R60" s="458">
        <v>150</v>
      </c>
      <c r="S60" s="458">
        <v>150</v>
      </c>
      <c r="T60" s="458">
        <v>150</v>
      </c>
      <c r="U60" s="458">
        <v>150</v>
      </c>
      <c r="V60" s="458">
        <v>150</v>
      </c>
      <c r="W60" s="458">
        <v>150</v>
      </c>
      <c r="X60" s="458">
        <v>150</v>
      </c>
      <c r="Y60" s="458">
        <v>50</v>
      </c>
      <c r="Z60" s="459">
        <v>1600</v>
      </c>
      <c r="AA60" s="363"/>
      <c r="AB60" s="363"/>
      <c r="AC60" s="363"/>
      <c r="AD60" s="363"/>
      <c r="AE60" s="363"/>
      <c r="AF60" s="363"/>
      <c r="AG60" s="363"/>
      <c r="AH60" s="363"/>
      <c r="AI60" s="363"/>
      <c r="AJ60" s="363"/>
      <c r="AK60" s="363"/>
      <c r="AL60" s="363"/>
      <c r="AM60" s="360"/>
      <c r="AN60" s="360"/>
      <c r="AO60" s="360"/>
      <c r="AP60" s="370" t="s">
        <v>2029</v>
      </c>
      <c r="AQ60" s="361" t="s">
        <v>2004</v>
      </c>
      <c r="AR60" s="361" t="s">
        <v>2004</v>
      </c>
      <c r="AS60" s="361" t="s">
        <v>2005</v>
      </c>
      <c r="AT60" s="361" t="s">
        <v>194</v>
      </c>
      <c r="AU60" s="360"/>
    </row>
    <row r="61" spans="1:47" ht="63">
      <c r="A61" s="370" t="s">
        <v>2030</v>
      </c>
      <c r="B61" s="370" t="s">
        <v>250</v>
      </c>
      <c r="C61" s="370" t="s">
        <v>1924</v>
      </c>
      <c r="D61" s="370"/>
      <c r="E61" s="370" t="s">
        <v>2031</v>
      </c>
      <c r="F61" s="370" t="s">
        <v>2032</v>
      </c>
      <c r="G61" s="361">
        <v>1</v>
      </c>
      <c r="H61" s="370" t="s">
        <v>324</v>
      </c>
      <c r="I61" s="370" t="s">
        <v>2033</v>
      </c>
      <c r="J61" s="361" t="s">
        <v>1116</v>
      </c>
      <c r="K61" s="361" t="s">
        <v>391</v>
      </c>
      <c r="L61" s="361" t="s">
        <v>180</v>
      </c>
      <c r="M61" s="361" t="s">
        <v>1776</v>
      </c>
      <c r="N61" s="458">
        <v>13</v>
      </c>
      <c r="O61" s="458">
        <v>13</v>
      </c>
      <c r="P61" s="458">
        <v>13</v>
      </c>
      <c r="Q61" s="458">
        <v>13</v>
      </c>
      <c r="R61" s="458">
        <v>13</v>
      </c>
      <c r="S61" s="458">
        <v>13</v>
      </c>
      <c r="T61" s="458">
        <v>13</v>
      </c>
      <c r="U61" s="458">
        <v>13</v>
      </c>
      <c r="V61" s="458">
        <v>13</v>
      </c>
      <c r="W61" s="458">
        <v>13</v>
      </c>
      <c r="X61" s="458">
        <v>13</v>
      </c>
      <c r="Y61" s="458">
        <v>13</v>
      </c>
      <c r="Z61" s="459">
        <v>13</v>
      </c>
      <c r="AA61" s="363"/>
      <c r="AB61" s="363"/>
      <c r="AC61" s="363"/>
      <c r="AD61" s="363"/>
      <c r="AE61" s="363"/>
      <c r="AF61" s="363"/>
      <c r="AG61" s="363"/>
      <c r="AH61" s="363"/>
      <c r="AI61" s="363"/>
      <c r="AJ61" s="363"/>
      <c r="AK61" s="363"/>
      <c r="AL61" s="363"/>
      <c r="AM61" s="360"/>
      <c r="AN61" s="360"/>
      <c r="AO61" s="360"/>
      <c r="AP61" s="370" t="s">
        <v>2034</v>
      </c>
      <c r="AQ61" s="361" t="s">
        <v>2004</v>
      </c>
      <c r="AR61" s="361" t="s">
        <v>2004</v>
      </c>
      <c r="AS61" s="361" t="s">
        <v>2005</v>
      </c>
      <c r="AT61" s="361" t="s">
        <v>194</v>
      </c>
      <c r="AU61" s="360"/>
    </row>
    <row r="62" spans="1:47" ht="63">
      <c r="A62" s="370" t="s">
        <v>2035</v>
      </c>
      <c r="B62" s="370" t="s">
        <v>250</v>
      </c>
      <c r="C62" s="370" t="s">
        <v>1924</v>
      </c>
      <c r="D62" s="370"/>
      <c r="E62" s="370" t="s">
        <v>2036</v>
      </c>
      <c r="F62" s="370" t="s">
        <v>2037</v>
      </c>
      <c r="G62" s="361">
        <v>1</v>
      </c>
      <c r="H62" s="370" t="s">
        <v>324</v>
      </c>
      <c r="I62" s="370" t="s">
        <v>2033</v>
      </c>
      <c r="J62" s="361" t="s">
        <v>1116</v>
      </c>
      <c r="K62" s="361" t="s">
        <v>391</v>
      </c>
      <c r="L62" s="361" t="s">
        <v>180</v>
      </c>
      <c r="M62" s="361" t="s">
        <v>1776</v>
      </c>
      <c r="N62" s="458">
        <v>18</v>
      </c>
      <c r="O62" s="458">
        <v>18</v>
      </c>
      <c r="P62" s="458">
        <v>18</v>
      </c>
      <c r="Q62" s="458">
        <v>18</v>
      </c>
      <c r="R62" s="458">
        <v>18</v>
      </c>
      <c r="S62" s="458">
        <v>18</v>
      </c>
      <c r="T62" s="458">
        <v>18</v>
      </c>
      <c r="U62" s="458">
        <v>18</v>
      </c>
      <c r="V62" s="458">
        <v>18</v>
      </c>
      <c r="W62" s="458">
        <v>18</v>
      </c>
      <c r="X62" s="458">
        <v>18</v>
      </c>
      <c r="Y62" s="458">
        <v>18</v>
      </c>
      <c r="Z62" s="459">
        <v>18</v>
      </c>
      <c r="AA62" s="363"/>
      <c r="AB62" s="363"/>
      <c r="AC62" s="363"/>
      <c r="AD62" s="363"/>
      <c r="AE62" s="363"/>
      <c r="AF62" s="363"/>
      <c r="AG62" s="363"/>
      <c r="AH62" s="363"/>
      <c r="AI62" s="363"/>
      <c r="AJ62" s="363"/>
      <c r="AK62" s="363"/>
      <c r="AL62" s="363"/>
      <c r="AM62" s="360"/>
      <c r="AN62" s="360"/>
      <c r="AO62" s="360"/>
      <c r="AP62" s="370" t="s">
        <v>2034</v>
      </c>
      <c r="AQ62" s="361" t="s">
        <v>2004</v>
      </c>
      <c r="AR62" s="361" t="s">
        <v>2004</v>
      </c>
      <c r="AS62" s="361" t="s">
        <v>2005</v>
      </c>
      <c r="AT62" s="361" t="s">
        <v>194</v>
      </c>
      <c r="AU62" s="360"/>
    </row>
    <row r="63" spans="1:47" ht="63">
      <c r="A63" s="370" t="s">
        <v>2038</v>
      </c>
      <c r="B63" s="370" t="s">
        <v>250</v>
      </c>
      <c r="C63" s="370" t="s">
        <v>1924</v>
      </c>
      <c r="D63" s="370"/>
      <c r="E63" s="370" t="s">
        <v>2039</v>
      </c>
      <c r="F63" s="370" t="s">
        <v>2040</v>
      </c>
      <c r="G63" s="361">
        <v>1</v>
      </c>
      <c r="H63" s="370" t="s">
        <v>324</v>
      </c>
      <c r="I63" s="370" t="s">
        <v>2033</v>
      </c>
      <c r="J63" s="361" t="s">
        <v>1116</v>
      </c>
      <c r="K63" s="361" t="s">
        <v>391</v>
      </c>
      <c r="L63" s="361" t="s">
        <v>180</v>
      </c>
      <c r="M63" s="361" t="s">
        <v>1776</v>
      </c>
      <c r="N63" s="458">
        <v>15</v>
      </c>
      <c r="O63" s="458">
        <v>15</v>
      </c>
      <c r="P63" s="458">
        <v>15</v>
      </c>
      <c r="Q63" s="458">
        <v>15</v>
      </c>
      <c r="R63" s="458">
        <v>15</v>
      </c>
      <c r="S63" s="458">
        <v>15</v>
      </c>
      <c r="T63" s="458">
        <v>15</v>
      </c>
      <c r="U63" s="458">
        <v>15</v>
      </c>
      <c r="V63" s="458">
        <v>15</v>
      </c>
      <c r="W63" s="458">
        <v>15</v>
      </c>
      <c r="X63" s="458">
        <v>15</v>
      </c>
      <c r="Y63" s="458">
        <v>15</v>
      </c>
      <c r="Z63" s="459">
        <v>15</v>
      </c>
      <c r="AA63" s="363"/>
      <c r="AB63" s="363"/>
      <c r="AC63" s="363"/>
      <c r="AD63" s="363"/>
      <c r="AE63" s="363"/>
      <c r="AF63" s="363"/>
      <c r="AG63" s="363"/>
      <c r="AH63" s="363"/>
      <c r="AI63" s="363"/>
      <c r="AJ63" s="363"/>
      <c r="AK63" s="363"/>
      <c r="AL63" s="363"/>
      <c r="AM63" s="360"/>
      <c r="AN63" s="360"/>
      <c r="AO63" s="360"/>
      <c r="AP63" s="370" t="s">
        <v>2034</v>
      </c>
      <c r="AQ63" s="361" t="s">
        <v>2004</v>
      </c>
      <c r="AR63" s="361" t="s">
        <v>2004</v>
      </c>
      <c r="AS63" s="361" t="s">
        <v>2005</v>
      </c>
      <c r="AT63" s="361" t="s">
        <v>194</v>
      </c>
      <c r="AU63" s="360"/>
    </row>
    <row r="64" spans="1:47" ht="63">
      <c r="A64" s="370" t="s">
        <v>2041</v>
      </c>
      <c r="B64" s="370" t="s">
        <v>250</v>
      </c>
      <c r="C64" s="370" t="s">
        <v>1924</v>
      </c>
      <c r="D64" s="370"/>
      <c r="E64" s="370" t="s">
        <v>2042</v>
      </c>
      <c r="F64" s="370" t="s">
        <v>2043</v>
      </c>
      <c r="G64" s="361">
        <v>1</v>
      </c>
      <c r="H64" s="370" t="s">
        <v>324</v>
      </c>
      <c r="I64" s="370" t="s">
        <v>2033</v>
      </c>
      <c r="J64" s="361" t="s">
        <v>1116</v>
      </c>
      <c r="K64" s="361" t="s">
        <v>391</v>
      </c>
      <c r="L64" s="361" t="s">
        <v>180</v>
      </c>
      <c r="M64" s="361" t="s">
        <v>1776</v>
      </c>
      <c r="N64" s="458">
        <v>120</v>
      </c>
      <c r="O64" s="458">
        <v>120</v>
      </c>
      <c r="P64" s="458">
        <v>120</v>
      </c>
      <c r="Q64" s="458">
        <v>120</v>
      </c>
      <c r="R64" s="458">
        <v>120</v>
      </c>
      <c r="S64" s="458">
        <v>120</v>
      </c>
      <c r="T64" s="458">
        <v>120</v>
      </c>
      <c r="U64" s="458">
        <v>120</v>
      </c>
      <c r="V64" s="458">
        <v>120</v>
      </c>
      <c r="W64" s="458">
        <v>120</v>
      </c>
      <c r="X64" s="458">
        <v>120</v>
      </c>
      <c r="Y64" s="458">
        <v>120</v>
      </c>
      <c r="Z64" s="459">
        <v>120</v>
      </c>
      <c r="AA64" s="363"/>
      <c r="AB64" s="363"/>
      <c r="AC64" s="363"/>
      <c r="AD64" s="363"/>
      <c r="AE64" s="363"/>
      <c r="AF64" s="363"/>
      <c r="AG64" s="363"/>
      <c r="AH64" s="363"/>
      <c r="AI64" s="363"/>
      <c r="AJ64" s="363"/>
      <c r="AK64" s="363"/>
      <c r="AL64" s="363"/>
      <c r="AM64" s="360"/>
      <c r="AN64" s="360"/>
      <c r="AO64" s="360"/>
      <c r="AP64" s="370" t="s">
        <v>2034</v>
      </c>
      <c r="AQ64" s="361" t="s">
        <v>2004</v>
      </c>
      <c r="AR64" s="361" t="s">
        <v>2004</v>
      </c>
      <c r="AS64" s="361" t="s">
        <v>2005</v>
      </c>
      <c r="AT64" s="361" t="s">
        <v>194</v>
      </c>
      <c r="AU64" s="360"/>
    </row>
    <row r="65" spans="1:47" ht="110.25">
      <c r="A65" s="370" t="s">
        <v>2044</v>
      </c>
      <c r="B65" s="370" t="s">
        <v>26</v>
      </c>
      <c r="C65" s="370" t="s">
        <v>1950</v>
      </c>
      <c r="D65" s="370"/>
      <c r="E65" s="370" t="s">
        <v>1918</v>
      </c>
      <c r="F65" s="370" t="s">
        <v>1919</v>
      </c>
      <c r="G65" s="361">
        <v>1</v>
      </c>
      <c r="H65" s="370" t="s">
        <v>324</v>
      </c>
      <c r="I65" s="370" t="s">
        <v>1955</v>
      </c>
      <c r="J65" s="361" t="s">
        <v>32</v>
      </c>
      <c r="K65" s="361" t="s">
        <v>33</v>
      </c>
      <c r="L65" s="361" t="s">
        <v>180</v>
      </c>
      <c r="M65" s="361" t="s">
        <v>35</v>
      </c>
      <c r="N65" s="460">
        <v>0.8</v>
      </c>
      <c r="O65" s="460">
        <v>0.8</v>
      </c>
      <c r="P65" s="460">
        <v>0.8</v>
      </c>
      <c r="Q65" s="460">
        <v>0.8</v>
      </c>
      <c r="R65" s="460">
        <v>0.8</v>
      </c>
      <c r="S65" s="460">
        <v>0.8</v>
      </c>
      <c r="T65" s="460">
        <v>0.8</v>
      </c>
      <c r="U65" s="460">
        <v>0.8</v>
      </c>
      <c r="V65" s="460">
        <v>0.8</v>
      </c>
      <c r="W65" s="460">
        <v>0.8</v>
      </c>
      <c r="X65" s="460">
        <v>0.8</v>
      </c>
      <c r="Y65" s="460">
        <v>0.8</v>
      </c>
      <c r="Z65" s="464">
        <v>0.8</v>
      </c>
      <c r="AA65" s="363"/>
      <c r="AB65" s="363"/>
      <c r="AC65" s="363"/>
      <c r="AD65" s="363"/>
      <c r="AE65" s="363"/>
      <c r="AF65" s="363"/>
      <c r="AG65" s="363"/>
      <c r="AH65" s="363"/>
      <c r="AI65" s="363"/>
      <c r="AJ65" s="363"/>
      <c r="AK65" s="363"/>
      <c r="AL65" s="363"/>
      <c r="AM65" s="360"/>
      <c r="AN65" s="360"/>
      <c r="AO65" s="360"/>
      <c r="AP65" s="370" t="s">
        <v>1921</v>
      </c>
      <c r="AQ65" s="361" t="s">
        <v>2004</v>
      </c>
      <c r="AR65" s="361" t="s">
        <v>2004</v>
      </c>
      <c r="AS65" s="361" t="s">
        <v>2005</v>
      </c>
      <c r="AT65" s="361" t="s">
        <v>1922</v>
      </c>
      <c r="AU65" s="360"/>
    </row>
    <row r="66" spans="1:47" ht="110.25">
      <c r="A66" s="370" t="s">
        <v>2045</v>
      </c>
      <c r="B66" s="370" t="s">
        <v>26</v>
      </c>
      <c r="C66" s="370" t="s">
        <v>1950</v>
      </c>
      <c r="D66" s="370"/>
      <c r="E66" s="370" t="s">
        <v>1925</v>
      </c>
      <c r="F66" s="370" t="s">
        <v>1926</v>
      </c>
      <c r="G66" s="361">
        <v>1</v>
      </c>
      <c r="H66" s="370" t="s">
        <v>324</v>
      </c>
      <c r="I66" s="370" t="s">
        <v>1955</v>
      </c>
      <c r="J66" s="361" t="s">
        <v>32</v>
      </c>
      <c r="K66" s="361" t="s">
        <v>33</v>
      </c>
      <c r="L66" s="361" t="s">
        <v>180</v>
      </c>
      <c r="M66" s="361" t="s">
        <v>35</v>
      </c>
      <c r="N66" s="460">
        <v>0.9</v>
      </c>
      <c r="O66" s="460">
        <v>0.9</v>
      </c>
      <c r="P66" s="460">
        <v>0.9</v>
      </c>
      <c r="Q66" s="460">
        <v>0.9</v>
      </c>
      <c r="R66" s="460">
        <v>0.9</v>
      </c>
      <c r="S66" s="460">
        <v>0.9</v>
      </c>
      <c r="T66" s="460">
        <v>0.9</v>
      </c>
      <c r="U66" s="460">
        <v>0.9</v>
      </c>
      <c r="V66" s="460">
        <v>0.9</v>
      </c>
      <c r="W66" s="460">
        <v>0.9</v>
      </c>
      <c r="X66" s="460">
        <v>0.9</v>
      </c>
      <c r="Y66" s="460">
        <v>0.9</v>
      </c>
      <c r="Z66" s="464">
        <v>0.9</v>
      </c>
      <c r="AA66" s="363"/>
      <c r="AB66" s="363"/>
      <c r="AC66" s="363"/>
      <c r="AD66" s="363"/>
      <c r="AE66" s="363"/>
      <c r="AF66" s="363"/>
      <c r="AG66" s="363"/>
      <c r="AH66" s="363"/>
      <c r="AI66" s="363"/>
      <c r="AJ66" s="363"/>
      <c r="AK66" s="363"/>
      <c r="AL66" s="363"/>
      <c r="AM66" s="360"/>
      <c r="AN66" s="360"/>
      <c r="AO66" s="360"/>
      <c r="AP66" s="370" t="s">
        <v>1921</v>
      </c>
      <c r="AQ66" s="361" t="s">
        <v>2004</v>
      </c>
      <c r="AR66" s="361" t="s">
        <v>2004</v>
      </c>
      <c r="AS66" s="361" t="s">
        <v>2005</v>
      </c>
      <c r="AT66" s="361" t="s">
        <v>1922</v>
      </c>
      <c r="AU66" s="360"/>
    </row>
    <row r="67" spans="1:47" ht="126">
      <c r="A67" s="370" t="s">
        <v>2046</v>
      </c>
      <c r="B67" s="370" t="s">
        <v>26</v>
      </c>
      <c r="C67" s="370" t="s">
        <v>242</v>
      </c>
      <c r="D67" s="370"/>
      <c r="E67" s="370" t="s">
        <v>1910</v>
      </c>
      <c r="F67" s="370" t="s">
        <v>2047</v>
      </c>
      <c r="G67" s="361">
        <v>2</v>
      </c>
      <c r="H67" s="370" t="s">
        <v>241</v>
      </c>
      <c r="I67" s="370" t="s">
        <v>2048</v>
      </c>
      <c r="J67" s="361" t="s">
        <v>1819</v>
      </c>
      <c r="K67" s="361" t="s">
        <v>33</v>
      </c>
      <c r="L67" s="361" t="s">
        <v>34</v>
      </c>
      <c r="M67" s="361" t="s">
        <v>1776</v>
      </c>
      <c r="N67" s="458">
        <v>0.5</v>
      </c>
      <c r="O67" s="458">
        <v>1</v>
      </c>
      <c r="P67" s="458">
        <v>1.5</v>
      </c>
      <c r="Q67" s="458">
        <v>1.5</v>
      </c>
      <c r="R67" s="458">
        <v>1.5</v>
      </c>
      <c r="S67" s="458">
        <v>1.5</v>
      </c>
      <c r="T67" s="458">
        <v>1.5</v>
      </c>
      <c r="U67" s="458">
        <v>1.5</v>
      </c>
      <c r="V67" s="458">
        <v>1.5</v>
      </c>
      <c r="W67" s="458">
        <v>1.5</v>
      </c>
      <c r="X67" s="458">
        <v>1.5</v>
      </c>
      <c r="Y67" s="458">
        <v>0.5</v>
      </c>
      <c r="Z67" s="461" t="s">
        <v>2049</v>
      </c>
      <c r="AA67" s="363"/>
      <c r="AB67" s="363"/>
      <c r="AC67" s="363"/>
      <c r="AD67" s="363"/>
      <c r="AE67" s="363"/>
      <c r="AF67" s="363"/>
      <c r="AG67" s="363"/>
      <c r="AH67" s="363"/>
      <c r="AI67" s="363"/>
      <c r="AJ67" s="363"/>
      <c r="AK67" s="363"/>
      <c r="AL67" s="363"/>
      <c r="AM67" s="360"/>
      <c r="AN67" s="360"/>
      <c r="AO67" s="360"/>
      <c r="AP67" s="370" t="s">
        <v>1908</v>
      </c>
      <c r="AQ67" s="361" t="s">
        <v>2004</v>
      </c>
      <c r="AR67" s="361" t="s">
        <v>2004</v>
      </c>
      <c r="AS67" s="361" t="s">
        <v>2005</v>
      </c>
      <c r="AT67" s="361" t="s">
        <v>194</v>
      </c>
      <c r="AU67" s="360"/>
    </row>
    <row r="68" spans="1:47" ht="110.25">
      <c r="A68" s="370" t="s">
        <v>2050</v>
      </c>
      <c r="B68" s="370" t="s">
        <v>26</v>
      </c>
      <c r="C68" s="370" t="s">
        <v>159</v>
      </c>
      <c r="D68" s="370"/>
      <c r="E68" s="370" t="s">
        <v>2051</v>
      </c>
      <c r="F68" s="370" t="s">
        <v>2052</v>
      </c>
      <c r="G68" s="361">
        <v>2</v>
      </c>
      <c r="H68" s="370" t="s">
        <v>263</v>
      </c>
      <c r="I68" s="370" t="s">
        <v>2053</v>
      </c>
      <c r="J68" s="361" t="s">
        <v>32</v>
      </c>
      <c r="K68" s="361" t="s">
        <v>391</v>
      </c>
      <c r="L68" s="361" t="s">
        <v>180</v>
      </c>
      <c r="M68" s="361" t="s">
        <v>35</v>
      </c>
      <c r="N68" s="460">
        <v>0.1</v>
      </c>
      <c r="O68" s="460">
        <v>0.1</v>
      </c>
      <c r="P68" s="460">
        <v>0.1</v>
      </c>
      <c r="Q68" s="460">
        <v>0.1</v>
      </c>
      <c r="R68" s="460">
        <v>0.1</v>
      </c>
      <c r="S68" s="460">
        <v>0.1</v>
      </c>
      <c r="T68" s="460">
        <v>0.1</v>
      </c>
      <c r="U68" s="460">
        <v>0.1</v>
      </c>
      <c r="V68" s="460">
        <v>0.1</v>
      </c>
      <c r="W68" s="460">
        <v>0.1</v>
      </c>
      <c r="X68" s="460">
        <v>0.1</v>
      </c>
      <c r="Y68" s="460">
        <v>0</v>
      </c>
      <c r="Z68" s="464">
        <v>0.1</v>
      </c>
      <c r="AA68" s="363"/>
      <c r="AB68" s="363"/>
      <c r="AC68" s="363"/>
      <c r="AD68" s="363"/>
      <c r="AE68" s="363"/>
      <c r="AF68" s="363"/>
      <c r="AG68" s="363"/>
      <c r="AH68" s="363"/>
      <c r="AI68" s="363"/>
      <c r="AJ68" s="363"/>
      <c r="AK68" s="363"/>
      <c r="AL68" s="363"/>
      <c r="AM68" s="360"/>
      <c r="AN68" s="360"/>
      <c r="AO68" s="360"/>
      <c r="AP68" s="370" t="s">
        <v>2054</v>
      </c>
      <c r="AQ68" s="361" t="s">
        <v>2004</v>
      </c>
      <c r="AR68" s="361" t="s">
        <v>2004</v>
      </c>
      <c r="AS68" s="361" t="s">
        <v>2005</v>
      </c>
      <c r="AT68" s="361" t="s">
        <v>1922</v>
      </c>
      <c r="AU68" s="360"/>
    </row>
    <row r="69" spans="1:47" ht="94.5">
      <c r="A69" s="370" t="s">
        <v>2055</v>
      </c>
      <c r="B69" s="370" t="s">
        <v>250</v>
      </c>
      <c r="C69" s="370" t="s">
        <v>1924</v>
      </c>
      <c r="D69" s="370"/>
      <c r="E69" s="370" t="s">
        <v>2056</v>
      </c>
      <c r="F69" s="370" t="s">
        <v>2057</v>
      </c>
      <c r="G69" s="361">
        <v>2</v>
      </c>
      <c r="H69" s="370" t="s">
        <v>324</v>
      </c>
      <c r="I69" s="370" t="s">
        <v>2058</v>
      </c>
      <c r="J69" s="361" t="s">
        <v>357</v>
      </c>
      <c r="K69" s="361" t="s">
        <v>33</v>
      </c>
      <c r="L69" s="361" t="s">
        <v>34</v>
      </c>
      <c r="M69" s="361" t="s">
        <v>35</v>
      </c>
      <c r="N69" s="458">
        <v>200</v>
      </c>
      <c r="O69" s="458">
        <v>300</v>
      </c>
      <c r="P69" s="458">
        <v>300</v>
      </c>
      <c r="Q69" s="458">
        <v>300</v>
      </c>
      <c r="R69" s="458">
        <v>300</v>
      </c>
      <c r="S69" s="458">
        <v>300</v>
      </c>
      <c r="T69" s="458">
        <v>300</v>
      </c>
      <c r="U69" s="458">
        <v>300</v>
      </c>
      <c r="V69" s="458">
        <v>300</v>
      </c>
      <c r="W69" s="458">
        <v>300</v>
      </c>
      <c r="X69" s="458">
        <v>300</v>
      </c>
      <c r="Y69" s="458">
        <v>200</v>
      </c>
      <c r="Z69" s="459">
        <v>3400</v>
      </c>
      <c r="AA69" s="363"/>
      <c r="AB69" s="363"/>
      <c r="AC69" s="363"/>
      <c r="AD69" s="363"/>
      <c r="AE69" s="363"/>
      <c r="AF69" s="363"/>
      <c r="AG69" s="363"/>
      <c r="AH69" s="363"/>
      <c r="AI69" s="363"/>
      <c r="AJ69" s="363"/>
      <c r="AK69" s="363"/>
      <c r="AL69" s="363"/>
      <c r="AM69" s="360"/>
      <c r="AN69" s="360"/>
      <c r="AO69" s="360"/>
      <c r="AP69" s="370" t="s">
        <v>2059</v>
      </c>
      <c r="AQ69" s="361" t="s">
        <v>2004</v>
      </c>
      <c r="AR69" s="361" t="s">
        <v>2004</v>
      </c>
      <c r="AS69" s="361" t="s">
        <v>2005</v>
      </c>
      <c r="AT69" s="361" t="s">
        <v>1922</v>
      </c>
      <c r="AU69" s="360"/>
    </row>
    <row r="70" spans="1:47" ht="110.25">
      <c r="A70" s="370" t="s">
        <v>2060</v>
      </c>
      <c r="B70" s="370" t="s">
        <v>26</v>
      </c>
      <c r="C70" s="370" t="s">
        <v>245</v>
      </c>
      <c r="D70" s="370"/>
      <c r="E70" s="370" t="s">
        <v>2061</v>
      </c>
      <c r="F70" s="370" t="s">
        <v>2062</v>
      </c>
      <c r="G70" s="361">
        <v>1</v>
      </c>
      <c r="H70" s="370" t="s">
        <v>263</v>
      </c>
      <c r="I70" s="370" t="s">
        <v>2002</v>
      </c>
      <c r="J70" s="361" t="s">
        <v>32</v>
      </c>
      <c r="K70" s="361" t="s">
        <v>33</v>
      </c>
      <c r="L70" s="361" t="s">
        <v>180</v>
      </c>
      <c r="M70" s="361" t="s">
        <v>35</v>
      </c>
      <c r="N70" s="458">
        <v>0</v>
      </c>
      <c r="O70" s="460">
        <v>1</v>
      </c>
      <c r="P70" s="460">
        <v>1</v>
      </c>
      <c r="Q70" s="460">
        <v>1</v>
      </c>
      <c r="R70" s="460">
        <v>1</v>
      </c>
      <c r="S70" s="460">
        <v>1</v>
      </c>
      <c r="T70" s="460">
        <v>1</v>
      </c>
      <c r="U70" s="460">
        <v>1</v>
      </c>
      <c r="V70" s="460">
        <v>1</v>
      </c>
      <c r="W70" s="460">
        <v>1</v>
      </c>
      <c r="X70" s="460">
        <v>1</v>
      </c>
      <c r="Y70" s="460">
        <v>1</v>
      </c>
      <c r="Z70" s="464">
        <v>1</v>
      </c>
      <c r="AA70" s="363"/>
      <c r="AB70" s="363"/>
      <c r="AC70" s="363"/>
      <c r="AD70" s="363"/>
      <c r="AE70" s="363"/>
      <c r="AF70" s="363"/>
      <c r="AG70" s="363"/>
      <c r="AH70" s="363"/>
      <c r="AI70" s="363"/>
      <c r="AJ70" s="363"/>
      <c r="AK70" s="363"/>
      <c r="AL70" s="363"/>
      <c r="AM70" s="360"/>
      <c r="AN70" s="360"/>
      <c r="AO70" s="360"/>
      <c r="AP70" s="370" t="s">
        <v>2003</v>
      </c>
      <c r="AQ70" s="361" t="s">
        <v>2063</v>
      </c>
      <c r="AR70" s="361" t="s">
        <v>2063</v>
      </c>
      <c r="AS70" s="361" t="s">
        <v>2064</v>
      </c>
      <c r="AT70" s="361" t="s">
        <v>1922</v>
      </c>
      <c r="AU70" s="360"/>
    </row>
    <row r="71" spans="1:47" ht="63">
      <c r="A71" s="370" t="s">
        <v>2065</v>
      </c>
      <c r="B71" s="370" t="s">
        <v>250</v>
      </c>
      <c r="C71" s="370" t="s">
        <v>1924</v>
      </c>
      <c r="D71" s="370" t="s">
        <v>2007</v>
      </c>
      <c r="E71" s="370" t="s">
        <v>2008</v>
      </c>
      <c r="F71" s="370" t="s">
        <v>2009</v>
      </c>
      <c r="G71" s="361">
        <v>2</v>
      </c>
      <c r="H71" s="370" t="s">
        <v>67</v>
      </c>
      <c r="I71" s="370" t="s">
        <v>2010</v>
      </c>
      <c r="J71" s="361" t="s">
        <v>357</v>
      </c>
      <c r="K71" s="361" t="s">
        <v>33</v>
      </c>
      <c r="L71" s="361" t="s">
        <v>180</v>
      </c>
      <c r="M71" s="361" t="s">
        <v>1776</v>
      </c>
      <c r="N71" s="458">
        <v>5</v>
      </c>
      <c r="O71" s="458">
        <v>10</v>
      </c>
      <c r="P71" s="458">
        <v>15</v>
      </c>
      <c r="Q71" s="458">
        <v>15</v>
      </c>
      <c r="R71" s="458">
        <v>20</v>
      </c>
      <c r="S71" s="458">
        <v>20</v>
      </c>
      <c r="T71" s="458">
        <v>20</v>
      </c>
      <c r="U71" s="458">
        <v>20</v>
      </c>
      <c r="V71" s="458">
        <v>20</v>
      </c>
      <c r="W71" s="458">
        <v>20</v>
      </c>
      <c r="X71" s="458">
        <v>20</v>
      </c>
      <c r="Y71" s="458">
        <v>5</v>
      </c>
      <c r="Z71" s="459">
        <v>190</v>
      </c>
      <c r="AA71" s="363"/>
      <c r="AB71" s="363"/>
      <c r="AC71" s="363"/>
      <c r="AD71" s="363"/>
      <c r="AE71" s="363"/>
      <c r="AF71" s="363"/>
      <c r="AG71" s="363"/>
      <c r="AH71" s="363"/>
      <c r="AI71" s="363"/>
      <c r="AJ71" s="363"/>
      <c r="AK71" s="363"/>
      <c r="AL71" s="363"/>
      <c r="AM71" s="360"/>
      <c r="AN71" s="360"/>
      <c r="AO71" s="360"/>
      <c r="AP71" s="370" t="s">
        <v>2011</v>
      </c>
      <c r="AQ71" s="361" t="s">
        <v>2063</v>
      </c>
      <c r="AR71" s="361" t="s">
        <v>2063</v>
      </c>
      <c r="AS71" s="361" t="s">
        <v>2064</v>
      </c>
      <c r="AT71" s="361" t="s">
        <v>194</v>
      </c>
      <c r="AU71" s="360"/>
    </row>
    <row r="72" spans="1:47" ht="126">
      <c r="A72" s="370" t="s">
        <v>2066</v>
      </c>
      <c r="B72" s="370" t="s">
        <v>250</v>
      </c>
      <c r="C72" s="370" t="s">
        <v>1924</v>
      </c>
      <c r="D72" s="370" t="s">
        <v>2013</v>
      </c>
      <c r="E72" s="370" t="s">
        <v>2014</v>
      </c>
      <c r="F72" s="370" t="s">
        <v>2015</v>
      </c>
      <c r="G72" s="361">
        <v>2</v>
      </c>
      <c r="H72" s="370" t="s">
        <v>2016</v>
      </c>
      <c r="I72" s="370" t="s">
        <v>2017</v>
      </c>
      <c r="J72" s="361" t="s">
        <v>357</v>
      </c>
      <c r="K72" s="361" t="s">
        <v>391</v>
      </c>
      <c r="L72" s="361" t="s">
        <v>180</v>
      </c>
      <c r="M72" s="361" t="s">
        <v>1776</v>
      </c>
      <c r="N72" s="458">
        <v>10</v>
      </c>
      <c r="O72" s="458">
        <v>17</v>
      </c>
      <c r="P72" s="458">
        <v>20</v>
      </c>
      <c r="Q72" s="458">
        <v>17</v>
      </c>
      <c r="R72" s="458">
        <v>20</v>
      </c>
      <c r="S72" s="458">
        <v>20</v>
      </c>
      <c r="T72" s="458">
        <v>25</v>
      </c>
      <c r="U72" s="458">
        <v>25</v>
      </c>
      <c r="V72" s="458">
        <v>30</v>
      </c>
      <c r="W72" s="458">
        <v>30</v>
      </c>
      <c r="X72" s="458">
        <v>20</v>
      </c>
      <c r="Y72" s="458">
        <v>16</v>
      </c>
      <c r="Z72" s="459">
        <v>250</v>
      </c>
      <c r="AA72" s="363"/>
      <c r="AB72" s="363"/>
      <c r="AC72" s="363"/>
      <c r="AD72" s="363"/>
      <c r="AE72" s="363"/>
      <c r="AF72" s="363"/>
      <c r="AG72" s="363"/>
      <c r="AH72" s="363"/>
      <c r="AI72" s="363"/>
      <c r="AJ72" s="363"/>
      <c r="AK72" s="363"/>
      <c r="AL72" s="363"/>
      <c r="AM72" s="360"/>
      <c r="AN72" s="360"/>
      <c r="AO72" s="360"/>
      <c r="AP72" s="370" t="s">
        <v>2018</v>
      </c>
      <c r="AQ72" s="361" t="s">
        <v>2063</v>
      </c>
      <c r="AR72" s="361" t="s">
        <v>2063</v>
      </c>
      <c r="AS72" s="361" t="s">
        <v>2064</v>
      </c>
      <c r="AT72" s="361" t="s">
        <v>194</v>
      </c>
      <c r="AU72" s="360"/>
    </row>
    <row r="73" spans="1:47" ht="141.75">
      <c r="A73" s="370" t="s">
        <v>2067</v>
      </c>
      <c r="B73" s="370" t="s">
        <v>250</v>
      </c>
      <c r="C73" s="370" t="s">
        <v>1924</v>
      </c>
      <c r="D73" s="370" t="s">
        <v>2020</v>
      </c>
      <c r="E73" s="370" t="s">
        <v>2068</v>
      </c>
      <c r="F73" s="370" t="s">
        <v>2069</v>
      </c>
      <c r="G73" s="361">
        <v>2</v>
      </c>
      <c r="H73" s="370" t="s">
        <v>2016</v>
      </c>
      <c r="I73" s="370" t="s">
        <v>2023</v>
      </c>
      <c r="J73" s="361" t="s">
        <v>357</v>
      </c>
      <c r="K73" s="361" t="s">
        <v>33</v>
      </c>
      <c r="L73" s="361" t="s">
        <v>34</v>
      </c>
      <c r="M73" s="361" t="s">
        <v>1776</v>
      </c>
      <c r="N73" s="458">
        <v>50</v>
      </c>
      <c r="O73" s="458">
        <v>150</v>
      </c>
      <c r="P73" s="458">
        <v>150</v>
      </c>
      <c r="Q73" s="458">
        <v>300</v>
      </c>
      <c r="R73" s="458">
        <v>300</v>
      </c>
      <c r="S73" s="458">
        <v>300</v>
      </c>
      <c r="T73" s="458">
        <v>200</v>
      </c>
      <c r="U73" s="458">
        <v>200</v>
      </c>
      <c r="V73" s="458">
        <v>200</v>
      </c>
      <c r="W73" s="458">
        <v>200</v>
      </c>
      <c r="X73" s="458">
        <v>300</v>
      </c>
      <c r="Y73" s="458">
        <v>500</v>
      </c>
      <c r="Z73" s="459">
        <v>2850</v>
      </c>
      <c r="AA73" s="363"/>
      <c r="AB73" s="363"/>
      <c r="AC73" s="363"/>
      <c r="AD73" s="363"/>
      <c r="AE73" s="363"/>
      <c r="AF73" s="363"/>
      <c r="AG73" s="363"/>
      <c r="AH73" s="363"/>
      <c r="AI73" s="363"/>
      <c r="AJ73" s="363"/>
      <c r="AK73" s="363"/>
      <c r="AL73" s="363"/>
      <c r="AM73" s="360"/>
      <c r="AN73" s="360"/>
      <c r="AO73" s="360"/>
      <c r="AP73" s="370" t="s">
        <v>2024</v>
      </c>
      <c r="AQ73" s="361" t="s">
        <v>2063</v>
      </c>
      <c r="AR73" s="361" t="s">
        <v>2063</v>
      </c>
      <c r="AS73" s="361" t="s">
        <v>2064</v>
      </c>
      <c r="AT73" s="361" t="s">
        <v>194</v>
      </c>
      <c r="AU73" s="360"/>
    </row>
    <row r="74" spans="1:47" ht="141.75">
      <c r="A74" s="370" t="s">
        <v>2070</v>
      </c>
      <c r="B74" s="370" t="s">
        <v>250</v>
      </c>
      <c r="C74" s="370" t="s">
        <v>1924</v>
      </c>
      <c r="D74" s="370" t="s">
        <v>2020</v>
      </c>
      <c r="E74" s="370" t="s">
        <v>2071</v>
      </c>
      <c r="F74" s="370" t="s">
        <v>2027</v>
      </c>
      <c r="G74" s="361">
        <v>1</v>
      </c>
      <c r="H74" s="370" t="s">
        <v>2016</v>
      </c>
      <c r="I74" s="469" t="s">
        <v>2028</v>
      </c>
      <c r="J74" s="361" t="s">
        <v>357</v>
      </c>
      <c r="K74" s="361" t="s">
        <v>33</v>
      </c>
      <c r="L74" s="361" t="s">
        <v>34</v>
      </c>
      <c r="M74" s="361" t="s">
        <v>1776</v>
      </c>
      <c r="N74" s="458">
        <v>50</v>
      </c>
      <c r="O74" s="458">
        <v>100</v>
      </c>
      <c r="P74" s="458">
        <v>100</v>
      </c>
      <c r="Q74" s="458">
        <v>100</v>
      </c>
      <c r="R74" s="458">
        <v>100</v>
      </c>
      <c r="S74" s="458">
        <v>120</v>
      </c>
      <c r="T74" s="458">
        <v>120</v>
      </c>
      <c r="U74" s="458">
        <v>120</v>
      </c>
      <c r="V74" s="458">
        <v>120</v>
      </c>
      <c r="W74" s="458">
        <v>120</v>
      </c>
      <c r="X74" s="458">
        <v>120</v>
      </c>
      <c r="Y74" s="458">
        <v>90</v>
      </c>
      <c r="Z74" s="459">
        <v>1260</v>
      </c>
      <c r="AA74" s="363"/>
      <c r="AB74" s="363"/>
      <c r="AC74" s="363"/>
      <c r="AD74" s="363"/>
      <c r="AE74" s="363"/>
      <c r="AF74" s="363"/>
      <c r="AG74" s="363"/>
      <c r="AH74" s="363"/>
      <c r="AI74" s="363"/>
      <c r="AJ74" s="363"/>
      <c r="AK74" s="363"/>
      <c r="AL74" s="363"/>
      <c r="AM74" s="360"/>
      <c r="AN74" s="360"/>
      <c r="AO74" s="360"/>
      <c r="AP74" s="370" t="s">
        <v>2029</v>
      </c>
      <c r="AQ74" s="361" t="s">
        <v>2063</v>
      </c>
      <c r="AR74" s="361" t="s">
        <v>2063</v>
      </c>
      <c r="AS74" s="361" t="s">
        <v>2064</v>
      </c>
      <c r="AT74" s="361" t="s">
        <v>194</v>
      </c>
      <c r="AU74" s="360"/>
    </row>
    <row r="75" spans="1:47" ht="63">
      <c r="A75" s="370" t="s">
        <v>2072</v>
      </c>
      <c r="B75" s="370" t="s">
        <v>250</v>
      </c>
      <c r="C75" s="370" t="s">
        <v>1924</v>
      </c>
      <c r="D75" s="370"/>
      <c r="E75" s="370" t="s">
        <v>2031</v>
      </c>
      <c r="F75" s="370" t="s">
        <v>2032</v>
      </c>
      <c r="G75" s="362">
        <v>1</v>
      </c>
      <c r="H75" s="370" t="s">
        <v>324</v>
      </c>
      <c r="I75" s="370" t="s">
        <v>2033</v>
      </c>
      <c r="J75" s="361" t="s">
        <v>1116</v>
      </c>
      <c r="K75" s="361" t="s">
        <v>391</v>
      </c>
      <c r="L75" s="361" t="s">
        <v>180</v>
      </c>
      <c r="M75" s="361" t="s">
        <v>1776</v>
      </c>
      <c r="N75" s="458">
        <v>13</v>
      </c>
      <c r="O75" s="458">
        <v>13</v>
      </c>
      <c r="P75" s="458">
        <v>13</v>
      </c>
      <c r="Q75" s="458">
        <v>13</v>
      </c>
      <c r="R75" s="458">
        <v>13</v>
      </c>
      <c r="S75" s="458">
        <v>13</v>
      </c>
      <c r="T75" s="458">
        <v>13</v>
      </c>
      <c r="U75" s="458">
        <v>13</v>
      </c>
      <c r="V75" s="458">
        <v>13</v>
      </c>
      <c r="W75" s="458">
        <v>13</v>
      </c>
      <c r="X75" s="458">
        <v>13</v>
      </c>
      <c r="Y75" s="458">
        <v>13</v>
      </c>
      <c r="Z75" s="459">
        <v>13</v>
      </c>
      <c r="AA75" s="363"/>
      <c r="AB75" s="363"/>
      <c r="AC75" s="363"/>
      <c r="AD75" s="363"/>
      <c r="AE75" s="363"/>
      <c r="AF75" s="363"/>
      <c r="AG75" s="363"/>
      <c r="AH75" s="363"/>
      <c r="AI75" s="363"/>
      <c r="AJ75" s="363"/>
      <c r="AK75" s="363"/>
      <c r="AL75" s="363"/>
      <c r="AM75" s="360"/>
      <c r="AN75" s="360"/>
      <c r="AO75" s="360"/>
      <c r="AP75" s="370" t="s">
        <v>2034</v>
      </c>
      <c r="AQ75" s="361" t="s">
        <v>2063</v>
      </c>
      <c r="AR75" s="361" t="s">
        <v>2063</v>
      </c>
      <c r="AS75" s="361" t="s">
        <v>2064</v>
      </c>
      <c r="AT75" s="361" t="s">
        <v>194</v>
      </c>
      <c r="AU75" s="360"/>
    </row>
    <row r="76" spans="1:47" ht="63">
      <c r="A76" s="370" t="s">
        <v>2073</v>
      </c>
      <c r="B76" s="370" t="s">
        <v>250</v>
      </c>
      <c r="C76" s="370" t="s">
        <v>1924</v>
      </c>
      <c r="D76" s="370"/>
      <c r="E76" s="370" t="s">
        <v>2036</v>
      </c>
      <c r="F76" s="370" t="s">
        <v>2037</v>
      </c>
      <c r="G76" s="362">
        <v>1</v>
      </c>
      <c r="H76" s="370" t="s">
        <v>324</v>
      </c>
      <c r="I76" s="370" t="s">
        <v>2033</v>
      </c>
      <c r="J76" s="361" t="s">
        <v>1116</v>
      </c>
      <c r="K76" s="361" t="s">
        <v>391</v>
      </c>
      <c r="L76" s="361" t="s">
        <v>180</v>
      </c>
      <c r="M76" s="361" t="s">
        <v>1776</v>
      </c>
      <c r="N76" s="458">
        <v>18</v>
      </c>
      <c r="O76" s="458">
        <v>18</v>
      </c>
      <c r="P76" s="458">
        <v>18</v>
      </c>
      <c r="Q76" s="458">
        <v>18</v>
      </c>
      <c r="R76" s="458">
        <v>18</v>
      </c>
      <c r="S76" s="458">
        <v>18</v>
      </c>
      <c r="T76" s="458">
        <v>18</v>
      </c>
      <c r="U76" s="458">
        <v>18</v>
      </c>
      <c r="V76" s="458">
        <v>18</v>
      </c>
      <c r="W76" s="458">
        <v>18</v>
      </c>
      <c r="X76" s="458">
        <v>18</v>
      </c>
      <c r="Y76" s="458">
        <v>18</v>
      </c>
      <c r="Z76" s="459">
        <v>18</v>
      </c>
      <c r="AA76" s="363"/>
      <c r="AB76" s="363"/>
      <c r="AC76" s="363"/>
      <c r="AD76" s="363"/>
      <c r="AE76" s="363"/>
      <c r="AF76" s="363"/>
      <c r="AG76" s="363"/>
      <c r="AH76" s="363"/>
      <c r="AI76" s="363"/>
      <c r="AJ76" s="363"/>
      <c r="AK76" s="363"/>
      <c r="AL76" s="363"/>
      <c r="AM76" s="360"/>
      <c r="AN76" s="360"/>
      <c r="AO76" s="360"/>
      <c r="AP76" s="370" t="s">
        <v>2034</v>
      </c>
      <c r="AQ76" s="361" t="s">
        <v>2063</v>
      </c>
      <c r="AR76" s="361" t="s">
        <v>2063</v>
      </c>
      <c r="AS76" s="361" t="s">
        <v>2064</v>
      </c>
      <c r="AT76" s="361" t="s">
        <v>194</v>
      </c>
      <c r="AU76" s="360"/>
    </row>
    <row r="77" spans="1:47" ht="63">
      <c r="A77" s="370" t="s">
        <v>2074</v>
      </c>
      <c r="B77" s="370" t="s">
        <v>250</v>
      </c>
      <c r="C77" s="370" t="s">
        <v>1924</v>
      </c>
      <c r="D77" s="370"/>
      <c r="E77" s="370" t="s">
        <v>2039</v>
      </c>
      <c r="F77" s="370" t="s">
        <v>2040</v>
      </c>
      <c r="G77" s="362">
        <v>1</v>
      </c>
      <c r="H77" s="370" t="s">
        <v>324</v>
      </c>
      <c r="I77" s="370" t="s">
        <v>2033</v>
      </c>
      <c r="J77" s="361" t="s">
        <v>1116</v>
      </c>
      <c r="K77" s="361" t="s">
        <v>391</v>
      </c>
      <c r="L77" s="361" t="s">
        <v>180</v>
      </c>
      <c r="M77" s="361" t="s">
        <v>1776</v>
      </c>
      <c r="N77" s="458">
        <v>15</v>
      </c>
      <c r="O77" s="458">
        <v>15</v>
      </c>
      <c r="P77" s="458">
        <v>15</v>
      </c>
      <c r="Q77" s="458">
        <v>15</v>
      </c>
      <c r="R77" s="458">
        <v>15</v>
      </c>
      <c r="S77" s="458">
        <v>15</v>
      </c>
      <c r="T77" s="458">
        <v>15</v>
      </c>
      <c r="U77" s="458">
        <v>15</v>
      </c>
      <c r="V77" s="458">
        <v>15</v>
      </c>
      <c r="W77" s="458">
        <v>15</v>
      </c>
      <c r="X77" s="458">
        <v>15</v>
      </c>
      <c r="Y77" s="458">
        <v>15</v>
      </c>
      <c r="Z77" s="459">
        <v>15</v>
      </c>
      <c r="AA77" s="363"/>
      <c r="AB77" s="363"/>
      <c r="AC77" s="363"/>
      <c r="AD77" s="363"/>
      <c r="AE77" s="363"/>
      <c r="AF77" s="363"/>
      <c r="AG77" s="363"/>
      <c r="AH77" s="363"/>
      <c r="AI77" s="363"/>
      <c r="AJ77" s="363"/>
      <c r="AK77" s="363"/>
      <c r="AL77" s="363"/>
      <c r="AM77" s="360"/>
      <c r="AN77" s="360"/>
      <c r="AO77" s="360"/>
      <c r="AP77" s="370" t="s">
        <v>2034</v>
      </c>
      <c r="AQ77" s="361" t="s">
        <v>2063</v>
      </c>
      <c r="AR77" s="361" t="s">
        <v>2063</v>
      </c>
      <c r="AS77" s="361" t="s">
        <v>2064</v>
      </c>
      <c r="AT77" s="361" t="s">
        <v>194</v>
      </c>
      <c r="AU77" s="360"/>
    </row>
    <row r="78" spans="1:47" ht="63">
      <c r="A78" s="370" t="s">
        <v>2075</v>
      </c>
      <c r="B78" s="370" t="s">
        <v>250</v>
      </c>
      <c r="C78" s="370" t="s">
        <v>1924</v>
      </c>
      <c r="D78" s="370"/>
      <c r="E78" s="370" t="s">
        <v>2042</v>
      </c>
      <c r="F78" s="370" t="s">
        <v>2043</v>
      </c>
      <c r="G78" s="361">
        <v>1</v>
      </c>
      <c r="H78" s="370" t="s">
        <v>324</v>
      </c>
      <c r="I78" s="370" t="s">
        <v>2033</v>
      </c>
      <c r="J78" s="361" t="s">
        <v>1116</v>
      </c>
      <c r="K78" s="361" t="s">
        <v>391</v>
      </c>
      <c r="L78" s="361" t="s">
        <v>180</v>
      </c>
      <c r="M78" s="361" t="s">
        <v>1776</v>
      </c>
      <c r="N78" s="458">
        <v>120</v>
      </c>
      <c r="O78" s="458">
        <v>120</v>
      </c>
      <c r="P78" s="458">
        <v>120</v>
      </c>
      <c r="Q78" s="458">
        <v>120</v>
      </c>
      <c r="R78" s="458">
        <v>120</v>
      </c>
      <c r="S78" s="458">
        <v>120</v>
      </c>
      <c r="T78" s="458">
        <v>120</v>
      </c>
      <c r="U78" s="458">
        <v>120</v>
      </c>
      <c r="V78" s="458">
        <v>120</v>
      </c>
      <c r="W78" s="458">
        <v>120</v>
      </c>
      <c r="X78" s="458">
        <v>120</v>
      </c>
      <c r="Y78" s="458">
        <v>120</v>
      </c>
      <c r="Z78" s="459">
        <v>120</v>
      </c>
      <c r="AA78" s="363"/>
      <c r="AB78" s="363"/>
      <c r="AC78" s="363"/>
      <c r="AD78" s="363"/>
      <c r="AE78" s="363"/>
      <c r="AF78" s="363"/>
      <c r="AG78" s="363"/>
      <c r="AH78" s="363"/>
      <c r="AI78" s="363"/>
      <c r="AJ78" s="363"/>
      <c r="AK78" s="363"/>
      <c r="AL78" s="363"/>
      <c r="AM78" s="360"/>
      <c r="AN78" s="360"/>
      <c r="AO78" s="360"/>
      <c r="AP78" s="370" t="s">
        <v>2034</v>
      </c>
      <c r="AQ78" s="361" t="s">
        <v>2063</v>
      </c>
      <c r="AR78" s="361" t="s">
        <v>2063</v>
      </c>
      <c r="AS78" s="361" t="s">
        <v>2064</v>
      </c>
      <c r="AT78" s="361" t="s">
        <v>194</v>
      </c>
      <c r="AU78" s="360"/>
    </row>
    <row r="79" spans="1:47" ht="110.25">
      <c r="A79" s="370" t="s">
        <v>2076</v>
      </c>
      <c r="B79" s="370" t="s">
        <v>26</v>
      </c>
      <c r="C79" s="370" t="s">
        <v>1950</v>
      </c>
      <c r="D79" s="370"/>
      <c r="E79" s="370" t="s">
        <v>1918</v>
      </c>
      <c r="F79" s="370" t="s">
        <v>1919</v>
      </c>
      <c r="G79" s="362">
        <v>1</v>
      </c>
      <c r="H79" s="370" t="s">
        <v>324</v>
      </c>
      <c r="I79" s="370" t="s">
        <v>1955</v>
      </c>
      <c r="J79" s="361" t="s">
        <v>32</v>
      </c>
      <c r="K79" s="361" t="s">
        <v>33</v>
      </c>
      <c r="L79" s="361" t="s">
        <v>180</v>
      </c>
      <c r="M79" s="361" t="s">
        <v>35</v>
      </c>
      <c r="N79" s="460">
        <v>0.8</v>
      </c>
      <c r="O79" s="460">
        <v>0.8</v>
      </c>
      <c r="P79" s="460">
        <v>0.8</v>
      </c>
      <c r="Q79" s="460">
        <v>0.8</v>
      </c>
      <c r="R79" s="460">
        <v>0.8</v>
      </c>
      <c r="S79" s="460">
        <v>0.8</v>
      </c>
      <c r="T79" s="460">
        <v>0.8</v>
      </c>
      <c r="U79" s="460">
        <v>0.8</v>
      </c>
      <c r="V79" s="460">
        <v>0.8</v>
      </c>
      <c r="W79" s="460">
        <v>0.8</v>
      </c>
      <c r="X79" s="460">
        <v>0.8</v>
      </c>
      <c r="Y79" s="460">
        <v>0.8</v>
      </c>
      <c r="Z79" s="464">
        <v>0.8</v>
      </c>
      <c r="AA79" s="363"/>
      <c r="AB79" s="363"/>
      <c r="AC79" s="363"/>
      <c r="AD79" s="363"/>
      <c r="AE79" s="363"/>
      <c r="AF79" s="363"/>
      <c r="AG79" s="363"/>
      <c r="AH79" s="363"/>
      <c r="AI79" s="363"/>
      <c r="AJ79" s="363"/>
      <c r="AK79" s="363"/>
      <c r="AL79" s="363"/>
      <c r="AM79" s="360"/>
      <c r="AN79" s="360"/>
      <c r="AO79" s="360"/>
      <c r="AP79" s="370" t="s">
        <v>1921</v>
      </c>
      <c r="AQ79" s="361" t="s">
        <v>2063</v>
      </c>
      <c r="AR79" s="361" t="s">
        <v>2063</v>
      </c>
      <c r="AS79" s="361" t="s">
        <v>2064</v>
      </c>
      <c r="AT79" s="361" t="s">
        <v>1922</v>
      </c>
      <c r="AU79" s="360"/>
    </row>
    <row r="80" spans="1:47" ht="110.25">
      <c r="A80" s="370" t="s">
        <v>2077</v>
      </c>
      <c r="B80" s="370" t="s">
        <v>26</v>
      </c>
      <c r="C80" s="370" t="s">
        <v>1950</v>
      </c>
      <c r="D80" s="370"/>
      <c r="E80" s="370" t="s">
        <v>1925</v>
      </c>
      <c r="F80" s="370" t="s">
        <v>1926</v>
      </c>
      <c r="G80" s="362">
        <v>1</v>
      </c>
      <c r="H80" s="370" t="s">
        <v>324</v>
      </c>
      <c r="I80" s="370" t="s">
        <v>1955</v>
      </c>
      <c r="J80" s="361" t="s">
        <v>32</v>
      </c>
      <c r="K80" s="361" t="s">
        <v>33</v>
      </c>
      <c r="L80" s="361" t="s">
        <v>180</v>
      </c>
      <c r="M80" s="361" t="s">
        <v>35</v>
      </c>
      <c r="N80" s="460">
        <v>0.9</v>
      </c>
      <c r="O80" s="460">
        <v>0.9</v>
      </c>
      <c r="P80" s="460">
        <v>0.9</v>
      </c>
      <c r="Q80" s="460">
        <v>0.9</v>
      </c>
      <c r="R80" s="460">
        <v>0.9</v>
      </c>
      <c r="S80" s="460">
        <v>0.9</v>
      </c>
      <c r="T80" s="460">
        <v>0.9</v>
      </c>
      <c r="U80" s="460">
        <v>0.9</v>
      </c>
      <c r="V80" s="460">
        <v>0.9</v>
      </c>
      <c r="W80" s="460">
        <v>0.9</v>
      </c>
      <c r="X80" s="460">
        <v>0.9</v>
      </c>
      <c r="Y80" s="460">
        <v>0.9</v>
      </c>
      <c r="Z80" s="464">
        <v>0.9</v>
      </c>
      <c r="AA80" s="363"/>
      <c r="AB80" s="363"/>
      <c r="AC80" s="363"/>
      <c r="AD80" s="363"/>
      <c r="AE80" s="363"/>
      <c r="AF80" s="363"/>
      <c r="AG80" s="363"/>
      <c r="AH80" s="363"/>
      <c r="AI80" s="363"/>
      <c r="AJ80" s="363"/>
      <c r="AK80" s="363"/>
      <c r="AL80" s="363"/>
      <c r="AM80" s="360"/>
      <c r="AN80" s="360"/>
      <c r="AO80" s="360"/>
      <c r="AP80" s="370" t="s">
        <v>1921</v>
      </c>
      <c r="AQ80" s="361" t="s">
        <v>2063</v>
      </c>
      <c r="AR80" s="361" t="s">
        <v>2063</v>
      </c>
      <c r="AS80" s="361" t="s">
        <v>2064</v>
      </c>
      <c r="AT80" s="361" t="s">
        <v>1922</v>
      </c>
      <c r="AU80" s="360"/>
    </row>
    <row r="81" spans="1:47" ht="126">
      <c r="A81" s="370" t="s">
        <v>2078</v>
      </c>
      <c r="B81" s="370" t="s">
        <v>26</v>
      </c>
      <c r="C81" s="370" t="s">
        <v>242</v>
      </c>
      <c r="D81" s="370"/>
      <c r="E81" s="370" t="s">
        <v>1910</v>
      </c>
      <c r="F81" s="370" t="s">
        <v>2047</v>
      </c>
      <c r="G81" s="362">
        <v>2</v>
      </c>
      <c r="H81" s="370" t="s">
        <v>241</v>
      </c>
      <c r="I81" s="370" t="s">
        <v>2048</v>
      </c>
      <c r="J81" s="361" t="s">
        <v>1819</v>
      </c>
      <c r="K81" s="361" t="s">
        <v>33</v>
      </c>
      <c r="L81" s="361" t="s">
        <v>34</v>
      </c>
      <c r="M81" s="361" t="s">
        <v>1776</v>
      </c>
      <c r="N81" s="458">
        <v>0.5</v>
      </c>
      <c r="O81" s="458">
        <v>1.5</v>
      </c>
      <c r="P81" s="458">
        <v>1.5</v>
      </c>
      <c r="Q81" s="458">
        <v>1.5</v>
      </c>
      <c r="R81" s="458">
        <v>1.5</v>
      </c>
      <c r="S81" s="458">
        <v>2.5</v>
      </c>
      <c r="T81" s="458">
        <v>2</v>
      </c>
      <c r="U81" s="458">
        <v>1.5</v>
      </c>
      <c r="V81" s="458">
        <v>2</v>
      </c>
      <c r="W81" s="458">
        <v>1.5</v>
      </c>
      <c r="X81" s="458">
        <v>2</v>
      </c>
      <c r="Y81" s="458">
        <v>1</v>
      </c>
      <c r="Z81" s="459">
        <v>19</v>
      </c>
      <c r="AA81" s="363"/>
      <c r="AB81" s="363"/>
      <c r="AC81" s="363"/>
      <c r="AD81" s="363"/>
      <c r="AE81" s="363"/>
      <c r="AF81" s="363"/>
      <c r="AG81" s="363"/>
      <c r="AH81" s="363"/>
      <c r="AI81" s="363"/>
      <c r="AJ81" s="363"/>
      <c r="AK81" s="363"/>
      <c r="AL81" s="363"/>
      <c r="AM81" s="360"/>
      <c r="AN81" s="360"/>
      <c r="AO81" s="360"/>
      <c r="AP81" s="370" t="s">
        <v>1908</v>
      </c>
      <c r="AQ81" s="361" t="s">
        <v>2063</v>
      </c>
      <c r="AR81" s="361" t="s">
        <v>2063</v>
      </c>
      <c r="AS81" s="361" t="s">
        <v>2064</v>
      </c>
      <c r="AT81" s="361" t="s">
        <v>194</v>
      </c>
      <c r="AU81" s="360"/>
    </row>
    <row r="82" spans="1:47" ht="110.25">
      <c r="A82" s="370" t="s">
        <v>2079</v>
      </c>
      <c r="B82" s="370" t="s">
        <v>26</v>
      </c>
      <c r="C82" s="370" t="s">
        <v>159</v>
      </c>
      <c r="D82" s="370"/>
      <c r="E82" s="370" t="s">
        <v>2080</v>
      </c>
      <c r="F82" s="470" t="s">
        <v>2052</v>
      </c>
      <c r="G82" s="362">
        <v>2</v>
      </c>
      <c r="H82" s="370" t="s">
        <v>263</v>
      </c>
      <c r="I82" s="370" t="s">
        <v>2053</v>
      </c>
      <c r="J82" s="361" t="s">
        <v>32</v>
      </c>
      <c r="K82" s="361" t="s">
        <v>391</v>
      </c>
      <c r="L82" s="361" t="s">
        <v>180</v>
      </c>
      <c r="M82" s="361" t="s">
        <v>35</v>
      </c>
      <c r="N82" s="460">
        <v>7.0000000000000007E-2</v>
      </c>
      <c r="O82" s="460">
        <v>7.0000000000000007E-2</v>
      </c>
      <c r="P82" s="460">
        <v>7.0000000000000007E-2</v>
      </c>
      <c r="Q82" s="460">
        <v>7.0000000000000007E-2</v>
      </c>
      <c r="R82" s="460">
        <v>7.0000000000000007E-2</v>
      </c>
      <c r="S82" s="460">
        <v>7.0000000000000007E-2</v>
      </c>
      <c r="T82" s="460">
        <v>7.0000000000000007E-2</v>
      </c>
      <c r="U82" s="460">
        <v>7.0000000000000007E-2</v>
      </c>
      <c r="V82" s="460">
        <v>7.0000000000000007E-2</v>
      </c>
      <c r="W82" s="460">
        <v>7.0000000000000007E-2</v>
      </c>
      <c r="X82" s="460">
        <v>7.0000000000000007E-2</v>
      </c>
      <c r="Y82" s="460">
        <v>0</v>
      </c>
      <c r="Z82" s="464">
        <v>7.0000000000000007E-2</v>
      </c>
      <c r="AA82" s="363"/>
      <c r="AB82" s="363"/>
      <c r="AC82" s="363"/>
      <c r="AD82" s="363"/>
      <c r="AE82" s="363"/>
      <c r="AF82" s="363"/>
      <c r="AG82" s="363"/>
      <c r="AH82" s="363"/>
      <c r="AI82" s="363"/>
      <c r="AJ82" s="363"/>
      <c r="AK82" s="363"/>
      <c r="AL82" s="363"/>
      <c r="AM82" s="360"/>
      <c r="AN82" s="360"/>
      <c r="AO82" s="360"/>
      <c r="AP82" s="370" t="s">
        <v>2054</v>
      </c>
      <c r="AQ82" s="361" t="s">
        <v>2063</v>
      </c>
      <c r="AR82" s="361" t="s">
        <v>2063</v>
      </c>
      <c r="AS82" s="361" t="s">
        <v>2064</v>
      </c>
      <c r="AT82" s="361" t="s">
        <v>1922</v>
      </c>
      <c r="AU82" s="360"/>
    </row>
    <row r="83" spans="1:47" ht="94.5">
      <c r="A83" s="370" t="s">
        <v>2081</v>
      </c>
      <c r="B83" s="370" t="s">
        <v>250</v>
      </c>
      <c r="C83" s="370" t="s">
        <v>1924</v>
      </c>
      <c r="D83" s="370"/>
      <c r="E83" s="370" t="s">
        <v>2056</v>
      </c>
      <c r="F83" s="370" t="s">
        <v>2057</v>
      </c>
      <c r="G83" s="361">
        <v>2</v>
      </c>
      <c r="H83" s="370" t="s">
        <v>324</v>
      </c>
      <c r="I83" s="361" t="s">
        <v>2058</v>
      </c>
      <c r="J83" s="361" t="s">
        <v>357</v>
      </c>
      <c r="K83" s="361" t="s">
        <v>33</v>
      </c>
      <c r="L83" s="361" t="s">
        <v>34</v>
      </c>
      <c r="M83" s="361" t="s">
        <v>35</v>
      </c>
      <c r="N83" s="458">
        <v>100</v>
      </c>
      <c r="O83" s="458">
        <v>100</v>
      </c>
      <c r="P83" s="458">
        <v>100</v>
      </c>
      <c r="Q83" s="458">
        <v>100</v>
      </c>
      <c r="R83" s="458">
        <v>100</v>
      </c>
      <c r="S83" s="458">
        <v>100</v>
      </c>
      <c r="T83" s="458">
        <v>100</v>
      </c>
      <c r="U83" s="458">
        <v>100</v>
      </c>
      <c r="V83" s="458">
        <v>100</v>
      </c>
      <c r="W83" s="458">
        <v>100</v>
      </c>
      <c r="X83" s="458">
        <v>100</v>
      </c>
      <c r="Y83" s="458">
        <v>100</v>
      </c>
      <c r="Z83" s="459">
        <v>1200</v>
      </c>
      <c r="AA83" s="363"/>
      <c r="AB83" s="363"/>
      <c r="AC83" s="363"/>
      <c r="AD83" s="363"/>
      <c r="AE83" s="363"/>
      <c r="AF83" s="363"/>
      <c r="AG83" s="363"/>
      <c r="AH83" s="363"/>
      <c r="AI83" s="363"/>
      <c r="AJ83" s="363"/>
      <c r="AK83" s="363"/>
      <c r="AL83" s="363"/>
      <c r="AM83" s="360"/>
      <c r="AN83" s="360"/>
      <c r="AO83" s="360"/>
      <c r="AP83" s="370" t="s">
        <v>2059</v>
      </c>
      <c r="AQ83" s="361" t="s">
        <v>2063</v>
      </c>
      <c r="AR83" s="361" t="s">
        <v>2063</v>
      </c>
      <c r="AS83" s="361" t="s">
        <v>2064</v>
      </c>
      <c r="AT83" s="361" t="s">
        <v>1922</v>
      </c>
      <c r="AU83" s="360"/>
    </row>
    <row r="84" spans="1:47" ht="110.25">
      <c r="A84" s="370" t="s">
        <v>2082</v>
      </c>
      <c r="B84" s="370" t="s">
        <v>26</v>
      </c>
      <c r="C84" s="370" t="s">
        <v>245</v>
      </c>
      <c r="D84" s="370"/>
      <c r="E84" s="370" t="s">
        <v>2000</v>
      </c>
      <c r="F84" s="370" t="s">
        <v>2001</v>
      </c>
      <c r="G84" s="361">
        <v>1</v>
      </c>
      <c r="H84" s="370" t="s">
        <v>263</v>
      </c>
      <c r="I84" s="370" t="s">
        <v>2002</v>
      </c>
      <c r="J84" s="361" t="s">
        <v>32</v>
      </c>
      <c r="K84" s="361" t="s">
        <v>33</v>
      </c>
      <c r="L84" s="361" t="s">
        <v>180</v>
      </c>
      <c r="M84" s="361" t="s">
        <v>35</v>
      </c>
      <c r="N84" s="458">
        <v>0</v>
      </c>
      <c r="O84" s="460">
        <v>1</v>
      </c>
      <c r="P84" s="460">
        <v>1</v>
      </c>
      <c r="Q84" s="460">
        <v>1</v>
      </c>
      <c r="R84" s="460">
        <v>1</v>
      </c>
      <c r="S84" s="460">
        <v>1</v>
      </c>
      <c r="T84" s="460">
        <v>1</v>
      </c>
      <c r="U84" s="460">
        <v>1</v>
      </c>
      <c r="V84" s="460">
        <v>1</v>
      </c>
      <c r="W84" s="460">
        <v>1</v>
      </c>
      <c r="X84" s="460">
        <v>1</v>
      </c>
      <c r="Y84" s="460">
        <v>1</v>
      </c>
      <c r="Z84" s="464">
        <v>1</v>
      </c>
      <c r="AA84" s="363"/>
      <c r="AB84" s="363"/>
      <c r="AC84" s="363"/>
      <c r="AD84" s="363"/>
      <c r="AE84" s="363"/>
      <c r="AF84" s="363"/>
      <c r="AG84" s="363"/>
      <c r="AH84" s="363"/>
      <c r="AI84" s="363"/>
      <c r="AJ84" s="363"/>
      <c r="AK84" s="363"/>
      <c r="AL84" s="363"/>
      <c r="AM84" s="360"/>
      <c r="AN84" s="360"/>
      <c r="AO84" s="360"/>
      <c r="AP84" s="370" t="s">
        <v>2003</v>
      </c>
      <c r="AQ84" s="361" t="s">
        <v>2083</v>
      </c>
      <c r="AR84" s="361" t="s">
        <v>2083</v>
      </c>
      <c r="AS84" s="361" t="s">
        <v>2084</v>
      </c>
      <c r="AT84" s="361" t="s">
        <v>1922</v>
      </c>
      <c r="AU84" s="360"/>
    </row>
    <row r="85" spans="1:47" ht="63">
      <c r="A85" s="370" t="s">
        <v>2085</v>
      </c>
      <c r="B85" s="370" t="s">
        <v>250</v>
      </c>
      <c r="C85" s="370" t="s">
        <v>1924</v>
      </c>
      <c r="D85" s="370" t="s">
        <v>2007</v>
      </c>
      <c r="E85" s="370" t="s">
        <v>2008</v>
      </c>
      <c r="F85" s="370" t="s">
        <v>2009</v>
      </c>
      <c r="G85" s="361">
        <v>2</v>
      </c>
      <c r="H85" s="370" t="s">
        <v>67</v>
      </c>
      <c r="I85" s="370" t="s">
        <v>2010</v>
      </c>
      <c r="J85" s="361">
        <v>135</v>
      </c>
      <c r="K85" s="361" t="s">
        <v>33</v>
      </c>
      <c r="L85" s="361" t="s">
        <v>180</v>
      </c>
      <c r="M85" s="361" t="s">
        <v>1776</v>
      </c>
      <c r="N85" s="458">
        <v>5</v>
      </c>
      <c r="O85" s="458">
        <v>5</v>
      </c>
      <c r="P85" s="458">
        <v>10</v>
      </c>
      <c r="Q85" s="458">
        <v>15</v>
      </c>
      <c r="R85" s="458">
        <v>15</v>
      </c>
      <c r="S85" s="458">
        <v>15</v>
      </c>
      <c r="T85" s="458">
        <v>15</v>
      </c>
      <c r="U85" s="458">
        <v>15</v>
      </c>
      <c r="V85" s="458">
        <v>20</v>
      </c>
      <c r="W85" s="458">
        <v>20</v>
      </c>
      <c r="X85" s="458">
        <v>20</v>
      </c>
      <c r="Y85" s="458">
        <v>5</v>
      </c>
      <c r="Z85" s="459">
        <v>160</v>
      </c>
      <c r="AA85" s="363"/>
      <c r="AB85" s="363"/>
      <c r="AC85" s="363"/>
      <c r="AD85" s="363"/>
      <c r="AE85" s="363"/>
      <c r="AF85" s="363"/>
      <c r="AG85" s="363"/>
      <c r="AH85" s="363"/>
      <c r="AI85" s="363"/>
      <c r="AJ85" s="363"/>
      <c r="AK85" s="363"/>
      <c r="AL85" s="363"/>
      <c r="AM85" s="360"/>
      <c r="AN85" s="360"/>
      <c r="AO85" s="360"/>
      <c r="AP85" s="370" t="s">
        <v>2011</v>
      </c>
      <c r="AQ85" s="361" t="s">
        <v>2083</v>
      </c>
      <c r="AR85" s="361" t="s">
        <v>2083</v>
      </c>
      <c r="AS85" s="361" t="s">
        <v>2084</v>
      </c>
      <c r="AT85" s="361" t="s">
        <v>194</v>
      </c>
      <c r="AU85" s="360"/>
    </row>
    <row r="86" spans="1:47" ht="126">
      <c r="A86" s="370" t="s">
        <v>2086</v>
      </c>
      <c r="B86" s="370" t="s">
        <v>250</v>
      </c>
      <c r="C86" s="370" t="s">
        <v>1924</v>
      </c>
      <c r="D86" s="370" t="s">
        <v>2013</v>
      </c>
      <c r="E86" s="370" t="s">
        <v>2014</v>
      </c>
      <c r="F86" s="370" t="s">
        <v>2015</v>
      </c>
      <c r="G86" s="361">
        <v>2</v>
      </c>
      <c r="H86" s="370" t="s">
        <v>2016</v>
      </c>
      <c r="I86" s="370" t="s">
        <v>2017</v>
      </c>
      <c r="J86" s="361">
        <v>89</v>
      </c>
      <c r="K86" s="361" t="s">
        <v>391</v>
      </c>
      <c r="L86" s="361" t="s">
        <v>180</v>
      </c>
      <c r="M86" s="361" t="s">
        <v>1776</v>
      </c>
      <c r="N86" s="458">
        <v>4</v>
      </c>
      <c r="O86" s="458">
        <v>5</v>
      </c>
      <c r="P86" s="458">
        <v>4</v>
      </c>
      <c r="Q86" s="458">
        <v>4</v>
      </c>
      <c r="R86" s="458">
        <v>7</v>
      </c>
      <c r="S86" s="458">
        <v>5</v>
      </c>
      <c r="T86" s="458">
        <v>7</v>
      </c>
      <c r="U86" s="458">
        <v>7</v>
      </c>
      <c r="V86" s="458">
        <v>10</v>
      </c>
      <c r="W86" s="458">
        <v>6</v>
      </c>
      <c r="X86" s="458">
        <v>6</v>
      </c>
      <c r="Y86" s="458">
        <v>6</v>
      </c>
      <c r="Z86" s="459"/>
      <c r="AA86" s="363"/>
      <c r="AB86" s="363"/>
      <c r="AC86" s="363"/>
      <c r="AD86" s="363"/>
      <c r="AE86" s="363"/>
      <c r="AF86" s="363"/>
      <c r="AG86" s="363"/>
      <c r="AH86" s="363"/>
      <c r="AI86" s="363"/>
      <c r="AJ86" s="363"/>
      <c r="AK86" s="363"/>
      <c r="AL86" s="363"/>
      <c r="AM86" s="360"/>
      <c r="AN86" s="360"/>
      <c r="AO86" s="360"/>
      <c r="AP86" s="370" t="s">
        <v>2018</v>
      </c>
      <c r="AQ86" s="361" t="s">
        <v>2083</v>
      </c>
      <c r="AR86" s="361" t="s">
        <v>2083</v>
      </c>
      <c r="AS86" s="361" t="s">
        <v>2084</v>
      </c>
      <c r="AT86" s="361" t="s">
        <v>194</v>
      </c>
      <c r="AU86" s="360"/>
    </row>
    <row r="87" spans="1:47" ht="141.75">
      <c r="A87" s="370" t="s">
        <v>2087</v>
      </c>
      <c r="B87" s="370" t="s">
        <v>250</v>
      </c>
      <c r="C87" s="370" t="s">
        <v>1924</v>
      </c>
      <c r="D87" s="370" t="s">
        <v>2020</v>
      </c>
      <c r="E87" s="370" t="s">
        <v>2026</v>
      </c>
      <c r="F87" s="370" t="s">
        <v>2027</v>
      </c>
      <c r="G87" s="361">
        <v>2</v>
      </c>
      <c r="H87" s="370" t="s">
        <v>2016</v>
      </c>
      <c r="I87" s="370" t="s">
        <v>2023</v>
      </c>
      <c r="J87" s="361">
        <v>4350</v>
      </c>
      <c r="K87" s="361" t="s">
        <v>33</v>
      </c>
      <c r="L87" s="361" t="s">
        <v>34</v>
      </c>
      <c r="M87" s="361" t="s">
        <v>1776</v>
      </c>
      <c r="N87" s="458">
        <v>50</v>
      </c>
      <c r="O87" s="458">
        <v>100</v>
      </c>
      <c r="P87" s="458">
        <v>100</v>
      </c>
      <c r="Q87" s="458">
        <v>100</v>
      </c>
      <c r="R87" s="458">
        <v>100</v>
      </c>
      <c r="S87" s="458">
        <v>300</v>
      </c>
      <c r="T87" s="458">
        <v>300</v>
      </c>
      <c r="U87" s="458">
        <v>300</v>
      </c>
      <c r="V87" s="458">
        <v>300</v>
      </c>
      <c r="W87" s="458">
        <v>300</v>
      </c>
      <c r="X87" s="458">
        <v>400</v>
      </c>
      <c r="Y87" s="458">
        <v>400</v>
      </c>
      <c r="Z87" s="459"/>
      <c r="AA87" s="363"/>
      <c r="AB87" s="363"/>
      <c r="AC87" s="363"/>
      <c r="AD87" s="363"/>
      <c r="AE87" s="363"/>
      <c r="AF87" s="363"/>
      <c r="AG87" s="363"/>
      <c r="AH87" s="363"/>
      <c r="AI87" s="363"/>
      <c r="AJ87" s="363"/>
      <c r="AK87" s="363"/>
      <c r="AL87" s="363"/>
      <c r="AM87" s="360"/>
      <c r="AN87" s="360"/>
      <c r="AO87" s="360"/>
      <c r="AP87" s="370" t="s">
        <v>2024</v>
      </c>
      <c r="AQ87" s="361" t="s">
        <v>2083</v>
      </c>
      <c r="AR87" s="361" t="s">
        <v>2083</v>
      </c>
      <c r="AS87" s="361" t="s">
        <v>2084</v>
      </c>
      <c r="AT87" s="361" t="s">
        <v>194</v>
      </c>
      <c r="AU87" s="360"/>
    </row>
    <row r="88" spans="1:47" ht="141.75">
      <c r="A88" s="370" t="s">
        <v>2088</v>
      </c>
      <c r="B88" s="370" t="s">
        <v>250</v>
      </c>
      <c r="C88" s="370" t="s">
        <v>1924</v>
      </c>
      <c r="D88" s="370" t="s">
        <v>2020</v>
      </c>
      <c r="E88" s="370" t="s">
        <v>2089</v>
      </c>
      <c r="F88" s="370" t="s">
        <v>2090</v>
      </c>
      <c r="G88" s="361">
        <v>1</v>
      </c>
      <c r="H88" s="370" t="s">
        <v>2016</v>
      </c>
      <c r="I88" s="469" t="s">
        <v>2028</v>
      </c>
      <c r="J88" s="361">
        <v>4350</v>
      </c>
      <c r="K88" s="361" t="s">
        <v>33</v>
      </c>
      <c r="L88" s="361" t="s">
        <v>34</v>
      </c>
      <c r="M88" s="361" t="s">
        <v>1776</v>
      </c>
      <c r="N88" s="458">
        <v>50</v>
      </c>
      <c r="O88" s="458">
        <v>100</v>
      </c>
      <c r="P88" s="458">
        <v>100</v>
      </c>
      <c r="Q88" s="458">
        <v>100</v>
      </c>
      <c r="R88" s="458">
        <v>100</v>
      </c>
      <c r="S88" s="458">
        <v>120</v>
      </c>
      <c r="T88" s="458">
        <v>120</v>
      </c>
      <c r="U88" s="458">
        <v>120</v>
      </c>
      <c r="V88" s="458">
        <v>120</v>
      </c>
      <c r="W88" s="458">
        <v>120</v>
      </c>
      <c r="X88" s="458">
        <v>120</v>
      </c>
      <c r="Y88" s="458">
        <v>100</v>
      </c>
      <c r="Z88" s="459"/>
      <c r="AA88" s="363"/>
      <c r="AB88" s="363"/>
      <c r="AC88" s="363"/>
      <c r="AD88" s="363"/>
      <c r="AE88" s="363"/>
      <c r="AF88" s="363"/>
      <c r="AG88" s="363"/>
      <c r="AH88" s="363"/>
      <c r="AI88" s="363"/>
      <c r="AJ88" s="363"/>
      <c r="AK88" s="363"/>
      <c r="AL88" s="363"/>
      <c r="AM88" s="360"/>
      <c r="AN88" s="360"/>
      <c r="AO88" s="360"/>
      <c r="AP88" s="370" t="s">
        <v>2029</v>
      </c>
      <c r="AQ88" s="361" t="s">
        <v>2083</v>
      </c>
      <c r="AR88" s="361" t="s">
        <v>2083</v>
      </c>
      <c r="AS88" s="361" t="s">
        <v>2084</v>
      </c>
      <c r="AT88" s="361" t="s">
        <v>194</v>
      </c>
      <c r="AU88" s="360"/>
    </row>
    <row r="89" spans="1:47" ht="63">
      <c r="A89" s="370" t="s">
        <v>2091</v>
      </c>
      <c r="B89" s="370" t="s">
        <v>250</v>
      </c>
      <c r="C89" s="370" t="s">
        <v>1924</v>
      </c>
      <c r="D89" s="370"/>
      <c r="E89" s="370" t="s">
        <v>2031</v>
      </c>
      <c r="F89" s="370" t="s">
        <v>2032</v>
      </c>
      <c r="G89" s="465">
        <v>1</v>
      </c>
      <c r="H89" s="370" t="s">
        <v>324</v>
      </c>
      <c r="I89" s="370" t="s">
        <v>2033</v>
      </c>
      <c r="J89" s="361" t="s">
        <v>1116</v>
      </c>
      <c r="K89" s="361" t="s">
        <v>391</v>
      </c>
      <c r="L89" s="361" t="s">
        <v>180</v>
      </c>
      <c r="M89" s="361" t="s">
        <v>1776</v>
      </c>
      <c r="N89" s="458">
        <v>13</v>
      </c>
      <c r="O89" s="458">
        <v>13</v>
      </c>
      <c r="P89" s="458">
        <v>13</v>
      </c>
      <c r="Q89" s="458">
        <v>13</v>
      </c>
      <c r="R89" s="458">
        <v>13</v>
      </c>
      <c r="S89" s="458">
        <v>13</v>
      </c>
      <c r="T89" s="458">
        <v>13</v>
      </c>
      <c r="U89" s="458">
        <v>13</v>
      </c>
      <c r="V89" s="458">
        <v>13</v>
      </c>
      <c r="W89" s="458">
        <v>13</v>
      </c>
      <c r="X89" s="458">
        <v>13</v>
      </c>
      <c r="Y89" s="458">
        <v>13</v>
      </c>
      <c r="Z89" s="459">
        <v>13</v>
      </c>
      <c r="AA89" s="363"/>
      <c r="AB89" s="363"/>
      <c r="AC89" s="363"/>
      <c r="AD89" s="363"/>
      <c r="AE89" s="363"/>
      <c r="AF89" s="363"/>
      <c r="AG89" s="363"/>
      <c r="AH89" s="363"/>
      <c r="AI89" s="363"/>
      <c r="AJ89" s="363"/>
      <c r="AK89" s="363"/>
      <c r="AL89" s="363"/>
      <c r="AM89" s="360"/>
      <c r="AN89" s="360"/>
      <c r="AO89" s="360"/>
      <c r="AP89" s="370" t="s">
        <v>2034</v>
      </c>
      <c r="AQ89" s="361" t="s">
        <v>2083</v>
      </c>
      <c r="AR89" s="361" t="s">
        <v>2083</v>
      </c>
      <c r="AS89" s="361" t="s">
        <v>2084</v>
      </c>
      <c r="AT89" s="361" t="s">
        <v>194</v>
      </c>
      <c r="AU89" s="360"/>
    </row>
    <row r="90" spans="1:47" ht="63">
      <c r="A90" s="370" t="s">
        <v>2092</v>
      </c>
      <c r="B90" s="370" t="s">
        <v>250</v>
      </c>
      <c r="C90" s="370" t="s">
        <v>1924</v>
      </c>
      <c r="D90" s="370"/>
      <c r="E90" s="370" t="s">
        <v>2036</v>
      </c>
      <c r="F90" s="370" t="s">
        <v>2037</v>
      </c>
      <c r="G90" s="362">
        <v>1</v>
      </c>
      <c r="H90" s="370" t="s">
        <v>324</v>
      </c>
      <c r="I90" s="370" t="s">
        <v>2033</v>
      </c>
      <c r="J90" s="361" t="s">
        <v>1116</v>
      </c>
      <c r="K90" s="361" t="s">
        <v>391</v>
      </c>
      <c r="L90" s="361" t="s">
        <v>180</v>
      </c>
      <c r="M90" s="361" t="s">
        <v>1776</v>
      </c>
      <c r="N90" s="458">
        <v>18</v>
      </c>
      <c r="O90" s="458">
        <v>18</v>
      </c>
      <c r="P90" s="458">
        <v>18</v>
      </c>
      <c r="Q90" s="458">
        <v>18</v>
      </c>
      <c r="R90" s="458">
        <v>18</v>
      </c>
      <c r="S90" s="458">
        <v>18</v>
      </c>
      <c r="T90" s="458">
        <v>18</v>
      </c>
      <c r="U90" s="458">
        <v>18</v>
      </c>
      <c r="V90" s="458">
        <v>18</v>
      </c>
      <c r="W90" s="458">
        <v>18</v>
      </c>
      <c r="X90" s="458">
        <v>18</v>
      </c>
      <c r="Y90" s="458">
        <v>18</v>
      </c>
      <c r="Z90" s="459">
        <v>18</v>
      </c>
      <c r="AA90" s="363"/>
      <c r="AB90" s="363"/>
      <c r="AC90" s="363"/>
      <c r="AD90" s="363"/>
      <c r="AE90" s="363"/>
      <c r="AF90" s="363"/>
      <c r="AG90" s="363"/>
      <c r="AH90" s="363"/>
      <c r="AI90" s="363"/>
      <c r="AJ90" s="363"/>
      <c r="AK90" s="363"/>
      <c r="AL90" s="363"/>
      <c r="AM90" s="360"/>
      <c r="AN90" s="360"/>
      <c r="AO90" s="360"/>
      <c r="AP90" s="370" t="s">
        <v>2034</v>
      </c>
      <c r="AQ90" s="361" t="s">
        <v>2083</v>
      </c>
      <c r="AR90" s="361" t="s">
        <v>2083</v>
      </c>
      <c r="AS90" s="361" t="s">
        <v>2084</v>
      </c>
      <c r="AT90" s="361" t="s">
        <v>194</v>
      </c>
      <c r="AU90" s="360"/>
    </row>
    <row r="91" spans="1:47" ht="63">
      <c r="A91" s="370" t="s">
        <v>2093</v>
      </c>
      <c r="B91" s="370" t="s">
        <v>250</v>
      </c>
      <c r="C91" s="370" t="s">
        <v>1924</v>
      </c>
      <c r="D91" s="370"/>
      <c r="E91" s="370" t="s">
        <v>2039</v>
      </c>
      <c r="F91" s="370" t="s">
        <v>2040</v>
      </c>
      <c r="G91" s="362">
        <v>1</v>
      </c>
      <c r="H91" s="370" t="s">
        <v>324</v>
      </c>
      <c r="I91" s="370" t="s">
        <v>2033</v>
      </c>
      <c r="J91" s="361" t="s">
        <v>1116</v>
      </c>
      <c r="K91" s="361" t="s">
        <v>391</v>
      </c>
      <c r="L91" s="361" t="s">
        <v>180</v>
      </c>
      <c r="M91" s="361" t="s">
        <v>1776</v>
      </c>
      <c r="N91" s="458">
        <v>15</v>
      </c>
      <c r="O91" s="458">
        <v>15</v>
      </c>
      <c r="P91" s="458">
        <v>15</v>
      </c>
      <c r="Q91" s="458">
        <v>15</v>
      </c>
      <c r="R91" s="458">
        <v>15</v>
      </c>
      <c r="S91" s="458">
        <v>15</v>
      </c>
      <c r="T91" s="458">
        <v>15</v>
      </c>
      <c r="U91" s="458">
        <v>15</v>
      </c>
      <c r="V91" s="458">
        <v>15</v>
      </c>
      <c r="W91" s="458">
        <v>15</v>
      </c>
      <c r="X91" s="458">
        <v>15</v>
      </c>
      <c r="Y91" s="458">
        <v>15</v>
      </c>
      <c r="Z91" s="459">
        <v>15</v>
      </c>
      <c r="AA91" s="363"/>
      <c r="AB91" s="363"/>
      <c r="AC91" s="363"/>
      <c r="AD91" s="363"/>
      <c r="AE91" s="363"/>
      <c r="AF91" s="363"/>
      <c r="AG91" s="363"/>
      <c r="AH91" s="363"/>
      <c r="AI91" s="363"/>
      <c r="AJ91" s="363"/>
      <c r="AK91" s="363"/>
      <c r="AL91" s="363"/>
      <c r="AM91" s="360"/>
      <c r="AN91" s="360"/>
      <c r="AO91" s="360"/>
      <c r="AP91" s="370" t="s">
        <v>2034</v>
      </c>
      <c r="AQ91" s="361" t="s">
        <v>2083</v>
      </c>
      <c r="AR91" s="361" t="s">
        <v>2083</v>
      </c>
      <c r="AS91" s="361" t="s">
        <v>2084</v>
      </c>
      <c r="AT91" s="361" t="s">
        <v>194</v>
      </c>
      <c r="AU91" s="360"/>
    </row>
    <row r="92" spans="1:47" ht="63">
      <c r="A92" s="370" t="s">
        <v>2094</v>
      </c>
      <c r="B92" s="370" t="s">
        <v>250</v>
      </c>
      <c r="C92" s="370" t="s">
        <v>1924</v>
      </c>
      <c r="D92" s="370"/>
      <c r="E92" s="370" t="s">
        <v>2042</v>
      </c>
      <c r="F92" s="370" t="s">
        <v>2043</v>
      </c>
      <c r="G92" s="361">
        <v>1</v>
      </c>
      <c r="H92" s="370" t="s">
        <v>324</v>
      </c>
      <c r="I92" s="370" t="s">
        <v>2033</v>
      </c>
      <c r="J92" s="361" t="s">
        <v>1116</v>
      </c>
      <c r="K92" s="361" t="s">
        <v>391</v>
      </c>
      <c r="L92" s="361" t="s">
        <v>180</v>
      </c>
      <c r="M92" s="361" t="s">
        <v>1776</v>
      </c>
      <c r="N92" s="458">
        <v>120</v>
      </c>
      <c r="O92" s="458">
        <v>120</v>
      </c>
      <c r="P92" s="458">
        <v>120</v>
      </c>
      <c r="Q92" s="458">
        <v>120</v>
      </c>
      <c r="R92" s="458">
        <v>120</v>
      </c>
      <c r="S92" s="458">
        <v>120</v>
      </c>
      <c r="T92" s="458">
        <v>120</v>
      </c>
      <c r="U92" s="458">
        <v>120</v>
      </c>
      <c r="V92" s="458">
        <v>120</v>
      </c>
      <c r="W92" s="458">
        <v>120</v>
      </c>
      <c r="X92" s="458">
        <v>120</v>
      </c>
      <c r="Y92" s="458">
        <v>120</v>
      </c>
      <c r="Z92" s="459">
        <v>120</v>
      </c>
      <c r="AA92" s="363"/>
      <c r="AB92" s="363"/>
      <c r="AC92" s="363"/>
      <c r="AD92" s="363"/>
      <c r="AE92" s="363"/>
      <c r="AF92" s="363"/>
      <c r="AG92" s="363"/>
      <c r="AH92" s="363"/>
      <c r="AI92" s="363"/>
      <c r="AJ92" s="363"/>
      <c r="AK92" s="363"/>
      <c r="AL92" s="363"/>
      <c r="AM92" s="360"/>
      <c r="AN92" s="360"/>
      <c r="AO92" s="360"/>
      <c r="AP92" s="370" t="s">
        <v>2034</v>
      </c>
      <c r="AQ92" s="361" t="s">
        <v>2083</v>
      </c>
      <c r="AR92" s="361" t="s">
        <v>2083</v>
      </c>
      <c r="AS92" s="361" t="s">
        <v>2084</v>
      </c>
      <c r="AT92" s="361" t="s">
        <v>194</v>
      </c>
      <c r="AU92" s="360"/>
    </row>
    <row r="93" spans="1:47" ht="110.25">
      <c r="A93" s="370" t="s">
        <v>2095</v>
      </c>
      <c r="B93" s="370" t="s">
        <v>26</v>
      </c>
      <c r="C93" s="370" t="s">
        <v>1950</v>
      </c>
      <c r="D93" s="370"/>
      <c r="E93" s="370" t="s">
        <v>1918</v>
      </c>
      <c r="F93" s="370" t="s">
        <v>1919</v>
      </c>
      <c r="G93" s="362">
        <v>1</v>
      </c>
      <c r="H93" s="370" t="s">
        <v>324</v>
      </c>
      <c r="I93" s="370" t="s">
        <v>1955</v>
      </c>
      <c r="J93" s="361" t="s">
        <v>32</v>
      </c>
      <c r="K93" s="361" t="s">
        <v>33</v>
      </c>
      <c r="L93" s="361" t="s">
        <v>180</v>
      </c>
      <c r="M93" s="361" t="s">
        <v>35</v>
      </c>
      <c r="N93" s="460">
        <v>0.8</v>
      </c>
      <c r="O93" s="460">
        <v>0.8</v>
      </c>
      <c r="P93" s="460">
        <v>0.8</v>
      </c>
      <c r="Q93" s="460">
        <v>0.8</v>
      </c>
      <c r="R93" s="460">
        <v>0.8</v>
      </c>
      <c r="S93" s="460">
        <v>0.8</v>
      </c>
      <c r="T93" s="460">
        <v>0.8</v>
      </c>
      <c r="U93" s="460">
        <v>0.8</v>
      </c>
      <c r="V93" s="460">
        <v>0.8</v>
      </c>
      <c r="W93" s="460">
        <v>0.8</v>
      </c>
      <c r="X93" s="460">
        <v>0.8</v>
      </c>
      <c r="Y93" s="460">
        <v>0.8</v>
      </c>
      <c r="Z93" s="464">
        <v>0.8</v>
      </c>
      <c r="AA93" s="363"/>
      <c r="AB93" s="363"/>
      <c r="AC93" s="363"/>
      <c r="AD93" s="363"/>
      <c r="AE93" s="363"/>
      <c r="AF93" s="363"/>
      <c r="AG93" s="363"/>
      <c r="AH93" s="363"/>
      <c r="AI93" s="363"/>
      <c r="AJ93" s="363"/>
      <c r="AK93" s="363"/>
      <c r="AL93" s="363"/>
      <c r="AM93" s="360"/>
      <c r="AN93" s="360"/>
      <c r="AO93" s="360"/>
      <c r="AP93" s="370" t="s">
        <v>1921</v>
      </c>
      <c r="AQ93" s="361" t="s">
        <v>2083</v>
      </c>
      <c r="AR93" s="361" t="s">
        <v>2083</v>
      </c>
      <c r="AS93" s="361" t="s">
        <v>2084</v>
      </c>
      <c r="AT93" s="361" t="s">
        <v>1922</v>
      </c>
      <c r="AU93" s="360"/>
    </row>
    <row r="94" spans="1:47" ht="110.25">
      <c r="A94" s="370" t="s">
        <v>2096</v>
      </c>
      <c r="B94" s="370" t="s">
        <v>26</v>
      </c>
      <c r="C94" s="370" t="s">
        <v>1950</v>
      </c>
      <c r="D94" s="370"/>
      <c r="E94" s="370" t="s">
        <v>1925</v>
      </c>
      <c r="F94" s="370" t="s">
        <v>1926</v>
      </c>
      <c r="G94" s="362">
        <v>1</v>
      </c>
      <c r="H94" s="370" t="s">
        <v>324</v>
      </c>
      <c r="I94" s="370" t="s">
        <v>1955</v>
      </c>
      <c r="J94" s="361" t="s">
        <v>32</v>
      </c>
      <c r="K94" s="361" t="s">
        <v>33</v>
      </c>
      <c r="L94" s="361" t="s">
        <v>180</v>
      </c>
      <c r="M94" s="361" t="s">
        <v>35</v>
      </c>
      <c r="N94" s="460">
        <v>0.9</v>
      </c>
      <c r="O94" s="460">
        <v>0.9</v>
      </c>
      <c r="P94" s="460">
        <v>0.9</v>
      </c>
      <c r="Q94" s="460">
        <v>0.9</v>
      </c>
      <c r="R94" s="460">
        <v>0.9</v>
      </c>
      <c r="S94" s="460">
        <v>0.9</v>
      </c>
      <c r="T94" s="460">
        <v>0.9</v>
      </c>
      <c r="U94" s="460">
        <v>0.9</v>
      </c>
      <c r="V94" s="460">
        <v>0.9</v>
      </c>
      <c r="W94" s="460">
        <v>0.9</v>
      </c>
      <c r="X94" s="460">
        <v>0.9</v>
      </c>
      <c r="Y94" s="460">
        <v>0.9</v>
      </c>
      <c r="Z94" s="464">
        <v>0.9</v>
      </c>
      <c r="AA94" s="363"/>
      <c r="AB94" s="363"/>
      <c r="AC94" s="363"/>
      <c r="AD94" s="363"/>
      <c r="AE94" s="363"/>
      <c r="AF94" s="363"/>
      <c r="AG94" s="363"/>
      <c r="AH94" s="363"/>
      <c r="AI94" s="363"/>
      <c r="AJ94" s="363"/>
      <c r="AK94" s="363"/>
      <c r="AL94" s="363"/>
      <c r="AM94" s="360"/>
      <c r="AN94" s="360"/>
      <c r="AO94" s="360"/>
      <c r="AP94" s="370" t="s">
        <v>1921</v>
      </c>
      <c r="AQ94" s="361" t="s">
        <v>2083</v>
      </c>
      <c r="AR94" s="361" t="s">
        <v>2083</v>
      </c>
      <c r="AS94" s="361" t="s">
        <v>2084</v>
      </c>
      <c r="AT94" s="361" t="s">
        <v>1922</v>
      </c>
      <c r="AU94" s="360"/>
    </row>
    <row r="95" spans="1:47" ht="126">
      <c r="A95" s="370" t="s">
        <v>2097</v>
      </c>
      <c r="B95" s="370" t="s">
        <v>26</v>
      </c>
      <c r="C95" s="370" t="s">
        <v>242</v>
      </c>
      <c r="D95" s="370"/>
      <c r="E95" s="370" t="s">
        <v>1910</v>
      </c>
      <c r="F95" s="370" t="s">
        <v>2047</v>
      </c>
      <c r="G95" s="361">
        <v>2</v>
      </c>
      <c r="H95" s="370" t="s">
        <v>241</v>
      </c>
      <c r="I95" s="370" t="s">
        <v>2048</v>
      </c>
      <c r="J95" s="361" t="s">
        <v>1819</v>
      </c>
      <c r="K95" s="361" t="s">
        <v>33</v>
      </c>
      <c r="L95" s="361" t="s">
        <v>34</v>
      </c>
      <c r="M95" s="361" t="s">
        <v>1776</v>
      </c>
      <c r="N95" s="458">
        <v>0.5</v>
      </c>
      <c r="O95" s="458">
        <v>1.5</v>
      </c>
      <c r="P95" s="458">
        <v>2</v>
      </c>
      <c r="Q95" s="458">
        <v>2</v>
      </c>
      <c r="R95" s="458">
        <v>2</v>
      </c>
      <c r="S95" s="458">
        <v>2.5</v>
      </c>
      <c r="T95" s="458">
        <v>2</v>
      </c>
      <c r="U95" s="458">
        <v>1.5</v>
      </c>
      <c r="V95" s="458">
        <v>1.5</v>
      </c>
      <c r="W95" s="458">
        <v>1.5</v>
      </c>
      <c r="X95" s="458">
        <v>2</v>
      </c>
      <c r="Y95" s="458">
        <v>1</v>
      </c>
      <c r="Z95" s="459">
        <v>20</v>
      </c>
      <c r="AA95" s="363"/>
      <c r="AB95" s="363"/>
      <c r="AC95" s="363"/>
      <c r="AD95" s="363"/>
      <c r="AE95" s="363"/>
      <c r="AF95" s="363"/>
      <c r="AG95" s="363"/>
      <c r="AH95" s="363"/>
      <c r="AI95" s="363"/>
      <c r="AJ95" s="363"/>
      <c r="AK95" s="363"/>
      <c r="AL95" s="363"/>
      <c r="AM95" s="360"/>
      <c r="AN95" s="360"/>
      <c r="AO95" s="360"/>
      <c r="AP95" s="370" t="s">
        <v>1908</v>
      </c>
      <c r="AQ95" s="361" t="s">
        <v>2083</v>
      </c>
      <c r="AR95" s="361" t="s">
        <v>2083</v>
      </c>
      <c r="AS95" s="361" t="s">
        <v>2084</v>
      </c>
      <c r="AT95" s="361" t="s">
        <v>194</v>
      </c>
      <c r="AU95" s="360"/>
    </row>
    <row r="96" spans="1:47" ht="110.25">
      <c r="A96" s="370" t="s">
        <v>2098</v>
      </c>
      <c r="B96" s="370" t="s">
        <v>26</v>
      </c>
      <c r="C96" s="370" t="s">
        <v>159</v>
      </c>
      <c r="D96" s="370"/>
      <c r="E96" s="370" t="s">
        <v>2051</v>
      </c>
      <c r="F96" s="370" t="s">
        <v>2052</v>
      </c>
      <c r="G96" s="361">
        <v>2</v>
      </c>
      <c r="H96" s="370" t="s">
        <v>263</v>
      </c>
      <c r="I96" s="370" t="s">
        <v>2053</v>
      </c>
      <c r="J96" s="361" t="s">
        <v>32</v>
      </c>
      <c r="K96" s="361" t="s">
        <v>391</v>
      </c>
      <c r="L96" s="361" t="s">
        <v>180</v>
      </c>
      <c r="M96" s="361" t="s">
        <v>35</v>
      </c>
      <c r="N96" s="460">
        <v>0.1</v>
      </c>
      <c r="O96" s="460">
        <v>0.1</v>
      </c>
      <c r="P96" s="460">
        <v>0.1</v>
      </c>
      <c r="Q96" s="460">
        <v>0.1</v>
      </c>
      <c r="R96" s="460">
        <v>0.1</v>
      </c>
      <c r="S96" s="460">
        <v>0.1</v>
      </c>
      <c r="T96" s="460">
        <v>0.1</v>
      </c>
      <c r="U96" s="460">
        <v>0.1</v>
      </c>
      <c r="V96" s="460">
        <v>0.1</v>
      </c>
      <c r="W96" s="460">
        <v>0.1</v>
      </c>
      <c r="X96" s="460">
        <v>0.1</v>
      </c>
      <c r="Y96" s="460">
        <v>0</v>
      </c>
      <c r="Z96" s="464">
        <v>0.1</v>
      </c>
      <c r="AA96" s="363"/>
      <c r="AB96" s="363"/>
      <c r="AC96" s="363"/>
      <c r="AD96" s="363"/>
      <c r="AE96" s="363"/>
      <c r="AF96" s="363"/>
      <c r="AG96" s="363"/>
      <c r="AH96" s="363"/>
      <c r="AI96" s="363"/>
      <c r="AJ96" s="363"/>
      <c r="AK96" s="363"/>
      <c r="AL96" s="363"/>
      <c r="AM96" s="360"/>
      <c r="AN96" s="360"/>
      <c r="AO96" s="360"/>
      <c r="AP96" s="370" t="s">
        <v>2054</v>
      </c>
      <c r="AQ96" s="361" t="s">
        <v>2083</v>
      </c>
      <c r="AR96" s="361" t="s">
        <v>2083</v>
      </c>
      <c r="AS96" s="361" t="s">
        <v>2084</v>
      </c>
      <c r="AT96" s="361" t="s">
        <v>1922</v>
      </c>
      <c r="AU96" s="360"/>
    </row>
    <row r="97" spans="1:47" ht="94.5">
      <c r="A97" s="370" t="s">
        <v>2099</v>
      </c>
      <c r="B97" s="370" t="s">
        <v>250</v>
      </c>
      <c r="C97" s="370" t="s">
        <v>1924</v>
      </c>
      <c r="D97" s="370"/>
      <c r="E97" s="370" t="s">
        <v>2056</v>
      </c>
      <c r="F97" s="370" t="s">
        <v>2057</v>
      </c>
      <c r="G97" s="361">
        <v>2</v>
      </c>
      <c r="H97" s="370" t="s">
        <v>324</v>
      </c>
      <c r="I97" s="370" t="s">
        <v>2058</v>
      </c>
      <c r="J97" s="361" t="s">
        <v>357</v>
      </c>
      <c r="K97" s="361" t="s">
        <v>33</v>
      </c>
      <c r="L97" s="361" t="s">
        <v>34</v>
      </c>
      <c r="M97" s="361" t="s">
        <v>35</v>
      </c>
      <c r="N97" s="458">
        <v>100</v>
      </c>
      <c r="O97" s="458">
        <v>200</v>
      </c>
      <c r="P97" s="458">
        <v>200</v>
      </c>
      <c r="Q97" s="458">
        <v>200</v>
      </c>
      <c r="R97" s="458">
        <v>200</v>
      </c>
      <c r="S97" s="458">
        <v>200</v>
      </c>
      <c r="T97" s="458">
        <v>200</v>
      </c>
      <c r="U97" s="458">
        <v>200</v>
      </c>
      <c r="V97" s="458">
        <v>200</v>
      </c>
      <c r="W97" s="458">
        <v>200</v>
      </c>
      <c r="X97" s="458">
        <v>200</v>
      </c>
      <c r="Y97" s="458">
        <v>100</v>
      </c>
      <c r="Z97" s="459">
        <v>2200</v>
      </c>
      <c r="AA97" s="363"/>
      <c r="AB97" s="363"/>
      <c r="AC97" s="363"/>
      <c r="AD97" s="363"/>
      <c r="AE97" s="363"/>
      <c r="AF97" s="363"/>
      <c r="AG97" s="363"/>
      <c r="AH97" s="363"/>
      <c r="AI97" s="363"/>
      <c r="AJ97" s="363"/>
      <c r="AK97" s="363"/>
      <c r="AL97" s="363"/>
      <c r="AM97" s="360"/>
      <c r="AN97" s="360"/>
      <c r="AO97" s="360"/>
      <c r="AP97" s="370" t="s">
        <v>2059</v>
      </c>
      <c r="AQ97" s="361" t="s">
        <v>2083</v>
      </c>
      <c r="AR97" s="361" t="s">
        <v>2083</v>
      </c>
      <c r="AS97" s="361" t="s">
        <v>2084</v>
      </c>
      <c r="AT97" s="361" t="s">
        <v>1922</v>
      </c>
      <c r="AU97" s="360"/>
    </row>
    <row r="98" spans="1:47" ht="63">
      <c r="A98" s="370" t="s">
        <v>2100</v>
      </c>
      <c r="B98" s="370" t="s">
        <v>250</v>
      </c>
      <c r="C98" s="370" t="s">
        <v>1924</v>
      </c>
      <c r="D98" s="370" t="s">
        <v>2007</v>
      </c>
      <c r="E98" s="370" t="s">
        <v>2008</v>
      </c>
      <c r="F98" s="416" t="s">
        <v>2009</v>
      </c>
      <c r="G98" s="361">
        <v>2</v>
      </c>
      <c r="H98" s="370" t="s">
        <v>67</v>
      </c>
      <c r="I98" s="370" t="s">
        <v>2010</v>
      </c>
      <c r="J98" s="361" t="s">
        <v>357</v>
      </c>
      <c r="K98" s="361" t="s">
        <v>33</v>
      </c>
      <c r="L98" s="361" t="s">
        <v>180</v>
      </c>
      <c r="M98" s="361" t="s">
        <v>1776</v>
      </c>
      <c r="N98" s="471">
        <v>0</v>
      </c>
      <c r="O98" s="471">
        <v>50</v>
      </c>
      <c r="P98" s="471">
        <v>60</v>
      </c>
      <c r="Q98" s="471">
        <v>60</v>
      </c>
      <c r="R98" s="471">
        <v>60</v>
      </c>
      <c r="S98" s="471">
        <v>60</v>
      </c>
      <c r="T98" s="471">
        <v>50</v>
      </c>
      <c r="U98" s="471">
        <v>20</v>
      </c>
      <c r="V98" s="471">
        <v>20</v>
      </c>
      <c r="W98" s="471">
        <v>50</v>
      </c>
      <c r="X98" s="471">
        <v>50</v>
      </c>
      <c r="Y98" s="471">
        <v>20</v>
      </c>
      <c r="Z98" s="459">
        <v>500</v>
      </c>
      <c r="AA98" s="363"/>
      <c r="AB98" s="363"/>
      <c r="AC98" s="363"/>
      <c r="AD98" s="363"/>
      <c r="AE98" s="363"/>
      <c r="AF98" s="363"/>
      <c r="AG98" s="363"/>
      <c r="AH98" s="363"/>
      <c r="AI98" s="363"/>
      <c r="AJ98" s="363"/>
      <c r="AK98" s="363"/>
      <c r="AL98" s="363"/>
      <c r="AM98" s="360"/>
      <c r="AN98" s="360"/>
      <c r="AO98" s="360"/>
      <c r="AP98" s="370" t="s">
        <v>2011</v>
      </c>
      <c r="AQ98" s="361" t="s">
        <v>2101</v>
      </c>
      <c r="AR98" s="361" t="s">
        <v>2101</v>
      </c>
      <c r="AS98" s="361" t="s">
        <v>2102</v>
      </c>
      <c r="AT98" s="361" t="s">
        <v>194</v>
      </c>
      <c r="AU98" s="360"/>
    </row>
    <row r="99" spans="1:47" ht="126">
      <c r="A99" s="370" t="s">
        <v>2103</v>
      </c>
      <c r="B99" s="370" t="s">
        <v>250</v>
      </c>
      <c r="C99" s="370" t="s">
        <v>1924</v>
      </c>
      <c r="D99" s="370" t="s">
        <v>2013</v>
      </c>
      <c r="E99" s="370" t="s">
        <v>2014</v>
      </c>
      <c r="F99" s="416" t="s">
        <v>2015</v>
      </c>
      <c r="G99" s="361">
        <v>2</v>
      </c>
      <c r="H99" s="370" t="s">
        <v>2016</v>
      </c>
      <c r="I99" s="370" t="s">
        <v>2017</v>
      </c>
      <c r="J99" s="361" t="s">
        <v>357</v>
      </c>
      <c r="K99" s="361" t="s">
        <v>391</v>
      </c>
      <c r="L99" s="361" t="s">
        <v>180</v>
      </c>
      <c r="M99" s="361" t="s">
        <v>1776</v>
      </c>
      <c r="N99" s="458">
        <v>12</v>
      </c>
      <c r="O99" s="458">
        <v>20</v>
      </c>
      <c r="P99" s="458">
        <v>18</v>
      </c>
      <c r="Q99" s="458">
        <v>25</v>
      </c>
      <c r="R99" s="458">
        <v>25</v>
      </c>
      <c r="S99" s="458">
        <v>25</v>
      </c>
      <c r="T99" s="458">
        <v>25</v>
      </c>
      <c r="U99" s="458">
        <v>25</v>
      </c>
      <c r="V99" s="458">
        <v>30</v>
      </c>
      <c r="W99" s="458">
        <v>30</v>
      </c>
      <c r="X99" s="458">
        <v>25</v>
      </c>
      <c r="Y99" s="458">
        <v>20</v>
      </c>
      <c r="Z99" s="459">
        <v>280</v>
      </c>
      <c r="AA99" s="363"/>
      <c r="AB99" s="363"/>
      <c r="AC99" s="363"/>
      <c r="AD99" s="363"/>
      <c r="AE99" s="363"/>
      <c r="AF99" s="363"/>
      <c r="AG99" s="363"/>
      <c r="AH99" s="363"/>
      <c r="AI99" s="363"/>
      <c r="AJ99" s="363"/>
      <c r="AK99" s="363"/>
      <c r="AL99" s="363"/>
      <c r="AM99" s="360"/>
      <c r="AN99" s="360"/>
      <c r="AO99" s="360"/>
      <c r="AP99" s="370" t="s">
        <v>2018</v>
      </c>
      <c r="AQ99" s="361" t="s">
        <v>2101</v>
      </c>
      <c r="AR99" s="361" t="s">
        <v>2101</v>
      </c>
      <c r="AS99" s="361" t="s">
        <v>2102</v>
      </c>
      <c r="AT99" s="361" t="s">
        <v>194</v>
      </c>
      <c r="AU99" s="360"/>
    </row>
    <row r="100" spans="1:47" ht="141.75">
      <c r="A100" s="370" t="s">
        <v>2104</v>
      </c>
      <c r="B100" s="370" t="s">
        <v>250</v>
      </c>
      <c r="C100" s="370" t="s">
        <v>1924</v>
      </c>
      <c r="D100" s="370" t="s">
        <v>2020</v>
      </c>
      <c r="E100" s="370" t="s">
        <v>2021</v>
      </c>
      <c r="F100" s="416" t="s">
        <v>2022</v>
      </c>
      <c r="G100" s="361">
        <v>2</v>
      </c>
      <c r="H100" s="370" t="s">
        <v>2016</v>
      </c>
      <c r="I100" s="465" t="s">
        <v>2023</v>
      </c>
      <c r="J100" s="361" t="s">
        <v>357</v>
      </c>
      <c r="K100" s="361" t="s">
        <v>33</v>
      </c>
      <c r="L100" s="361" t="s">
        <v>34</v>
      </c>
      <c r="M100" s="361" t="s">
        <v>1776</v>
      </c>
      <c r="N100" s="458">
        <v>0</v>
      </c>
      <c r="O100" s="458">
        <v>200</v>
      </c>
      <c r="P100" s="458">
        <v>200</v>
      </c>
      <c r="Q100" s="458">
        <v>200</v>
      </c>
      <c r="R100" s="458">
        <v>200</v>
      </c>
      <c r="S100" s="458">
        <v>600</v>
      </c>
      <c r="T100" s="458">
        <v>600</v>
      </c>
      <c r="U100" s="458">
        <v>600</v>
      </c>
      <c r="V100" s="458">
        <v>500</v>
      </c>
      <c r="W100" s="458">
        <v>500</v>
      </c>
      <c r="X100" s="458">
        <v>500</v>
      </c>
      <c r="Y100" s="458">
        <v>500</v>
      </c>
      <c r="Z100" s="459">
        <v>4600</v>
      </c>
      <c r="AA100" s="363"/>
      <c r="AB100" s="363"/>
      <c r="AC100" s="363"/>
      <c r="AD100" s="363"/>
      <c r="AE100" s="363"/>
      <c r="AF100" s="363"/>
      <c r="AG100" s="363"/>
      <c r="AH100" s="363"/>
      <c r="AI100" s="363"/>
      <c r="AJ100" s="363"/>
      <c r="AK100" s="363"/>
      <c r="AL100" s="363"/>
      <c r="AM100" s="360"/>
      <c r="AN100" s="360"/>
      <c r="AO100" s="360"/>
      <c r="AP100" s="370" t="s">
        <v>2029</v>
      </c>
      <c r="AQ100" s="361" t="s">
        <v>2101</v>
      </c>
      <c r="AR100" s="361" t="s">
        <v>2101</v>
      </c>
      <c r="AS100" s="361" t="s">
        <v>2102</v>
      </c>
      <c r="AT100" s="361" t="s">
        <v>194</v>
      </c>
      <c r="AU100" s="360"/>
    </row>
    <row r="101" spans="1:47" ht="141.75">
      <c r="A101" s="370" t="s">
        <v>2105</v>
      </c>
      <c r="B101" s="370" t="s">
        <v>250</v>
      </c>
      <c r="C101" s="370" t="s">
        <v>1924</v>
      </c>
      <c r="D101" s="370" t="s">
        <v>2020</v>
      </c>
      <c r="E101" s="370" t="s">
        <v>2026</v>
      </c>
      <c r="F101" s="370" t="s">
        <v>2027</v>
      </c>
      <c r="G101" s="361">
        <v>1</v>
      </c>
      <c r="H101" s="370" t="s">
        <v>2016</v>
      </c>
      <c r="I101" s="469" t="s">
        <v>2028</v>
      </c>
      <c r="J101" s="361" t="s">
        <v>357</v>
      </c>
      <c r="K101" s="361" t="s">
        <v>33</v>
      </c>
      <c r="L101" s="361" t="s">
        <v>34</v>
      </c>
      <c r="M101" s="361" t="s">
        <v>1776</v>
      </c>
      <c r="N101" s="458">
        <v>50</v>
      </c>
      <c r="O101" s="458">
        <v>100</v>
      </c>
      <c r="P101" s="458">
        <v>100</v>
      </c>
      <c r="Q101" s="458">
        <v>100</v>
      </c>
      <c r="R101" s="458">
        <v>150</v>
      </c>
      <c r="S101" s="458">
        <v>150</v>
      </c>
      <c r="T101" s="458">
        <v>150</v>
      </c>
      <c r="U101" s="458">
        <v>150</v>
      </c>
      <c r="V101" s="458">
        <v>150</v>
      </c>
      <c r="W101" s="458">
        <v>150</v>
      </c>
      <c r="X101" s="458">
        <v>150</v>
      </c>
      <c r="Y101" s="458">
        <v>50</v>
      </c>
      <c r="Z101" s="459">
        <v>1450</v>
      </c>
      <c r="AA101" s="363"/>
      <c r="AB101" s="363"/>
      <c r="AC101" s="363"/>
      <c r="AD101" s="363"/>
      <c r="AE101" s="363"/>
      <c r="AF101" s="363"/>
      <c r="AG101" s="363"/>
      <c r="AH101" s="363"/>
      <c r="AI101" s="363"/>
      <c r="AJ101" s="363"/>
      <c r="AK101" s="363"/>
      <c r="AL101" s="363"/>
      <c r="AM101" s="360"/>
      <c r="AN101" s="360"/>
      <c r="AO101" s="360"/>
      <c r="AP101" s="370" t="s">
        <v>2029</v>
      </c>
      <c r="AQ101" s="361" t="s">
        <v>2101</v>
      </c>
      <c r="AR101" s="361" t="s">
        <v>2101</v>
      </c>
      <c r="AS101" s="361" t="s">
        <v>2102</v>
      </c>
      <c r="AT101" s="361" t="s">
        <v>194</v>
      </c>
      <c r="AU101" s="360"/>
    </row>
    <row r="102" spans="1:47" ht="63">
      <c r="A102" s="370" t="s">
        <v>2106</v>
      </c>
      <c r="B102" s="370" t="s">
        <v>250</v>
      </c>
      <c r="C102" s="370" t="s">
        <v>1924</v>
      </c>
      <c r="D102" s="370"/>
      <c r="E102" s="370" t="s">
        <v>2031</v>
      </c>
      <c r="F102" s="370" t="s">
        <v>2032</v>
      </c>
      <c r="G102" s="361">
        <v>1</v>
      </c>
      <c r="H102" s="370" t="s">
        <v>324</v>
      </c>
      <c r="I102" s="370" t="s">
        <v>2033</v>
      </c>
      <c r="J102" s="361" t="s">
        <v>1116</v>
      </c>
      <c r="K102" s="361" t="s">
        <v>391</v>
      </c>
      <c r="L102" s="361" t="s">
        <v>180</v>
      </c>
      <c r="M102" s="361" t="s">
        <v>1776</v>
      </c>
      <c r="N102" s="458">
        <v>13</v>
      </c>
      <c r="O102" s="458">
        <v>13</v>
      </c>
      <c r="P102" s="458">
        <v>13</v>
      </c>
      <c r="Q102" s="458">
        <v>13</v>
      </c>
      <c r="R102" s="458">
        <v>13</v>
      </c>
      <c r="S102" s="458">
        <v>13</v>
      </c>
      <c r="T102" s="458">
        <v>13</v>
      </c>
      <c r="U102" s="458">
        <v>13</v>
      </c>
      <c r="V102" s="458">
        <v>13</v>
      </c>
      <c r="W102" s="458">
        <v>13</v>
      </c>
      <c r="X102" s="458">
        <v>13</v>
      </c>
      <c r="Y102" s="458">
        <v>13</v>
      </c>
      <c r="Z102" s="459">
        <v>13</v>
      </c>
      <c r="AA102" s="363"/>
      <c r="AB102" s="363"/>
      <c r="AC102" s="363"/>
      <c r="AD102" s="363"/>
      <c r="AE102" s="363"/>
      <c r="AF102" s="363"/>
      <c r="AG102" s="363"/>
      <c r="AH102" s="363"/>
      <c r="AI102" s="363"/>
      <c r="AJ102" s="363"/>
      <c r="AK102" s="363"/>
      <c r="AL102" s="363"/>
      <c r="AM102" s="360"/>
      <c r="AN102" s="360"/>
      <c r="AO102" s="360"/>
      <c r="AP102" s="370" t="s">
        <v>2034</v>
      </c>
      <c r="AQ102" s="361" t="s">
        <v>2101</v>
      </c>
      <c r="AR102" s="361" t="s">
        <v>2101</v>
      </c>
      <c r="AS102" s="361" t="s">
        <v>2102</v>
      </c>
      <c r="AT102" s="361" t="s">
        <v>194</v>
      </c>
      <c r="AU102" s="360"/>
    </row>
    <row r="103" spans="1:47" ht="63">
      <c r="A103" s="370" t="s">
        <v>2107</v>
      </c>
      <c r="B103" s="370" t="s">
        <v>250</v>
      </c>
      <c r="C103" s="370" t="s">
        <v>1924</v>
      </c>
      <c r="D103" s="370"/>
      <c r="E103" s="370" t="s">
        <v>2036</v>
      </c>
      <c r="F103" s="370" t="s">
        <v>2037</v>
      </c>
      <c r="G103" s="361">
        <v>1</v>
      </c>
      <c r="H103" s="370" t="s">
        <v>324</v>
      </c>
      <c r="I103" s="370" t="s">
        <v>2033</v>
      </c>
      <c r="J103" s="361" t="s">
        <v>1116</v>
      </c>
      <c r="K103" s="361" t="s">
        <v>391</v>
      </c>
      <c r="L103" s="361" t="s">
        <v>180</v>
      </c>
      <c r="M103" s="361" t="s">
        <v>1776</v>
      </c>
      <c r="N103" s="458">
        <v>18</v>
      </c>
      <c r="O103" s="458">
        <v>18</v>
      </c>
      <c r="P103" s="458">
        <v>18</v>
      </c>
      <c r="Q103" s="458">
        <v>18</v>
      </c>
      <c r="R103" s="458">
        <v>18</v>
      </c>
      <c r="S103" s="458">
        <v>18</v>
      </c>
      <c r="T103" s="458">
        <v>18</v>
      </c>
      <c r="U103" s="458">
        <v>18</v>
      </c>
      <c r="V103" s="458">
        <v>18</v>
      </c>
      <c r="W103" s="458">
        <v>18</v>
      </c>
      <c r="X103" s="458">
        <v>18</v>
      </c>
      <c r="Y103" s="458">
        <v>18</v>
      </c>
      <c r="Z103" s="459">
        <v>18</v>
      </c>
      <c r="AA103" s="363"/>
      <c r="AB103" s="363"/>
      <c r="AC103" s="363"/>
      <c r="AD103" s="363"/>
      <c r="AE103" s="363"/>
      <c r="AF103" s="363"/>
      <c r="AG103" s="363"/>
      <c r="AH103" s="363"/>
      <c r="AI103" s="363"/>
      <c r="AJ103" s="363"/>
      <c r="AK103" s="363"/>
      <c r="AL103" s="363"/>
      <c r="AM103" s="360"/>
      <c r="AN103" s="360"/>
      <c r="AO103" s="360"/>
      <c r="AP103" s="370" t="s">
        <v>2034</v>
      </c>
      <c r="AQ103" s="361" t="s">
        <v>2101</v>
      </c>
      <c r="AR103" s="361" t="s">
        <v>2101</v>
      </c>
      <c r="AS103" s="361" t="s">
        <v>2102</v>
      </c>
      <c r="AT103" s="361" t="s">
        <v>194</v>
      </c>
      <c r="AU103" s="360"/>
    </row>
    <row r="104" spans="1:47" ht="63">
      <c r="A104" s="370" t="s">
        <v>2108</v>
      </c>
      <c r="B104" s="370" t="s">
        <v>250</v>
      </c>
      <c r="C104" s="370" t="s">
        <v>1924</v>
      </c>
      <c r="D104" s="370"/>
      <c r="E104" s="370" t="s">
        <v>2039</v>
      </c>
      <c r="F104" s="370" t="s">
        <v>2040</v>
      </c>
      <c r="G104" s="361">
        <v>1</v>
      </c>
      <c r="H104" s="370" t="s">
        <v>324</v>
      </c>
      <c r="I104" s="370" t="s">
        <v>2033</v>
      </c>
      <c r="J104" s="361" t="s">
        <v>1116</v>
      </c>
      <c r="K104" s="361" t="s">
        <v>391</v>
      </c>
      <c r="L104" s="361" t="s">
        <v>180</v>
      </c>
      <c r="M104" s="361" t="s">
        <v>1776</v>
      </c>
      <c r="N104" s="458">
        <v>15</v>
      </c>
      <c r="O104" s="458">
        <v>15</v>
      </c>
      <c r="P104" s="458">
        <v>15</v>
      </c>
      <c r="Q104" s="458">
        <v>15</v>
      </c>
      <c r="R104" s="458">
        <v>15</v>
      </c>
      <c r="S104" s="458">
        <v>15</v>
      </c>
      <c r="T104" s="458">
        <v>15</v>
      </c>
      <c r="U104" s="458">
        <v>15</v>
      </c>
      <c r="V104" s="458">
        <v>15</v>
      </c>
      <c r="W104" s="458">
        <v>15</v>
      </c>
      <c r="X104" s="458">
        <v>15</v>
      </c>
      <c r="Y104" s="458">
        <v>15</v>
      </c>
      <c r="Z104" s="459">
        <v>15</v>
      </c>
      <c r="AA104" s="363"/>
      <c r="AB104" s="363"/>
      <c r="AC104" s="363"/>
      <c r="AD104" s="363"/>
      <c r="AE104" s="363"/>
      <c r="AF104" s="363"/>
      <c r="AG104" s="363"/>
      <c r="AH104" s="363"/>
      <c r="AI104" s="363"/>
      <c r="AJ104" s="363"/>
      <c r="AK104" s="363"/>
      <c r="AL104" s="363"/>
      <c r="AM104" s="360"/>
      <c r="AN104" s="360"/>
      <c r="AO104" s="360"/>
      <c r="AP104" s="370" t="s">
        <v>2034</v>
      </c>
      <c r="AQ104" s="361" t="s">
        <v>2101</v>
      </c>
      <c r="AR104" s="361" t="s">
        <v>2101</v>
      </c>
      <c r="AS104" s="361" t="s">
        <v>2102</v>
      </c>
      <c r="AT104" s="361" t="s">
        <v>194</v>
      </c>
      <c r="AU104" s="360"/>
    </row>
    <row r="105" spans="1:47" ht="63">
      <c r="A105" s="370" t="s">
        <v>2109</v>
      </c>
      <c r="B105" s="370" t="s">
        <v>250</v>
      </c>
      <c r="C105" s="370" t="s">
        <v>1924</v>
      </c>
      <c r="D105" s="370"/>
      <c r="E105" s="370" t="s">
        <v>2042</v>
      </c>
      <c r="F105" s="370" t="s">
        <v>2043</v>
      </c>
      <c r="G105" s="361">
        <v>1</v>
      </c>
      <c r="H105" s="370" t="s">
        <v>324</v>
      </c>
      <c r="I105" s="370" t="s">
        <v>2033</v>
      </c>
      <c r="J105" s="361" t="s">
        <v>1116</v>
      </c>
      <c r="K105" s="361" t="s">
        <v>391</v>
      </c>
      <c r="L105" s="361" t="s">
        <v>180</v>
      </c>
      <c r="M105" s="361" t="s">
        <v>1776</v>
      </c>
      <c r="N105" s="458">
        <v>120</v>
      </c>
      <c r="O105" s="458">
        <v>120</v>
      </c>
      <c r="P105" s="458">
        <v>120</v>
      </c>
      <c r="Q105" s="458">
        <v>120</v>
      </c>
      <c r="R105" s="458">
        <v>120</v>
      </c>
      <c r="S105" s="458">
        <v>120</v>
      </c>
      <c r="T105" s="458">
        <v>120</v>
      </c>
      <c r="U105" s="458">
        <v>120</v>
      </c>
      <c r="V105" s="458">
        <v>120</v>
      </c>
      <c r="W105" s="458">
        <v>120</v>
      </c>
      <c r="X105" s="458">
        <v>120</v>
      </c>
      <c r="Y105" s="458">
        <v>120</v>
      </c>
      <c r="Z105" s="459">
        <v>120</v>
      </c>
      <c r="AA105" s="363"/>
      <c r="AB105" s="363"/>
      <c r="AC105" s="363"/>
      <c r="AD105" s="363"/>
      <c r="AE105" s="363"/>
      <c r="AF105" s="363"/>
      <c r="AG105" s="363"/>
      <c r="AH105" s="363"/>
      <c r="AI105" s="363"/>
      <c r="AJ105" s="363"/>
      <c r="AK105" s="363"/>
      <c r="AL105" s="363"/>
      <c r="AM105" s="360"/>
      <c r="AN105" s="360"/>
      <c r="AO105" s="360"/>
      <c r="AP105" s="370" t="s">
        <v>2034</v>
      </c>
      <c r="AQ105" s="361" t="s">
        <v>2101</v>
      </c>
      <c r="AR105" s="361" t="s">
        <v>2101</v>
      </c>
      <c r="AS105" s="361" t="s">
        <v>2102</v>
      </c>
      <c r="AT105" s="361" t="s">
        <v>194</v>
      </c>
      <c r="AU105" s="360"/>
    </row>
    <row r="106" spans="1:47" ht="110.25">
      <c r="A106" s="370" t="s">
        <v>2110</v>
      </c>
      <c r="B106" s="370" t="s">
        <v>26</v>
      </c>
      <c r="C106" s="370" t="s">
        <v>1950</v>
      </c>
      <c r="D106" s="370"/>
      <c r="E106" s="370" t="s">
        <v>1918</v>
      </c>
      <c r="F106" s="370" t="s">
        <v>1919</v>
      </c>
      <c r="G106" s="361">
        <v>1</v>
      </c>
      <c r="H106" s="370" t="s">
        <v>324</v>
      </c>
      <c r="I106" s="370" t="s">
        <v>1955</v>
      </c>
      <c r="J106" s="361" t="s">
        <v>32</v>
      </c>
      <c r="K106" s="361" t="s">
        <v>33</v>
      </c>
      <c r="L106" s="361" t="s">
        <v>180</v>
      </c>
      <c r="M106" s="361" t="s">
        <v>35</v>
      </c>
      <c r="N106" s="460">
        <v>0.8</v>
      </c>
      <c r="O106" s="460">
        <v>0.8</v>
      </c>
      <c r="P106" s="460">
        <v>0.8</v>
      </c>
      <c r="Q106" s="460">
        <v>0.8</v>
      </c>
      <c r="R106" s="460">
        <v>0.8</v>
      </c>
      <c r="S106" s="460">
        <v>0.8</v>
      </c>
      <c r="T106" s="460">
        <v>0.8</v>
      </c>
      <c r="U106" s="460">
        <v>0.8</v>
      </c>
      <c r="V106" s="460">
        <v>0.8</v>
      </c>
      <c r="W106" s="460">
        <v>0.8</v>
      </c>
      <c r="X106" s="460">
        <v>0.8</v>
      </c>
      <c r="Y106" s="460">
        <v>0.8</v>
      </c>
      <c r="Z106" s="464">
        <v>0.8</v>
      </c>
      <c r="AA106" s="363"/>
      <c r="AB106" s="363"/>
      <c r="AC106" s="363"/>
      <c r="AD106" s="363"/>
      <c r="AE106" s="363"/>
      <c r="AF106" s="363"/>
      <c r="AG106" s="363"/>
      <c r="AH106" s="363"/>
      <c r="AI106" s="363"/>
      <c r="AJ106" s="363"/>
      <c r="AK106" s="363"/>
      <c r="AL106" s="363"/>
      <c r="AM106" s="360"/>
      <c r="AN106" s="360"/>
      <c r="AO106" s="360"/>
      <c r="AP106" s="370" t="s">
        <v>1921</v>
      </c>
      <c r="AQ106" s="361" t="s">
        <v>2101</v>
      </c>
      <c r="AR106" s="361" t="s">
        <v>2101</v>
      </c>
      <c r="AS106" s="361" t="s">
        <v>2102</v>
      </c>
      <c r="AT106" s="361" t="s">
        <v>1922</v>
      </c>
      <c r="AU106" s="360"/>
    </row>
    <row r="107" spans="1:47" ht="110.25">
      <c r="A107" s="370" t="s">
        <v>2111</v>
      </c>
      <c r="B107" s="370" t="s">
        <v>26</v>
      </c>
      <c r="C107" s="370" t="s">
        <v>1950</v>
      </c>
      <c r="D107" s="370"/>
      <c r="E107" s="370" t="s">
        <v>1925</v>
      </c>
      <c r="F107" s="370" t="s">
        <v>1926</v>
      </c>
      <c r="G107" s="361">
        <v>1</v>
      </c>
      <c r="H107" s="370" t="s">
        <v>324</v>
      </c>
      <c r="I107" s="370" t="s">
        <v>1955</v>
      </c>
      <c r="J107" s="361" t="s">
        <v>32</v>
      </c>
      <c r="K107" s="361" t="s">
        <v>33</v>
      </c>
      <c r="L107" s="361" t="s">
        <v>180</v>
      </c>
      <c r="M107" s="361" t="s">
        <v>35</v>
      </c>
      <c r="N107" s="460">
        <v>0.9</v>
      </c>
      <c r="O107" s="460">
        <v>0.9</v>
      </c>
      <c r="P107" s="460">
        <v>0.9</v>
      </c>
      <c r="Q107" s="460">
        <v>0.9</v>
      </c>
      <c r="R107" s="460">
        <v>0.9</v>
      </c>
      <c r="S107" s="460">
        <v>0.9</v>
      </c>
      <c r="T107" s="460">
        <v>0.9</v>
      </c>
      <c r="U107" s="460">
        <v>0.9</v>
      </c>
      <c r="V107" s="460">
        <v>0.9</v>
      </c>
      <c r="W107" s="460">
        <v>0.9</v>
      </c>
      <c r="X107" s="460">
        <v>0.9</v>
      </c>
      <c r="Y107" s="460">
        <v>0.9</v>
      </c>
      <c r="Z107" s="464">
        <v>0.9</v>
      </c>
      <c r="AA107" s="363"/>
      <c r="AB107" s="363"/>
      <c r="AC107" s="363"/>
      <c r="AD107" s="363"/>
      <c r="AE107" s="363"/>
      <c r="AF107" s="363"/>
      <c r="AG107" s="363"/>
      <c r="AH107" s="363"/>
      <c r="AI107" s="363"/>
      <c r="AJ107" s="363"/>
      <c r="AK107" s="363"/>
      <c r="AL107" s="363"/>
      <c r="AM107" s="360"/>
      <c r="AN107" s="360"/>
      <c r="AO107" s="360"/>
      <c r="AP107" s="370" t="s">
        <v>1921</v>
      </c>
      <c r="AQ107" s="361" t="s">
        <v>2101</v>
      </c>
      <c r="AR107" s="361" t="s">
        <v>2101</v>
      </c>
      <c r="AS107" s="361" t="s">
        <v>2102</v>
      </c>
      <c r="AT107" s="361" t="s">
        <v>1922</v>
      </c>
      <c r="AU107" s="360"/>
    </row>
    <row r="108" spans="1:47" ht="126">
      <c r="A108" s="370" t="s">
        <v>2112</v>
      </c>
      <c r="B108" s="370" t="s">
        <v>26</v>
      </c>
      <c r="C108" s="370" t="s">
        <v>242</v>
      </c>
      <c r="D108" s="370"/>
      <c r="E108" s="370" t="s">
        <v>1910</v>
      </c>
      <c r="F108" s="370" t="s">
        <v>2047</v>
      </c>
      <c r="G108" s="361">
        <v>2</v>
      </c>
      <c r="H108" s="370" t="s">
        <v>241</v>
      </c>
      <c r="I108" s="370" t="s">
        <v>2048</v>
      </c>
      <c r="J108" s="361" t="s">
        <v>1819</v>
      </c>
      <c r="K108" s="361" t="s">
        <v>33</v>
      </c>
      <c r="L108" s="361" t="s">
        <v>34</v>
      </c>
      <c r="M108" s="361" t="s">
        <v>1776</v>
      </c>
      <c r="N108" s="458">
        <v>1</v>
      </c>
      <c r="O108" s="458">
        <v>1</v>
      </c>
      <c r="P108" s="458">
        <v>2</v>
      </c>
      <c r="Q108" s="458">
        <v>2</v>
      </c>
      <c r="R108" s="458">
        <v>2</v>
      </c>
      <c r="S108" s="458">
        <v>2</v>
      </c>
      <c r="T108" s="458">
        <v>2</v>
      </c>
      <c r="U108" s="458">
        <v>2</v>
      </c>
      <c r="V108" s="458">
        <v>2.5</v>
      </c>
      <c r="W108" s="458">
        <v>2.5</v>
      </c>
      <c r="X108" s="458">
        <v>2</v>
      </c>
      <c r="Y108" s="458">
        <v>0</v>
      </c>
      <c r="Z108" s="459">
        <v>21</v>
      </c>
      <c r="AA108" s="363"/>
      <c r="AB108" s="363"/>
      <c r="AC108" s="363"/>
      <c r="AD108" s="363"/>
      <c r="AE108" s="363"/>
      <c r="AF108" s="363"/>
      <c r="AG108" s="363"/>
      <c r="AH108" s="363"/>
      <c r="AI108" s="363"/>
      <c r="AJ108" s="363"/>
      <c r="AK108" s="363"/>
      <c r="AL108" s="363"/>
      <c r="AM108" s="360"/>
      <c r="AN108" s="360"/>
      <c r="AO108" s="360"/>
      <c r="AP108" s="370" t="s">
        <v>1908</v>
      </c>
      <c r="AQ108" s="361" t="s">
        <v>2101</v>
      </c>
      <c r="AR108" s="361" t="s">
        <v>2101</v>
      </c>
      <c r="AS108" s="361" t="s">
        <v>2102</v>
      </c>
      <c r="AT108" s="361" t="s">
        <v>194</v>
      </c>
      <c r="AU108" s="360"/>
    </row>
    <row r="109" spans="1:47" ht="110.25">
      <c r="A109" s="370" t="s">
        <v>2113</v>
      </c>
      <c r="B109" s="370" t="s">
        <v>26</v>
      </c>
      <c r="C109" s="370" t="s">
        <v>159</v>
      </c>
      <c r="D109" s="370"/>
      <c r="E109" s="370" t="s">
        <v>2051</v>
      </c>
      <c r="F109" s="370" t="s">
        <v>2052</v>
      </c>
      <c r="G109" s="361">
        <v>2</v>
      </c>
      <c r="H109" s="370" t="s">
        <v>263</v>
      </c>
      <c r="I109" s="370" t="s">
        <v>2053</v>
      </c>
      <c r="J109" s="361" t="s">
        <v>32</v>
      </c>
      <c r="K109" s="361" t="s">
        <v>391</v>
      </c>
      <c r="L109" s="361" t="s">
        <v>180</v>
      </c>
      <c r="M109" s="361" t="s">
        <v>35</v>
      </c>
      <c r="N109" s="460">
        <v>0.1</v>
      </c>
      <c r="O109" s="460">
        <v>0.1</v>
      </c>
      <c r="P109" s="460">
        <v>0.1</v>
      </c>
      <c r="Q109" s="460">
        <v>0.1</v>
      </c>
      <c r="R109" s="460">
        <v>0.1</v>
      </c>
      <c r="S109" s="460">
        <v>0.1</v>
      </c>
      <c r="T109" s="460">
        <v>0.1</v>
      </c>
      <c r="U109" s="460">
        <v>0.1</v>
      </c>
      <c r="V109" s="460">
        <v>0.1</v>
      </c>
      <c r="W109" s="460">
        <v>0.1</v>
      </c>
      <c r="X109" s="460">
        <v>0.1</v>
      </c>
      <c r="Y109" s="460">
        <v>0</v>
      </c>
      <c r="Z109" s="464">
        <v>0.1</v>
      </c>
      <c r="AA109" s="363"/>
      <c r="AB109" s="363"/>
      <c r="AC109" s="363"/>
      <c r="AD109" s="363"/>
      <c r="AE109" s="363"/>
      <c r="AF109" s="363"/>
      <c r="AG109" s="363"/>
      <c r="AH109" s="363"/>
      <c r="AI109" s="363"/>
      <c r="AJ109" s="363"/>
      <c r="AK109" s="363"/>
      <c r="AL109" s="363"/>
      <c r="AM109" s="360"/>
      <c r="AN109" s="360"/>
      <c r="AO109" s="360"/>
      <c r="AP109" s="370" t="s">
        <v>2054</v>
      </c>
      <c r="AQ109" s="361" t="s">
        <v>2101</v>
      </c>
      <c r="AR109" s="361" t="s">
        <v>2101</v>
      </c>
      <c r="AS109" s="361" t="s">
        <v>2102</v>
      </c>
      <c r="AT109" s="361" t="s">
        <v>1922</v>
      </c>
      <c r="AU109" s="360"/>
    </row>
    <row r="110" spans="1:47" ht="78.75">
      <c r="A110" s="370" t="s">
        <v>2114</v>
      </c>
      <c r="B110" s="370" t="s">
        <v>26</v>
      </c>
      <c r="C110" s="370" t="s">
        <v>159</v>
      </c>
      <c r="D110" s="370"/>
      <c r="E110" s="370" t="s">
        <v>2056</v>
      </c>
      <c r="F110" s="370" t="s">
        <v>2115</v>
      </c>
      <c r="G110" s="361">
        <v>2</v>
      </c>
      <c r="H110" s="370" t="s">
        <v>324</v>
      </c>
      <c r="I110" s="370" t="s">
        <v>2058</v>
      </c>
      <c r="J110" s="361" t="s">
        <v>357</v>
      </c>
      <c r="K110" s="361" t="s">
        <v>391</v>
      </c>
      <c r="L110" s="361" t="s">
        <v>419</v>
      </c>
      <c r="M110" s="361" t="s">
        <v>35</v>
      </c>
      <c r="N110" s="458">
        <v>100</v>
      </c>
      <c r="O110" s="458">
        <v>250</v>
      </c>
      <c r="P110" s="458">
        <v>250</v>
      </c>
      <c r="Q110" s="458">
        <v>250</v>
      </c>
      <c r="R110" s="458">
        <v>250</v>
      </c>
      <c r="S110" s="458">
        <v>250</v>
      </c>
      <c r="T110" s="458">
        <v>250</v>
      </c>
      <c r="U110" s="458">
        <v>250</v>
      </c>
      <c r="V110" s="458">
        <v>250</v>
      </c>
      <c r="W110" s="458">
        <v>250</v>
      </c>
      <c r="X110" s="458">
        <v>250</v>
      </c>
      <c r="Y110" s="458">
        <v>100</v>
      </c>
      <c r="Z110" s="459">
        <v>2700</v>
      </c>
      <c r="AA110" s="363"/>
      <c r="AB110" s="363"/>
      <c r="AC110" s="363"/>
      <c r="AD110" s="363"/>
      <c r="AE110" s="363"/>
      <c r="AF110" s="363"/>
      <c r="AG110" s="363"/>
      <c r="AH110" s="363"/>
      <c r="AI110" s="363"/>
      <c r="AJ110" s="363"/>
      <c r="AK110" s="363"/>
      <c r="AL110" s="363"/>
      <c r="AM110" s="360"/>
      <c r="AN110" s="360"/>
      <c r="AO110" s="360"/>
      <c r="AP110" s="370" t="s">
        <v>2059</v>
      </c>
      <c r="AQ110" s="361" t="s">
        <v>2101</v>
      </c>
      <c r="AR110" s="361" t="s">
        <v>2101</v>
      </c>
      <c r="AS110" s="361" t="s">
        <v>2102</v>
      </c>
      <c r="AT110" s="361" t="s">
        <v>1922</v>
      </c>
      <c r="AU110" s="360"/>
    </row>
    <row r="111" spans="1:47" ht="110.25">
      <c r="A111" s="370" t="s">
        <v>2116</v>
      </c>
      <c r="B111" s="370" t="s">
        <v>26</v>
      </c>
      <c r="C111" s="370" t="s">
        <v>245</v>
      </c>
      <c r="D111" s="370"/>
      <c r="E111" s="370" t="s">
        <v>2000</v>
      </c>
      <c r="F111" s="370" t="s">
        <v>2001</v>
      </c>
      <c r="G111" s="465">
        <v>1</v>
      </c>
      <c r="H111" s="370" t="s">
        <v>263</v>
      </c>
      <c r="I111" s="370" t="s">
        <v>2002</v>
      </c>
      <c r="J111" s="361" t="s">
        <v>32</v>
      </c>
      <c r="K111" s="361" t="s">
        <v>33</v>
      </c>
      <c r="L111" s="361" t="s">
        <v>180</v>
      </c>
      <c r="M111" s="361" t="s">
        <v>35</v>
      </c>
      <c r="N111" s="458">
        <v>0</v>
      </c>
      <c r="O111" s="460">
        <v>1</v>
      </c>
      <c r="P111" s="460">
        <v>1</v>
      </c>
      <c r="Q111" s="460">
        <v>1</v>
      </c>
      <c r="R111" s="460">
        <v>1</v>
      </c>
      <c r="S111" s="460">
        <v>1</v>
      </c>
      <c r="T111" s="460">
        <v>1</v>
      </c>
      <c r="U111" s="460">
        <v>1</v>
      </c>
      <c r="V111" s="460">
        <v>1</v>
      </c>
      <c r="W111" s="460">
        <v>1</v>
      </c>
      <c r="X111" s="460">
        <v>1</v>
      </c>
      <c r="Y111" s="460">
        <v>1</v>
      </c>
      <c r="Z111" s="464">
        <v>1</v>
      </c>
      <c r="AA111" s="363"/>
      <c r="AB111" s="363"/>
      <c r="AC111" s="363"/>
      <c r="AD111" s="363"/>
      <c r="AE111" s="363"/>
      <c r="AF111" s="363"/>
      <c r="AG111" s="363"/>
      <c r="AH111" s="363"/>
      <c r="AI111" s="363"/>
      <c r="AJ111" s="363"/>
      <c r="AK111" s="363"/>
      <c r="AL111" s="363"/>
      <c r="AM111" s="360"/>
      <c r="AN111" s="360"/>
      <c r="AO111" s="360"/>
      <c r="AP111" s="370" t="s">
        <v>2003</v>
      </c>
      <c r="AQ111" s="361" t="s">
        <v>2101</v>
      </c>
      <c r="AR111" s="361" t="s">
        <v>2101</v>
      </c>
      <c r="AS111" s="361" t="s">
        <v>2102</v>
      </c>
      <c r="AT111" s="361" t="s">
        <v>1922</v>
      </c>
      <c r="AU111" s="360"/>
    </row>
    <row r="112" spans="1:47" ht="110.25">
      <c r="A112" s="370" t="s">
        <v>2117</v>
      </c>
      <c r="B112" s="370" t="s">
        <v>26</v>
      </c>
      <c r="C112" s="370" t="s">
        <v>245</v>
      </c>
      <c r="D112" s="370"/>
      <c r="E112" s="370" t="s">
        <v>2000</v>
      </c>
      <c r="F112" s="370" t="s">
        <v>2001</v>
      </c>
      <c r="G112" s="465">
        <v>1</v>
      </c>
      <c r="H112" s="370" t="s">
        <v>263</v>
      </c>
      <c r="I112" s="370" t="s">
        <v>2002</v>
      </c>
      <c r="J112" s="361" t="s">
        <v>32</v>
      </c>
      <c r="K112" s="361" t="s">
        <v>33</v>
      </c>
      <c r="L112" s="361" t="s">
        <v>180</v>
      </c>
      <c r="M112" s="361" t="s">
        <v>35</v>
      </c>
      <c r="N112" s="458">
        <v>0</v>
      </c>
      <c r="O112" s="460">
        <v>1</v>
      </c>
      <c r="P112" s="460">
        <v>1</v>
      </c>
      <c r="Q112" s="460">
        <v>1</v>
      </c>
      <c r="R112" s="460">
        <v>1</v>
      </c>
      <c r="S112" s="460">
        <v>1</v>
      </c>
      <c r="T112" s="460">
        <v>1</v>
      </c>
      <c r="U112" s="460">
        <v>1</v>
      </c>
      <c r="V112" s="460">
        <v>1</v>
      </c>
      <c r="W112" s="460">
        <v>1</v>
      </c>
      <c r="X112" s="460">
        <v>1</v>
      </c>
      <c r="Y112" s="460">
        <v>1</v>
      </c>
      <c r="Z112" s="464">
        <v>1</v>
      </c>
      <c r="AA112" s="363"/>
      <c r="AB112" s="363"/>
      <c r="AC112" s="363"/>
      <c r="AD112" s="363"/>
      <c r="AE112" s="363"/>
      <c r="AF112" s="363"/>
      <c r="AG112" s="363"/>
      <c r="AH112" s="363"/>
      <c r="AI112" s="363"/>
      <c r="AJ112" s="363"/>
      <c r="AK112" s="363"/>
      <c r="AL112" s="363"/>
      <c r="AM112" s="360"/>
      <c r="AN112" s="360"/>
      <c r="AO112" s="360"/>
      <c r="AP112" s="370" t="s">
        <v>2003</v>
      </c>
      <c r="AQ112" s="361" t="s">
        <v>2118</v>
      </c>
      <c r="AR112" s="361" t="s">
        <v>2118</v>
      </c>
      <c r="AS112" s="361" t="s">
        <v>2119</v>
      </c>
      <c r="AT112" s="361" t="s">
        <v>1922</v>
      </c>
      <c r="AU112" s="360"/>
    </row>
    <row r="113" spans="1:47" ht="63">
      <c r="A113" s="370" t="s">
        <v>2120</v>
      </c>
      <c r="B113" s="370" t="s">
        <v>250</v>
      </c>
      <c r="C113" s="370" t="s">
        <v>1924</v>
      </c>
      <c r="D113" s="370" t="s">
        <v>2007</v>
      </c>
      <c r="E113" s="370" t="s">
        <v>2008</v>
      </c>
      <c r="F113" s="370" t="s">
        <v>2009</v>
      </c>
      <c r="G113" s="361">
        <v>2</v>
      </c>
      <c r="H113" s="370" t="s">
        <v>67</v>
      </c>
      <c r="I113" s="370" t="s">
        <v>2010</v>
      </c>
      <c r="J113" s="361" t="s">
        <v>357</v>
      </c>
      <c r="K113" s="361" t="s">
        <v>33</v>
      </c>
      <c r="L113" s="361" t="s">
        <v>180</v>
      </c>
      <c r="M113" s="361" t="s">
        <v>1776</v>
      </c>
      <c r="N113" s="458">
        <v>0</v>
      </c>
      <c r="O113" s="458">
        <v>15</v>
      </c>
      <c r="P113" s="458">
        <v>15</v>
      </c>
      <c r="Q113" s="458">
        <v>15</v>
      </c>
      <c r="R113" s="458">
        <v>15</v>
      </c>
      <c r="S113" s="458">
        <v>15</v>
      </c>
      <c r="T113" s="458">
        <v>15</v>
      </c>
      <c r="U113" s="458">
        <v>15</v>
      </c>
      <c r="V113" s="458">
        <v>15</v>
      </c>
      <c r="W113" s="458">
        <v>15</v>
      </c>
      <c r="X113" s="458">
        <v>15</v>
      </c>
      <c r="Y113" s="458">
        <v>10</v>
      </c>
      <c r="Z113" s="459">
        <v>160</v>
      </c>
      <c r="AA113" s="363"/>
      <c r="AB113" s="363"/>
      <c r="AC113" s="363"/>
      <c r="AD113" s="363"/>
      <c r="AE113" s="363"/>
      <c r="AF113" s="363"/>
      <c r="AG113" s="363"/>
      <c r="AH113" s="363"/>
      <c r="AI113" s="363"/>
      <c r="AJ113" s="363"/>
      <c r="AK113" s="363"/>
      <c r="AL113" s="363"/>
      <c r="AM113" s="360"/>
      <c r="AN113" s="360"/>
      <c r="AO113" s="360"/>
      <c r="AP113" s="370" t="s">
        <v>2011</v>
      </c>
      <c r="AQ113" s="361" t="s">
        <v>2118</v>
      </c>
      <c r="AR113" s="361" t="s">
        <v>2118</v>
      </c>
      <c r="AS113" s="361" t="s">
        <v>2119</v>
      </c>
      <c r="AT113" s="361" t="s">
        <v>194</v>
      </c>
      <c r="AU113" s="360"/>
    </row>
    <row r="114" spans="1:47" ht="126">
      <c r="A114" s="370" t="s">
        <v>2121</v>
      </c>
      <c r="B114" s="370" t="s">
        <v>250</v>
      </c>
      <c r="C114" s="370" t="s">
        <v>1924</v>
      </c>
      <c r="D114" s="370" t="s">
        <v>2013</v>
      </c>
      <c r="E114" s="370" t="s">
        <v>2014</v>
      </c>
      <c r="F114" s="370" t="s">
        <v>2015</v>
      </c>
      <c r="G114" s="361">
        <v>2</v>
      </c>
      <c r="H114" s="370" t="s">
        <v>2016</v>
      </c>
      <c r="I114" s="370" t="s">
        <v>2017</v>
      </c>
      <c r="J114" s="361" t="s">
        <v>357</v>
      </c>
      <c r="K114" s="361" t="s">
        <v>391</v>
      </c>
      <c r="L114" s="361" t="s">
        <v>180</v>
      </c>
      <c r="M114" s="361" t="s">
        <v>1776</v>
      </c>
      <c r="N114" s="458">
        <v>3</v>
      </c>
      <c r="O114" s="458">
        <v>3</v>
      </c>
      <c r="P114" s="458">
        <v>3</v>
      </c>
      <c r="Q114" s="458">
        <v>4</v>
      </c>
      <c r="R114" s="458">
        <v>6</v>
      </c>
      <c r="S114" s="458">
        <v>6</v>
      </c>
      <c r="T114" s="458">
        <v>7</v>
      </c>
      <c r="U114" s="458">
        <v>7</v>
      </c>
      <c r="V114" s="458">
        <v>6</v>
      </c>
      <c r="W114" s="458">
        <v>5</v>
      </c>
      <c r="X114" s="458">
        <v>4</v>
      </c>
      <c r="Y114" s="458">
        <v>4</v>
      </c>
      <c r="Z114" s="459">
        <v>58</v>
      </c>
      <c r="AA114" s="363"/>
      <c r="AB114" s="363"/>
      <c r="AC114" s="363"/>
      <c r="AD114" s="363"/>
      <c r="AE114" s="363"/>
      <c r="AF114" s="363"/>
      <c r="AG114" s="363"/>
      <c r="AH114" s="363"/>
      <c r="AI114" s="363"/>
      <c r="AJ114" s="363"/>
      <c r="AK114" s="363"/>
      <c r="AL114" s="363"/>
      <c r="AM114" s="360"/>
      <c r="AN114" s="360"/>
      <c r="AO114" s="360"/>
      <c r="AP114" s="370" t="s">
        <v>2018</v>
      </c>
      <c r="AQ114" s="361" t="s">
        <v>2118</v>
      </c>
      <c r="AR114" s="361" t="s">
        <v>2118</v>
      </c>
      <c r="AS114" s="361" t="s">
        <v>2119</v>
      </c>
      <c r="AT114" s="361" t="s">
        <v>194</v>
      </c>
      <c r="AU114" s="360"/>
    </row>
    <row r="115" spans="1:47" ht="141.75">
      <c r="A115" s="370" t="s">
        <v>2122</v>
      </c>
      <c r="B115" s="370" t="s">
        <v>250</v>
      </c>
      <c r="C115" s="370" t="s">
        <v>1924</v>
      </c>
      <c r="D115" s="370" t="s">
        <v>2020</v>
      </c>
      <c r="E115" s="370" t="s">
        <v>2021</v>
      </c>
      <c r="F115" s="370" t="s">
        <v>2022</v>
      </c>
      <c r="G115" s="361">
        <v>2</v>
      </c>
      <c r="H115" s="370" t="s">
        <v>2016</v>
      </c>
      <c r="I115" s="370" t="s">
        <v>2023</v>
      </c>
      <c r="J115" s="361" t="s">
        <v>357</v>
      </c>
      <c r="K115" s="361" t="s">
        <v>33</v>
      </c>
      <c r="L115" s="361" t="s">
        <v>34</v>
      </c>
      <c r="M115" s="361" t="s">
        <v>1776</v>
      </c>
      <c r="N115" s="458">
        <v>150</v>
      </c>
      <c r="O115" s="458">
        <v>250</v>
      </c>
      <c r="P115" s="458">
        <v>250</v>
      </c>
      <c r="Q115" s="458">
        <v>250</v>
      </c>
      <c r="R115" s="458">
        <v>250</v>
      </c>
      <c r="S115" s="458">
        <v>250</v>
      </c>
      <c r="T115" s="458">
        <v>250</v>
      </c>
      <c r="U115" s="458">
        <v>250</v>
      </c>
      <c r="V115" s="458">
        <v>250</v>
      </c>
      <c r="W115" s="458">
        <v>250</v>
      </c>
      <c r="X115" s="458">
        <v>300</v>
      </c>
      <c r="Y115" s="458">
        <v>350</v>
      </c>
      <c r="Z115" s="459">
        <v>3050</v>
      </c>
      <c r="AA115" s="363"/>
      <c r="AB115" s="363"/>
      <c r="AC115" s="363"/>
      <c r="AD115" s="363"/>
      <c r="AE115" s="363"/>
      <c r="AF115" s="363"/>
      <c r="AG115" s="363"/>
      <c r="AH115" s="363"/>
      <c r="AI115" s="363"/>
      <c r="AJ115" s="363"/>
      <c r="AK115" s="363"/>
      <c r="AL115" s="363"/>
      <c r="AM115" s="360"/>
      <c r="AN115" s="360"/>
      <c r="AO115" s="360"/>
      <c r="AP115" s="370" t="s">
        <v>2024</v>
      </c>
      <c r="AQ115" s="361" t="s">
        <v>2118</v>
      </c>
      <c r="AR115" s="361" t="s">
        <v>2118</v>
      </c>
      <c r="AS115" s="361" t="s">
        <v>2119</v>
      </c>
      <c r="AT115" s="361" t="s">
        <v>194</v>
      </c>
      <c r="AU115" s="360"/>
    </row>
    <row r="116" spans="1:47" ht="141.75">
      <c r="A116" s="370" t="s">
        <v>2123</v>
      </c>
      <c r="B116" s="370" t="s">
        <v>250</v>
      </c>
      <c r="C116" s="370" t="s">
        <v>1924</v>
      </c>
      <c r="D116" s="370" t="s">
        <v>2020</v>
      </c>
      <c r="E116" s="370" t="s">
        <v>2026</v>
      </c>
      <c r="F116" s="370" t="s">
        <v>2027</v>
      </c>
      <c r="G116" s="361">
        <v>1</v>
      </c>
      <c r="H116" s="370" t="s">
        <v>2016</v>
      </c>
      <c r="I116" s="469" t="s">
        <v>2028</v>
      </c>
      <c r="J116" s="361" t="s">
        <v>357</v>
      </c>
      <c r="K116" s="361" t="s">
        <v>33</v>
      </c>
      <c r="L116" s="361" t="s">
        <v>34</v>
      </c>
      <c r="M116" s="361" t="s">
        <v>1776</v>
      </c>
      <c r="N116" s="458">
        <v>50</v>
      </c>
      <c r="O116" s="458">
        <v>100</v>
      </c>
      <c r="P116" s="458">
        <v>100</v>
      </c>
      <c r="Q116" s="458">
        <v>100</v>
      </c>
      <c r="R116" s="458">
        <v>100</v>
      </c>
      <c r="S116" s="458">
        <v>100</v>
      </c>
      <c r="T116" s="458">
        <v>100</v>
      </c>
      <c r="U116" s="458">
        <v>100</v>
      </c>
      <c r="V116" s="458">
        <v>100</v>
      </c>
      <c r="W116" s="458">
        <v>100</v>
      </c>
      <c r="X116" s="458">
        <v>100</v>
      </c>
      <c r="Y116" s="458">
        <v>100</v>
      </c>
      <c r="Z116" s="459">
        <v>1150</v>
      </c>
      <c r="AA116" s="363"/>
      <c r="AB116" s="363"/>
      <c r="AC116" s="363"/>
      <c r="AD116" s="363"/>
      <c r="AE116" s="363"/>
      <c r="AF116" s="363"/>
      <c r="AG116" s="363"/>
      <c r="AH116" s="363"/>
      <c r="AI116" s="363"/>
      <c r="AJ116" s="363"/>
      <c r="AK116" s="363"/>
      <c r="AL116" s="363"/>
      <c r="AM116" s="360"/>
      <c r="AN116" s="360"/>
      <c r="AO116" s="360"/>
      <c r="AP116" s="370" t="s">
        <v>2029</v>
      </c>
      <c r="AQ116" s="361" t="s">
        <v>2118</v>
      </c>
      <c r="AR116" s="361" t="s">
        <v>2118</v>
      </c>
      <c r="AS116" s="361" t="s">
        <v>2119</v>
      </c>
      <c r="AT116" s="361" t="s">
        <v>194</v>
      </c>
      <c r="AU116" s="360"/>
    </row>
    <row r="117" spans="1:47" ht="63">
      <c r="A117" s="370" t="s">
        <v>2124</v>
      </c>
      <c r="B117" s="370" t="s">
        <v>250</v>
      </c>
      <c r="C117" s="370" t="s">
        <v>1924</v>
      </c>
      <c r="D117" s="370"/>
      <c r="E117" s="370" t="s">
        <v>2031</v>
      </c>
      <c r="F117" s="370" t="s">
        <v>2032</v>
      </c>
      <c r="G117" s="361">
        <v>1</v>
      </c>
      <c r="H117" s="370" t="s">
        <v>324</v>
      </c>
      <c r="I117" s="370" t="s">
        <v>2033</v>
      </c>
      <c r="J117" s="361" t="s">
        <v>1116</v>
      </c>
      <c r="K117" s="361" t="s">
        <v>391</v>
      </c>
      <c r="L117" s="361" t="s">
        <v>180</v>
      </c>
      <c r="M117" s="361" t="s">
        <v>1776</v>
      </c>
      <c r="N117" s="458">
        <v>13</v>
      </c>
      <c r="O117" s="458">
        <v>13</v>
      </c>
      <c r="P117" s="458">
        <v>13</v>
      </c>
      <c r="Q117" s="458">
        <v>13</v>
      </c>
      <c r="R117" s="458">
        <v>13</v>
      </c>
      <c r="S117" s="458">
        <v>13</v>
      </c>
      <c r="T117" s="458">
        <v>13</v>
      </c>
      <c r="U117" s="458">
        <v>13</v>
      </c>
      <c r="V117" s="458">
        <v>13</v>
      </c>
      <c r="W117" s="458">
        <v>13</v>
      </c>
      <c r="X117" s="458">
        <v>13</v>
      </c>
      <c r="Y117" s="458">
        <v>13</v>
      </c>
      <c r="Z117" s="459">
        <v>13</v>
      </c>
      <c r="AA117" s="363"/>
      <c r="AB117" s="363"/>
      <c r="AC117" s="363"/>
      <c r="AD117" s="363"/>
      <c r="AE117" s="363"/>
      <c r="AF117" s="363"/>
      <c r="AG117" s="363"/>
      <c r="AH117" s="363"/>
      <c r="AI117" s="363"/>
      <c r="AJ117" s="363"/>
      <c r="AK117" s="363"/>
      <c r="AL117" s="363"/>
      <c r="AM117" s="360"/>
      <c r="AN117" s="360"/>
      <c r="AO117" s="360"/>
      <c r="AP117" s="370" t="s">
        <v>2034</v>
      </c>
      <c r="AQ117" s="361" t="s">
        <v>2118</v>
      </c>
      <c r="AR117" s="361" t="s">
        <v>2118</v>
      </c>
      <c r="AS117" s="361" t="s">
        <v>2119</v>
      </c>
      <c r="AT117" s="361" t="s">
        <v>194</v>
      </c>
      <c r="AU117" s="360"/>
    </row>
    <row r="118" spans="1:47" ht="63">
      <c r="A118" s="370" t="s">
        <v>2125</v>
      </c>
      <c r="B118" s="370" t="s">
        <v>250</v>
      </c>
      <c r="C118" s="370" t="s">
        <v>1924</v>
      </c>
      <c r="D118" s="370"/>
      <c r="E118" s="370" t="s">
        <v>2036</v>
      </c>
      <c r="F118" s="370" t="s">
        <v>2037</v>
      </c>
      <c r="G118" s="361">
        <v>1</v>
      </c>
      <c r="H118" s="370" t="s">
        <v>324</v>
      </c>
      <c r="I118" s="370" t="s">
        <v>2033</v>
      </c>
      <c r="J118" s="361" t="s">
        <v>1116</v>
      </c>
      <c r="K118" s="361" t="s">
        <v>391</v>
      </c>
      <c r="L118" s="361" t="s">
        <v>180</v>
      </c>
      <c r="M118" s="361" t="s">
        <v>1776</v>
      </c>
      <c r="N118" s="458">
        <v>18</v>
      </c>
      <c r="O118" s="458">
        <v>18</v>
      </c>
      <c r="P118" s="458">
        <v>18</v>
      </c>
      <c r="Q118" s="458">
        <v>18</v>
      </c>
      <c r="R118" s="458">
        <v>18</v>
      </c>
      <c r="S118" s="458">
        <v>18</v>
      </c>
      <c r="T118" s="458">
        <v>18</v>
      </c>
      <c r="U118" s="458">
        <v>18</v>
      </c>
      <c r="V118" s="458">
        <v>18</v>
      </c>
      <c r="W118" s="458">
        <v>18</v>
      </c>
      <c r="X118" s="458">
        <v>18</v>
      </c>
      <c r="Y118" s="458">
        <v>18</v>
      </c>
      <c r="Z118" s="459">
        <v>18</v>
      </c>
      <c r="AA118" s="363"/>
      <c r="AB118" s="363"/>
      <c r="AC118" s="363"/>
      <c r="AD118" s="363"/>
      <c r="AE118" s="363"/>
      <c r="AF118" s="363"/>
      <c r="AG118" s="363"/>
      <c r="AH118" s="363"/>
      <c r="AI118" s="363"/>
      <c r="AJ118" s="363"/>
      <c r="AK118" s="363"/>
      <c r="AL118" s="363"/>
      <c r="AM118" s="360"/>
      <c r="AN118" s="360"/>
      <c r="AO118" s="360"/>
      <c r="AP118" s="370" t="s">
        <v>2034</v>
      </c>
      <c r="AQ118" s="361" t="s">
        <v>2118</v>
      </c>
      <c r="AR118" s="361" t="s">
        <v>2118</v>
      </c>
      <c r="AS118" s="361" t="s">
        <v>2119</v>
      </c>
      <c r="AT118" s="361" t="s">
        <v>194</v>
      </c>
      <c r="AU118" s="360"/>
    </row>
    <row r="119" spans="1:47" ht="63">
      <c r="A119" s="370" t="s">
        <v>2126</v>
      </c>
      <c r="B119" s="370" t="s">
        <v>250</v>
      </c>
      <c r="C119" s="370" t="s">
        <v>1924</v>
      </c>
      <c r="D119" s="370"/>
      <c r="E119" s="370" t="s">
        <v>2039</v>
      </c>
      <c r="F119" s="370" t="s">
        <v>2040</v>
      </c>
      <c r="G119" s="361">
        <v>1</v>
      </c>
      <c r="H119" s="370" t="s">
        <v>324</v>
      </c>
      <c r="I119" s="370" t="s">
        <v>2033</v>
      </c>
      <c r="J119" s="361" t="s">
        <v>1116</v>
      </c>
      <c r="K119" s="361" t="s">
        <v>391</v>
      </c>
      <c r="L119" s="361" t="s">
        <v>180</v>
      </c>
      <c r="M119" s="361" t="s">
        <v>1776</v>
      </c>
      <c r="N119" s="458">
        <v>15</v>
      </c>
      <c r="O119" s="458">
        <v>15</v>
      </c>
      <c r="P119" s="458">
        <v>15</v>
      </c>
      <c r="Q119" s="458">
        <v>15</v>
      </c>
      <c r="R119" s="458">
        <v>15</v>
      </c>
      <c r="S119" s="458">
        <v>15</v>
      </c>
      <c r="T119" s="458">
        <v>15</v>
      </c>
      <c r="U119" s="458">
        <v>15</v>
      </c>
      <c r="V119" s="458">
        <v>15</v>
      </c>
      <c r="W119" s="458">
        <v>15</v>
      </c>
      <c r="X119" s="458">
        <v>15</v>
      </c>
      <c r="Y119" s="458">
        <v>15</v>
      </c>
      <c r="Z119" s="459">
        <v>15</v>
      </c>
      <c r="AA119" s="363"/>
      <c r="AB119" s="363"/>
      <c r="AC119" s="363"/>
      <c r="AD119" s="363"/>
      <c r="AE119" s="363"/>
      <c r="AF119" s="363"/>
      <c r="AG119" s="363"/>
      <c r="AH119" s="363"/>
      <c r="AI119" s="363"/>
      <c r="AJ119" s="363"/>
      <c r="AK119" s="363"/>
      <c r="AL119" s="363"/>
      <c r="AM119" s="360"/>
      <c r="AN119" s="360"/>
      <c r="AO119" s="360"/>
      <c r="AP119" s="370" t="s">
        <v>2034</v>
      </c>
      <c r="AQ119" s="361" t="s">
        <v>2118</v>
      </c>
      <c r="AR119" s="361" t="s">
        <v>2118</v>
      </c>
      <c r="AS119" s="361" t="s">
        <v>2119</v>
      </c>
      <c r="AT119" s="361" t="s">
        <v>194</v>
      </c>
      <c r="AU119" s="360"/>
    </row>
    <row r="120" spans="1:47" ht="63">
      <c r="A120" s="370" t="s">
        <v>2127</v>
      </c>
      <c r="B120" s="370" t="s">
        <v>250</v>
      </c>
      <c r="C120" s="370" t="s">
        <v>1924</v>
      </c>
      <c r="D120" s="370"/>
      <c r="E120" s="370" t="s">
        <v>2042</v>
      </c>
      <c r="F120" s="370" t="s">
        <v>2043</v>
      </c>
      <c r="G120" s="361">
        <v>1</v>
      </c>
      <c r="H120" s="370" t="s">
        <v>324</v>
      </c>
      <c r="I120" s="370" t="s">
        <v>2033</v>
      </c>
      <c r="J120" s="361" t="s">
        <v>1116</v>
      </c>
      <c r="K120" s="361" t="s">
        <v>391</v>
      </c>
      <c r="L120" s="361" t="s">
        <v>180</v>
      </c>
      <c r="M120" s="361" t="s">
        <v>1776</v>
      </c>
      <c r="N120" s="458">
        <v>120</v>
      </c>
      <c r="O120" s="458">
        <v>120</v>
      </c>
      <c r="P120" s="458">
        <v>120</v>
      </c>
      <c r="Q120" s="458">
        <v>120</v>
      </c>
      <c r="R120" s="458">
        <v>120</v>
      </c>
      <c r="S120" s="458">
        <v>120</v>
      </c>
      <c r="T120" s="458">
        <v>120</v>
      </c>
      <c r="U120" s="458">
        <v>120</v>
      </c>
      <c r="V120" s="458">
        <v>120</v>
      </c>
      <c r="W120" s="458">
        <v>120</v>
      </c>
      <c r="X120" s="458">
        <v>120</v>
      </c>
      <c r="Y120" s="458">
        <v>120</v>
      </c>
      <c r="Z120" s="459">
        <v>120</v>
      </c>
      <c r="AA120" s="363"/>
      <c r="AB120" s="363"/>
      <c r="AC120" s="363"/>
      <c r="AD120" s="363"/>
      <c r="AE120" s="363"/>
      <c r="AF120" s="363"/>
      <c r="AG120" s="363"/>
      <c r="AH120" s="363"/>
      <c r="AI120" s="363"/>
      <c r="AJ120" s="363"/>
      <c r="AK120" s="363"/>
      <c r="AL120" s="363"/>
      <c r="AM120" s="360"/>
      <c r="AN120" s="360"/>
      <c r="AO120" s="360"/>
      <c r="AP120" s="370" t="s">
        <v>2034</v>
      </c>
      <c r="AQ120" s="361" t="s">
        <v>2118</v>
      </c>
      <c r="AR120" s="361" t="s">
        <v>2118</v>
      </c>
      <c r="AS120" s="361" t="s">
        <v>2119</v>
      </c>
      <c r="AT120" s="361" t="s">
        <v>194</v>
      </c>
      <c r="AU120" s="360"/>
    </row>
    <row r="121" spans="1:47" ht="110.25">
      <c r="A121" s="370" t="s">
        <v>2128</v>
      </c>
      <c r="B121" s="370" t="s">
        <v>26</v>
      </c>
      <c r="C121" s="370" t="s">
        <v>1950</v>
      </c>
      <c r="D121" s="370"/>
      <c r="E121" s="370" t="s">
        <v>1918</v>
      </c>
      <c r="F121" s="370" t="s">
        <v>1919</v>
      </c>
      <c r="G121" s="361">
        <v>1</v>
      </c>
      <c r="H121" s="370" t="s">
        <v>324</v>
      </c>
      <c r="I121" s="370" t="s">
        <v>1955</v>
      </c>
      <c r="J121" s="361" t="s">
        <v>32</v>
      </c>
      <c r="K121" s="361" t="s">
        <v>33</v>
      </c>
      <c r="L121" s="361" t="s">
        <v>180</v>
      </c>
      <c r="M121" s="361" t="s">
        <v>35</v>
      </c>
      <c r="N121" s="460">
        <v>0.8</v>
      </c>
      <c r="O121" s="460">
        <v>0.8</v>
      </c>
      <c r="P121" s="460">
        <v>0.8</v>
      </c>
      <c r="Q121" s="460">
        <v>0.8</v>
      </c>
      <c r="R121" s="460">
        <v>0.8</v>
      </c>
      <c r="S121" s="460">
        <v>0.8</v>
      </c>
      <c r="T121" s="460">
        <v>0.8</v>
      </c>
      <c r="U121" s="460">
        <v>0.8</v>
      </c>
      <c r="V121" s="460">
        <v>0.8</v>
      </c>
      <c r="W121" s="460">
        <v>0.8</v>
      </c>
      <c r="X121" s="460">
        <v>0.8</v>
      </c>
      <c r="Y121" s="460">
        <v>0.8</v>
      </c>
      <c r="Z121" s="464">
        <v>0.8</v>
      </c>
      <c r="AA121" s="363"/>
      <c r="AB121" s="363"/>
      <c r="AC121" s="363"/>
      <c r="AD121" s="363"/>
      <c r="AE121" s="363"/>
      <c r="AF121" s="363"/>
      <c r="AG121" s="363"/>
      <c r="AH121" s="363"/>
      <c r="AI121" s="363"/>
      <c r="AJ121" s="363"/>
      <c r="AK121" s="363"/>
      <c r="AL121" s="363"/>
      <c r="AM121" s="360"/>
      <c r="AN121" s="360"/>
      <c r="AO121" s="360"/>
      <c r="AP121" s="370" t="s">
        <v>1921</v>
      </c>
      <c r="AQ121" s="361" t="s">
        <v>2118</v>
      </c>
      <c r="AR121" s="361" t="s">
        <v>2118</v>
      </c>
      <c r="AS121" s="361" t="s">
        <v>2119</v>
      </c>
      <c r="AT121" s="361" t="s">
        <v>1922</v>
      </c>
      <c r="AU121" s="360"/>
    </row>
    <row r="122" spans="1:47" ht="110.25">
      <c r="A122" s="370" t="s">
        <v>2129</v>
      </c>
      <c r="B122" s="370" t="s">
        <v>26</v>
      </c>
      <c r="C122" s="370" t="s">
        <v>1950</v>
      </c>
      <c r="D122" s="370"/>
      <c r="E122" s="370" t="s">
        <v>1925</v>
      </c>
      <c r="F122" s="370" t="s">
        <v>1926</v>
      </c>
      <c r="G122" s="361">
        <v>1</v>
      </c>
      <c r="H122" s="370" t="s">
        <v>324</v>
      </c>
      <c r="I122" s="370" t="s">
        <v>1955</v>
      </c>
      <c r="J122" s="361" t="s">
        <v>32</v>
      </c>
      <c r="K122" s="361" t="s">
        <v>33</v>
      </c>
      <c r="L122" s="361" t="s">
        <v>180</v>
      </c>
      <c r="M122" s="361" t="s">
        <v>35</v>
      </c>
      <c r="N122" s="460">
        <v>0.95</v>
      </c>
      <c r="O122" s="460">
        <v>0.95</v>
      </c>
      <c r="P122" s="460">
        <v>0.95</v>
      </c>
      <c r="Q122" s="460">
        <v>0.95</v>
      </c>
      <c r="R122" s="460">
        <v>0.95</v>
      </c>
      <c r="S122" s="460">
        <v>0.95</v>
      </c>
      <c r="T122" s="460">
        <v>0.95</v>
      </c>
      <c r="U122" s="460">
        <v>0.95</v>
      </c>
      <c r="V122" s="460">
        <v>0.95</v>
      </c>
      <c r="W122" s="460">
        <v>0.95</v>
      </c>
      <c r="X122" s="460">
        <v>0.95</v>
      </c>
      <c r="Y122" s="460">
        <v>0.95</v>
      </c>
      <c r="Z122" s="464">
        <v>0.95</v>
      </c>
      <c r="AA122" s="363"/>
      <c r="AB122" s="363"/>
      <c r="AC122" s="363"/>
      <c r="AD122" s="363"/>
      <c r="AE122" s="363"/>
      <c r="AF122" s="363"/>
      <c r="AG122" s="363"/>
      <c r="AH122" s="363"/>
      <c r="AI122" s="363"/>
      <c r="AJ122" s="363"/>
      <c r="AK122" s="363"/>
      <c r="AL122" s="363"/>
      <c r="AM122" s="360"/>
      <c r="AN122" s="360"/>
      <c r="AO122" s="360"/>
      <c r="AP122" s="370" t="s">
        <v>1921</v>
      </c>
      <c r="AQ122" s="361" t="s">
        <v>2118</v>
      </c>
      <c r="AR122" s="361" t="s">
        <v>2118</v>
      </c>
      <c r="AS122" s="361" t="s">
        <v>2119</v>
      </c>
      <c r="AT122" s="361" t="s">
        <v>1922</v>
      </c>
      <c r="AU122" s="360"/>
    </row>
    <row r="123" spans="1:47" ht="126">
      <c r="A123" s="370" t="s">
        <v>2130</v>
      </c>
      <c r="B123" s="370" t="s">
        <v>26</v>
      </c>
      <c r="C123" s="370" t="s">
        <v>242</v>
      </c>
      <c r="D123" s="370"/>
      <c r="E123" s="370" t="s">
        <v>1910</v>
      </c>
      <c r="F123" s="370" t="s">
        <v>2047</v>
      </c>
      <c r="G123" s="361">
        <v>2</v>
      </c>
      <c r="H123" s="370" t="s">
        <v>241</v>
      </c>
      <c r="I123" s="370" t="s">
        <v>2048</v>
      </c>
      <c r="J123" s="361" t="s">
        <v>1819</v>
      </c>
      <c r="K123" s="361" t="s">
        <v>33</v>
      </c>
      <c r="L123" s="361" t="s">
        <v>34</v>
      </c>
      <c r="M123" s="361" t="s">
        <v>1776</v>
      </c>
      <c r="N123" s="458">
        <v>0.5</v>
      </c>
      <c r="O123" s="458">
        <v>1.5</v>
      </c>
      <c r="P123" s="458">
        <v>2</v>
      </c>
      <c r="Q123" s="458">
        <v>1.5</v>
      </c>
      <c r="R123" s="458">
        <v>1.5</v>
      </c>
      <c r="S123" s="458">
        <v>1.5</v>
      </c>
      <c r="T123" s="458">
        <v>1.5</v>
      </c>
      <c r="U123" s="458">
        <v>1.5</v>
      </c>
      <c r="V123" s="458">
        <v>1.5</v>
      </c>
      <c r="W123" s="458">
        <v>1.5</v>
      </c>
      <c r="X123" s="458">
        <v>1.5</v>
      </c>
      <c r="Y123" s="458">
        <v>0.5</v>
      </c>
      <c r="Z123" s="459" t="s">
        <v>2131</v>
      </c>
      <c r="AA123" s="363"/>
      <c r="AB123" s="363"/>
      <c r="AC123" s="363"/>
      <c r="AD123" s="363"/>
      <c r="AE123" s="363"/>
      <c r="AF123" s="363"/>
      <c r="AG123" s="363"/>
      <c r="AH123" s="363"/>
      <c r="AI123" s="363"/>
      <c r="AJ123" s="363"/>
      <c r="AK123" s="363"/>
      <c r="AL123" s="363"/>
      <c r="AM123" s="360"/>
      <c r="AN123" s="360"/>
      <c r="AO123" s="360"/>
      <c r="AP123" s="370" t="s">
        <v>1908</v>
      </c>
      <c r="AQ123" s="361" t="s">
        <v>2118</v>
      </c>
      <c r="AR123" s="361" t="s">
        <v>2118</v>
      </c>
      <c r="AS123" s="361" t="s">
        <v>2119</v>
      </c>
      <c r="AT123" s="361" t="s">
        <v>194</v>
      </c>
      <c r="AU123" s="360"/>
    </row>
    <row r="124" spans="1:47" ht="110.25">
      <c r="A124" s="370" t="s">
        <v>2132</v>
      </c>
      <c r="B124" s="370" t="s">
        <v>26</v>
      </c>
      <c r="C124" s="370" t="s">
        <v>159</v>
      </c>
      <c r="D124" s="370"/>
      <c r="E124" s="370" t="s">
        <v>2051</v>
      </c>
      <c r="F124" s="370" t="s">
        <v>2052</v>
      </c>
      <c r="G124" s="361">
        <v>2</v>
      </c>
      <c r="H124" s="370" t="s">
        <v>263</v>
      </c>
      <c r="I124" s="370" t="s">
        <v>2053</v>
      </c>
      <c r="J124" s="361" t="s">
        <v>32</v>
      </c>
      <c r="K124" s="361" t="s">
        <v>391</v>
      </c>
      <c r="L124" s="361" t="s">
        <v>180</v>
      </c>
      <c r="M124" s="361" t="s">
        <v>35</v>
      </c>
      <c r="N124" s="460">
        <v>7.0000000000000007E-2</v>
      </c>
      <c r="O124" s="460">
        <v>7.0000000000000007E-2</v>
      </c>
      <c r="P124" s="460">
        <v>7.0000000000000007E-2</v>
      </c>
      <c r="Q124" s="460">
        <v>7.0000000000000007E-2</v>
      </c>
      <c r="R124" s="460">
        <v>7.0000000000000007E-2</v>
      </c>
      <c r="S124" s="460">
        <v>7.0000000000000007E-2</v>
      </c>
      <c r="T124" s="460">
        <v>7.0000000000000007E-2</v>
      </c>
      <c r="U124" s="460">
        <v>7.0000000000000007E-2</v>
      </c>
      <c r="V124" s="460">
        <v>7.0000000000000007E-2</v>
      </c>
      <c r="W124" s="460">
        <v>7.0000000000000007E-2</v>
      </c>
      <c r="X124" s="460">
        <v>7.0000000000000007E-2</v>
      </c>
      <c r="Y124" s="460">
        <v>0</v>
      </c>
      <c r="Z124" s="464">
        <v>7.0000000000000007E-2</v>
      </c>
      <c r="AA124" s="363"/>
      <c r="AB124" s="363"/>
      <c r="AC124" s="363"/>
      <c r="AD124" s="363"/>
      <c r="AE124" s="363"/>
      <c r="AF124" s="363"/>
      <c r="AG124" s="363"/>
      <c r="AH124" s="363"/>
      <c r="AI124" s="363"/>
      <c r="AJ124" s="363"/>
      <c r="AK124" s="363"/>
      <c r="AL124" s="363"/>
      <c r="AM124" s="360"/>
      <c r="AN124" s="360"/>
      <c r="AO124" s="360"/>
      <c r="AP124" s="370" t="s">
        <v>2054</v>
      </c>
      <c r="AQ124" s="361" t="s">
        <v>2118</v>
      </c>
      <c r="AR124" s="361" t="s">
        <v>2118</v>
      </c>
      <c r="AS124" s="361" t="s">
        <v>2119</v>
      </c>
      <c r="AT124" s="361" t="s">
        <v>1922</v>
      </c>
      <c r="AU124" s="360"/>
    </row>
    <row r="125" spans="1:47" ht="78.75">
      <c r="A125" s="370" t="s">
        <v>2133</v>
      </c>
      <c r="B125" s="370" t="s">
        <v>26</v>
      </c>
      <c r="C125" s="370" t="s">
        <v>159</v>
      </c>
      <c r="D125" s="370"/>
      <c r="E125" s="370" t="s">
        <v>2056</v>
      </c>
      <c r="F125" s="370" t="s">
        <v>2115</v>
      </c>
      <c r="G125" s="361">
        <v>2</v>
      </c>
      <c r="H125" s="370" t="s">
        <v>324</v>
      </c>
      <c r="I125" s="370" t="s">
        <v>2058</v>
      </c>
      <c r="J125" s="361" t="s">
        <v>357</v>
      </c>
      <c r="K125" s="361" t="s">
        <v>391</v>
      </c>
      <c r="L125" s="361" t="s">
        <v>419</v>
      </c>
      <c r="M125" s="361" t="s">
        <v>35</v>
      </c>
      <c r="N125" s="458">
        <v>50</v>
      </c>
      <c r="O125" s="458">
        <v>100</v>
      </c>
      <c r="P125" s="458">
        <v>100</v>
      </c>
      <c r="Q125" s="458">
        <v>250</v>
      </c>
      <c r="R125" s="458">
        <v>250</v>
      </c>
      <c r="S125" s="458">
        <v>250</v>
      </c>
      <c r="T125" s="458">
        <v>250</v>
      </c>
      <c r="U125" s="458">
        <v>250</v>
      </c>
      <c r="V125" s="458">
        <v>250</v>
      </c>
      <c r="W125" s="458">
        <v>250</v>
      </c>
      <c r="X125" s="458">
        <v>250</v>
      </c>
      <c r="Y125" s="458">
        <v>50</v>
      </c>
      <c r="Z125" s="459">
        <v>2300</v>
      </c>
      <c r="AA125" s="363"/>
      <c r="AB125" s="363"/>
      <c r="AC125" s="363"/>
      <c r="AD125" s="363"/>
      <c r="AE125" s="363"/>
      <c r="AF125" s="363"/>
      <c r="AG125" s="363"/>
      <c r="AH125" s="363"/>
      <c r="AI125" s="363"/>
      <c r="AJ125" s="363"/>
      <c r="AK125" s="363"/>
      <c r="AL125" s="363"/>
      <c r="AM125" s="360"/>
      <c r="AN125" s="360"/>
      <c r="AO125" s="360"/>
      <c r="AP125" s="370" t="s">
        <v>2059</v>
      </c>
      <c r="AQ125" s="361" t="s">
        <v>2118</v>
      </c>
      <c r="AR125" s="361" t="s">
        <v>2118</v>
      </c>
      <c r="AS125" s="361" t="s">
        <v>2119</v>
      </c>
      <c r="AT125" s="361" t="s">
        <v>1922</v>
      </c>
      <c r="AU125" s="360"/>
    </row>
  </sheetData>
  <sheetProtection algorithmName="SHA-512" hashValue="YC5k6OtEAzv0EOGJ/IlUhTE4Q/5/Z3fM9ZFwfa61EIPHPvOieOQpxAauT0NhUCDE8D0hmmP8TNwWOyYqSwzlSQ==" saltValue="sVZL+944BnNoPa3n4Etd8A==" spinCount="100000" sheet="1" objects="1" scenarios="1"/>
  <mergeCells count="9">
    <mergeCell ref="AT2:AU2"/>
    <mergeCell ref="D3:AQ3"/>
    <mergeCell ref="AR3:AS3"/>
    <mergeCell ref="AT3:AU3"/>
    <mergeCell ref="N5:Y5"/>
    <mergeCell ref="AA5:AL5"/>
    <mergeCell ref="D1:AQ2"/>
    <mergeCell ref="AR1:AS1"/>
    <mergeCell ref="AR2:AS2"/>
  </mergeCells>
  <dataValidations count="29">
    <dataValidation allowBlank="1" showInputMessage="1" showErrorMessage="1" prompt="Forma cuantitativa para medir el avance o logro de la actividad planificada. _x000a_Puede ser expresado en: _x000a__x000a_* Cantidad: (El límite lo determina el tipo de actividad)._x000a_* Tiempo: (días, horas, minutos,etc.)_x000a_* Porcentaje. _x000a_* Entre otros..._x000a_" sqref="H71:H83 H85:H96 I84 I7:I70 I97:I125" xr:uid="{C2193F39-531D-442F-AF18-F3EE05C4F348}"/>
    <dataValidation allowBlank="1" showErrorMessage="1" prompt="Agregar información puntual del proyecto/actividad que se va a desarrollar. Explicar de forma breve y precisa en qué consiste dicho proyecto/actividad. _x000a__x000a_Nota: La descripción es diferente a las subactividades. " sqref="F6:F44 F83:F84 F69:F70 F50:F59 F61:F67 F102:F115 F117:F125 F97:F100" xr:uid="{84E864D3-CFEE-4E14-82CB-8C8B63F4697F}"/>
    <dataValidation allowBlank="1" showInputMessage="1" showErrorMessage="1" prompt="Agregar información puntual de la actividad que se va a desarrollar. _x000a_Explicar de forma breve y precisa en qué consiste dicho actividad. _x000a_" sqref="E6" xr:uid="{7BFB51CA-34FC-4A04-98AD-D30290D0DB92}"/>
    <dataValidation allowBlank="1" showInputMessage="1" showErrorMessage="1" prompt="Seleccionar la estrategia en base al objetivo estratégico y la actividad o el proyecto a realizar. " sqref="C6" xr:uid="{89FCAA0F-3D3B-42AE-85D2-4108F8411E1F}"/>
    <dataValidation allowBlank="1" showInputMessage="1" showErrorMessage="1" prompt="Seleccionar el objetivo en base a la actividad o el proyecto a realizar. " sqref="B6" xr:uid="{213B4AB3-BDBE-4709-8672-2D91B68E0672}"/>
    <dataValidation allowBlank="1" showInputMessage="1" showErrorMessage="1" prompt="Pendiente investigar los ejes estratégicos que aplican para EDENORTE. " sqref="A6" xr:uid="{69206EC7-49E9-4538-B73E-F2B12ACAF98D}"/>
    <dataValidation allowBlank="1" showInputMessage="1" showErrorMessage="1" prompt="Agregar información puntual del proyecto/actividad que se va a desarrollar. Explicar de forma breve y precisa en qué consiste dicho proyecto/actividad. _x000a__x000a_Nota: La descripción es diferente a las subactividades. " sqref="F126:F130" xr:uid="{0FCFA5BB-C5E6-4299-98AC-430A08959BA6}"/>
    <dataValidation allowBlank="1" showInputMessage="1" showErrorMessage="1" prompt="Al final del proceso de planificación, luego de que se haya aprobado el presupuesto definitivo se coloca el monto total asignado a las actividades que lo requieran, siempre y cuando fueron contempladas en este. " sqref="AU6" xr:uid="{C0852BA1-E3DF-4E1D-80A2-01594CB96D17}"/>
    <dataValidation allowBlank="1" showInputMessage="1" showErrorMessage="1" prompt="Indicar Sí: Cuando se requiere un proceso de compras para realizar la actividad. _x000a__x000a_Indicar No: Cuando no requiere proceso de compras para realizar la actividad." sqref="M6" xr:uid="{FDB3796A-FBA7-480A-9F01-0CCDFD6C2E25}"/>
    <dataValidation allowBlank="1" showInputMessage="1" showErrorMessage="1" prompt="Evalúe antes de seleccionar el tipo de actividad: _x000a__x000a_* Puntual: Debe realizarse únicamente en la fecha establecida._x000a__x000a_* Acumulada: Puede realizarse en cualquier momento. " sqref="L6" xr:uid="{B7A9CD39-C5FE-48AD-828B-39916A935710}"/>
    <dataValidation allowBlank="1" showInputMessage="1" showErrorMessage="1" prompt="Seleccionar según la naturaleza de la actividad:_x000a__x000a_Más es más: Puedes ejecutar más de lo planificado y es beneficioso para la empresa._x000a_Menos es más: Ejecutar solo la meta definida o una cantidad menor a lo planificado para lograr 100% de cumplimiento." sqref="K6" xr:uid="{FFF56CDD-6F9D-469A-8A13-5FC477F67C7B}"/>
    <dataValidation allowBlank="1" showInputMessage="1" showErrorMessage="1" prompt="Forma cuantitativa para medir el avance o logro de la actividad planificada. _x000a__x000a_Puede ser expresado en: _x000a__x000a_* Cantidad: (El límite lo determina el tipo de actividad)._x000a__x000a_* Tiempo: (días, horas, minutos,etc.)_x000a__x000a_* Porcentaje. _x000a__x000a_* Entre otros..." sqref="I6" xr:uid="{C5B3023F-C6BF-49B2-A94B-B24832412561}"/>
    <dataValidation allowBlank="1" showInputMessage="1" showErrorMessage="1" prompt="Seleccione el valor de la actividad: _x000a__x000a_1: Nivel menor para actividades de corta duración, impacto bajo y caracter rutinario._x000a_ 2: Nivel intermedio para actividades rutinarias pero con impacto medio alto. _x000a_3: Valor más alto tiene mayor impacto en el área." sqref="G6:H6" xr:uid="{1A1D834A-6860-4B2A-9784-78A33AADD39C}"/>
    <dataValidation allowBlank="1" showInputMessage="1" showErrorMessage="1" prompt="Unidad en que se medirá la actividad, está relacionado al indicador de desempeño. _x000a__x000a_Por ejemplo: Cantidad, tiempo, porcentaje, Kilómetros, metros, etc." sqref="J6 J45:J53 J83 J126:J605" xr:uid="{2FA8F083-A4B2-4752-9E95-25506AE842FA}"/>
    <dataValidation allowBlank="1" showInputMessage="1" showErrorMessage="1" prompt="Forma cuantitativa para medir el avance o logro de la actividad planificada. Puede ser expresado en: _x000a_* Cantididad: (1,2,3,etc.,) El límite lo determina el tipo de actividad._x000a_* Tiempo: (días,horas,minutos,etc.)_x000a_* Porcentaje (5%,10%,50%,100%)_x000a_" sqref="I83" xr:uid="{CB60E034-A98C-4024-ADC3-DD8D61D99781}"/>
    <dataValidation allowBlank="1" showInputMessage="1" showErrorMessage="1" prompt="Establecer el indicador  en que se medirá el avance o la ejecución de la actividad. " sqref="I126:I623" xr:uid="{A4B5C32B-5A0E-4BEF-BCB4-336939AA6C49}"/>
    <dataValidation allowBlank="1" showInputMessage="1" showErrorMessage="1" prompt="Describir las principales tareas que el área tiene que realizar para lograr la actividad planificada. _x000a__x000a_Pueden ser varias subactividades, el número de subactividades dependerá del tipo de actividad/proyecto. " sqref="F131:F261 E54:E72 E7:E49 E74:E261" xr:uid="{4ED04596-A5B8-46DD-B5CA-F95AEE03A26E}"/>
    <dataValidation allowBlank="1" showInputMessage="1" showErrorMessage="1" prompt="Seleccione el valor de la actividad: _x000a_1: Nivel menor para actividades de corta duración, impacto bajo y caracter rutinario. 2: Nivel intermedio para actividades rutinarias pero con impacto medio alto. 3: Valor más alto tiene mayor impacto en el área._x000a__x000a_" sqref="G925:H2164" xr:uid="{C73D1340-CE51-4583-81E0-BD748B130229}"/>
    <dataValidation allowBlank="1" showInputMessage="1" showErrorMessage="1" prompt="Evalúe antes de seleccionar el tipo de actividad: _x000a__x000a_* Puntual: Debe realizarse únicamente en la fecha establecida._x000a_* Acumulada: Puede realizarse en cualquier momento. " sqref="L233:L508" xr:uid="{40CBF4A4-B043-41F2-9AB1-85C739C5AB6B}"/>
    <dataValidation type="list" allowBlank="1" showInputMessage="1" showErrorMessage="1" prompt="Indicar si se requiere o no proceso de compra para realizar esta actividad. " sqref="M45:M55 L71:L83 L85:L96 M97:M110 M113:M554 M57:M69" xr:uid="{8ADD4736-97BE-45B4-A4AD-420B9DBD2ABE}">
      <formula1>#REF!</formula1>
    </dataValidation>
    <dataValidation type="list" allowBlank="1" showInputMessage="1" showErrorMessage="1" sqref="I71:I82 I85:I96 J54:J70 J84 J7:J44 J97:J125 G253:H924" xr:uid="{4751A719-6C4C-47B8-8E5D-161C564B0D03}">
      <formula1>#REF!</formula1>
    </dataValidation>
    <dataValidation type="list" allowBlank="1" showInputMessage="1" showErrorMessage="1" prompt="Evalúe antes de seleccionar el tipo de actividad: _x000a__x000a_* Puntual: Debe realizarse únicamente en la fecha establecida._x000a_* Acumulada: Puede realizarse en cualquier momento. " sqref="K71:K83 K85:K96 L46:L70 L84 L8:L44 L97:L232" xr:uid="{CC9D2062-4C4C-4827-A87F-577C434A4BBC}">
      <formula1>#REF!</formula1>
    </dataValidation>
    <dataValidation type="list" allowBlank="1" showErrorMessage="1" prompt="Indicar Sí: Cuando se requiere un proceso de compras para realizar la actividad. _x000a__x000a_Indicar No: Cuando no requiere proceso de compras para realizar la actividad." sqref="M111:M112 M56 M70 M84 M7:M44" xr:uid="{4D93D523-9159-45AE-B643-53A24B4EC044}">
      <formula1>#REF!</formula1>
    </dataValidation>
    <dataValidation type="list" allowBlank="1" showInputMessage="1" showErrorMessage="1" prompt="Seleccione el valor de la actividad: _x000a__x000a_1: Nivel menor para actividades de corta duración, impacto bajo y caracter rutinario._x000a_ 2: Nivel intermedio para actividades rutinarias pero con impacto medio alto. _x000a_3: Valor más alto tiene mayor impacto en el área." sqref="G126:H252 G83:G84 G7:G70 G97:G125" xr:uid="{9A3D32DA-5E7A-490D-8058-DB28A2D46346}">
      <formula1>#REF!</formula1>
    </dataValidation>
    <dataValidation type="list" allowBlank="1" showInputMessage="1" showErrorMessage="1" prompt="Evalúe antes de seleccionar el tipo de actividad: _x000a__x000a_* Puntual: Debe realizarse únicamente en la fecha establecida._x000a__x000a_* Acumulada: Puede realizarse en cualquier momento. " sqref="L7 L45" xr:uid="{7E65431E-62B5-4D64-AAD6-26241661DAB8}">
      <formula1>#REF!</formula1>
    </dataValidation>
    <dataValidation type="list" allowBlank="1" showInputMessage="1" showErrorMessage="1" prompt="Seleccionar según la naturaleza de la actividad:_x000a__x000a_Más es más: Puedes ejecutar más de lo planificado y es beneficioso para la empresa._x000a_Menos es más: Ejecutar solo la meta definida o una cantidad menor a lo planificado para lograr 100% de cumplimiento." sqref="K8 K46" xr:uid="{149585AC-932F-4576-9CB7-D5B53EA48E1E}">
      <formula1>#REF!</formula1>
    </dataValidation>
    <dataValidation type="list" allowBlank="1" showInputMessage="1" showErrorMessage="1" prompt="Seleccionar Línea base según la naturaleza actividad:_x000a__x000a_Más es más: Puedes ejecutar más de lo planificado y es beneficioso para la empresa._x000a_Menos es más: Ejecutar solo la meta definida o una cantidad menor a lo planificado para lograr 100% de cumplimiento." sqref="K7 K47:K53 K45 K9:K43" xr:uid="{37368A39-7EBC-4DEB-8C9F-2CF3F7214D26}">
      <formula1>#REF!</formula1>
    </dataValidation>
    <dataValidation type="list" allowBlank="1" showInputMessage="1" showErrorMessage="1" prompt="Seleccionar tu Línea base según la naturaleza de la actividad:_x000a__x000a_Más es más: _x000a_Menos es más: " sqref="K44 K56 K70 K84 K111:K112" xr:uid="{D25654D0-7930-45AF-84B0-6411562523A1}">
      <formula1>#REF!</formula1>
    </dataValidation>
    <dataValidation type="list" allowBlank="1" showInputMessage="1" showErrorMessage="1" prompt="Seleccione una opción" sqref="M555:M577" xr:uid="{52A2E9D1-5288-4CBB-A64E-0ADD03BC107F}">
      <formula1>#REF!</formula1>
    </dataValidation>
  </dataValidations>
  <hyperlinks>
    <hyperlink ref="A1" location="INDICE!A1" display="◄INICIO" xr:uid="{F4B321D3-DA03-4D59-ABE3-5FB2DE483719}"/>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B1FC8-BFBA-4B17-B5DC-379F6CABF680}">
  <sheetPr codeName="Hoja13"/>
  <dimension ref="A1:AU65"/>
  <sheetViews>
    <sheetView showGridLines="0" zoomScaleNormal="100" workbookViewId="0"/>
  </sheetViews>
  <sheetFormatPr baseColWidth="10" defaultColWidth="21" defaultRowHeight="15.75"/>
  <cols>
    <col min="1" max="4" width="21" style="356"/>
    <col min="5" max="6" width="21" style="314"/>
    <col min="7" max="8" width="21" style="421"/>
    <col min="9" max="9" width="21" style="356"/>
    <col min="10" max="13" width="21" style="421"/>
    <col min="14" max="16384" width="21" style="356"/>
  </cols>
  <sheetData>
    <row r="1" spans="1:47" s="344" customFormat="1" ht="22.5">
      <c r="A1" s="287" t="s">
        <v>3584</v>
      </c>
      <c r="B1" s="288"/>
      <c r="C1" s="288"/>
      <c r="D1" s="289" t="s">
        <v>459</v>
      </c>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340" t="s">
        <v>1</v>
      </c>
      <c r="AS1" s="341"/>
      <c r="AT1" s="342">
        <v>2023</v>
      </c>
      <c r="AU1" s="343"/>
    </row>
    <row r="2" spans="1:47" s="344" customFormat="1" ht="21" thickBot="1">
      <c r="A2" s="296"/>
      <c r="B2" s="297"/>
      <c r="C2" s="297"/>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c r="AI2" s="298"/>
      <c r="AJ2" s="298"/>
      <c r="AK2" s="298"/>
      <c r="AL2" s="298"/>
      <c r="AM2" s="298"/>
      <c r="AN2" s="298"/>
      <c r="AO2" s="298"/>
      <c r="AP2" s="298"/>
      <c r="AQ2" s="298"/>
      <c r="AR2" s="346"/>
      <c r="AS2" s="347"/>
      <c r="AT2" s="348"/>
      <c r="AU2" s="349"/>
    </row>
    <row r="3" spans="1:47" s="344" customFormat="1" ht="21" thickBot="1">
      <c r="A3" s="296"/>
      <c r="B3" s="297"/>
      <c r="C3" s="297"/>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298"/>
      <c r="AJ3" s="298"/>
      <c r="AK3" s="298"/>
      <c r="AL3" s="298"/>
      <c r="AM3" s="298"/>
      <c r="AN3" s="298"/>
      <c r="AO3" s="298"/>
      <c r="AP3" s="298"/>
      <c r="AQ3" s="298"/>
      <c r="AR3" s="350" t="s">
        <v>2</v>
      </c>
      <c r="AS3" s="351"/>
      <c r="AT3" s="352"/>
      <c r="AU3" s="353"/>
    </row>
    <row r="4" spans="1:47" s="344" customFormat="1" ht="21" thickBot="1">
      <c r="A4" s="308"/>
      <c r="B4" s="309"/>
      <c r="C4" s="309"/>
      <c r="D4" s="310" t="s">
        <v>2134</v>
      </c>
      <c r="E4" s="310"/>
      <c r="F4" s="310"/>
      <c r="G4" s="310"/>
      <c r="H4" s="310"/>
      <c r="I4" s="310"/>
      <c r="J4" s="310"/>
      <c r="K4" s="310"/>
      <c r="L4" s="310"/>
      <c r="M4" s="310"/>
      <c r="N4" s="310"/>
      <c r="O4" s="310"/>
      <c r="P4" s="310"/>
      <c r="Q4" s="310"/>
      <c r="R4" s="310"/>
      <c r="S4" s="310"/>
      <c r="T4" s="310"/>
      <c r="U4" s="310"/>
      <c r="V4" s="310"/>
      <c r="W4" s="310"/>
      <c r="X4" s="310"/>
      <c r="Y4" s="310"/>
      <c r="Z4" s="310"/>
      <c r="AA4" s="310"/>
      <c r="AB4" s="310"/>
      <c r="AC4" s="310"/>
      <c r="AD4" s="310"/>
      <c r="AE4" s="310"/>
      <c r="AF4" s="310"/>
      <c r="AG4" s="310"/>
      <c r="AH4" s="310"/>
      <c r="AI4" s="310"/>
      <c r="AJ4" s="310"/>
      <c r="AK4" s="310"/>
      <c r="AL4" s="310"/>
      <c r="AM4" s="310"/>
      <c r="AN4" s="310"/>
      <c r="AO4" s="310"/>
      <c r="AP4" s="310"/>
      <c r="AQ4" s="312"/>
      <c r="AR4" s="350" t="s">
        <v>4</v>
      </c>
      <c r="AS4" s="351"/>
      <c r="AT4" s="355">
        <v>44949</v>
      </c>
      <c r="AU4" s="353"/>
    </row>
    <row r="6" spans="1:47" ht="16.5" thickBot="1">
      <c r="N6" s="315" t="s">
        <v>5</v>
      </c>
      <c r="O6" s="315"/>
      <c r="P6" s="315"/>
      <c r="Q6" s="315"/>
      <c r="R6" s="315"/>
      <c r="S6" s="315"/>
      <c r="T6" s="315"/>
      <c r="U6" s="315"/>
      <c r="V6" s="315"/>
      <c r="W6" s="315"/>
      <c r="X6" s="315"/>
      <c r="Y6" s="315"/>
      <c r="Z6" s="357"/>
      <c r="AA6" s="315" t="s">
        <v>6</v>
      </c>
      <c r="AB6" s="315"/>
      <c r="AC6" s="315"/>
      <c r="AD6" s="315"/>
      <c r="AE6" s="315"/>
      <c r="AF6" s="315"/>
      <c r="AG6" s="315"/>
      <c r="AH6" s="315"/>
      <c r="AI6" s="315"/>
      <c r="AJ6" s="315"/>
      <c r="AK6" s="315"/>
      <c r="AL6" s="358"/>
    </row>
    <row r="7" spans="1:47" s="472" customFormat="1" ht="37.5">
      <c r="A7" s="319" t="s">
        <v>7</v>
      </c>
      <c r="B7" s="319" t="s">
        <v>8</v>
      </c>
      <c r="C7" s="319" t="s">
        <v>399</v>
      </c>
      <c r="D7" s="319" t="s">
        <v>629</v>
      </c>
      <c r="E7" s="319" t="s">
        <v>400</v>
      </c>
      <c r="F7" s="319" t="s">
        <v>401</v>
      </c>
      <c r="G7" s="319" t="s">
        <v>402</v>
      </c>
      <c r="H7" s="319" t="s">
        <v>404</v>
      </c>
      <c r="I7" s="319" t="s">
        <v>1498</v>
      </c>
      <c r="J7" s="319" t="s">
        <v>405</v>
      </c>
      <c r="K7" s="319" t="s">
        <v>406</v>
      </c>
      <c r="L7" s="319" t="s">
        <v>407</v>
      </c>
      <c r="M7" s="319" t="s">
        <v>408</v>
      </c>
      <c r="N7" s="319" t="s">
        <v>9</v>
      </c>
      <c r="O7" s="319" t="s">
        <v>10</v>
      </c>
      <c r="P7" s="319" t="s">
        <v>11</v>
      </c>
      <c r="Q7" s="319" t="s">
        <v>12</v>
      </c>
      <c r="R7" s="319" t="s">
        <v>13</v>
      </c>
      <c r="S7" s="319" t="s">
        <v>14</v>
      </c>
      <c r="T7" s="319" t="s">
        <v>15</v>
      </c>
      <c r="U7" s="319" t="s">
        <v>16</v>
      </c>
      <c r="V7" s="319" t="s">
        <v>17</v>
      </c>
      <c r="W7" s="319" t="s">
        <v>18</v>
      </c>
      <c r="X7" s="319" t="s">
        <v>19</v>
      </c>
      <c r="Y7" s="319" t="s">
        <v>20</v>
      </c>
      <c r="Z7" s="320" t="s">
        <v>21</v>
      </c>
      <c r="AA7" s="321" t="s">
        <v>9</v>
      </c>
      <c r="AB7" s="319" t="s">
        <v>10</v>
      </c>
      <c r="AC7" s="319" t="s">
        <v>11</v>
      </c>
      <c r="AD7" s="319" t="s">
        <v>12</v>
      </c>
      <c r="AE7" s="319" t="s">
        <v>13</v>
      </c>
      <c r="AF7" s="319" t="s">
        <v>14</v>
      </c>
      <c r="AG7" s="319" t="s">
        <v>15</v>
      </c>
      <c r="AH7" s="319" t="s">
        <v>16</v>
      </c>
      <c r="AI7" s="319" t="s">
        <v>17</v>
      </c>
      <c r="AJ7" s="319" t="s">
        <v>18</v>
      </c>
      <c r="AK7" s="319" t="s">
        <v>19</v>
      </c>
      <c r="AL7" s="319" t="s">
        <v>20</v>
      </c>
      <c r="AM7" s="322" t="s">
        <v>22</v>
      </c>
      <c r="AN7" s="322" t="s">
        <v>23</v>
      </c>
      <c r="AO7" s="322" t="s">
        <v>24</v>
      </c>
      <c r="AP7" s="320" t="s">
        <v>409</v>
      </c>
      <c r="AQ7" s="320" t="s">
        <v>410</v>
      </c>
      <c r="AR7" s="320" t="s">
        <v>411</v>
      </c>
      <c r="AS7" s="320" t="s">
        <v>412</v>
      </c>
      <c r="AT7" s="320" t="s">
        <v>413</v>
      </c>
      <c r="AU7" s="320" t="s">
        <v>414</v>
      </c>
    </row>
    <row r="8" spans="1:47" ht="157.5">
      <c r="A8" s="384" t="s">
        <v>2135</v>
      </c>
      <c r="B8" s="473" t="s">
        <v>26</v>
      </c>
      <c r="C8" s="473" t="s">
        <v>2136</v>
      </c>
      <c r="D8" s="385"/>
      <c r="E8" s="387" t="s">
        <v>2137</v>
      </c>
      <c r="F8" s="379" t="s">
        <v>2138</v>
      </c>
      <c r="G8" s="385">
        <v>3</v>
      </c>
      <c r="H8" s="473" t="s">
        <v>2139</v>
      </c>
      <c r="I8" s="384" t="s">
        <v>78</v>
      </c>
      <c r="J8" s="385" t="s">
        <v>357</v>
      </c>
      <c r="K8" s="385" t="s">
        <v>33</v>
      </c>
      <c r="L8" s="385" t="s">
        <v>419</v>
      </c>
      <c r="M8" s="385" t="s">
        <v>447</v>
      </c>
      <c r="N8" s="391">
        <v>10</v>
      </c>
      <c r="O8" s="391">
        <v>10</v>
      </c>
      <c r="P8" s="391">
        <v>10</v>
      </c>
      <c r="Q8" s="391">
        <v>10</v>
      </c>
      <c r="R8" s="391">
        <v>10</v>
      </c>
      <c r="S8" s="391">
        <v>10</v>
      </c>
      <c r="T8" s="391">
        <v>10</v>
      </c>
      <c r="U8" s="391">
        <v>10</v>
      </c>
      <c r="V8" s="391">
        <v>10</v>
      </c>
      <c r="W8" s="391">
        <v>10</v>
      </c>
      <c r="X8" s="391">
        <v>10</v>
      </c>
      <c r="Y8" s="391">
        <v>10</v>
      </c>
      <c r="Z8" s="474">
        <f>SUM(N8:Y8)</f>
        <v>120</v>
      </c>
      <c r="AA8" s="391"/>
      <c r="AB8" s="391"/>
      <c r="AC8" s="391"/>
      <c r="AD8" s="391"/>
      <c r="AE8" s="391"/>
      <c r="AF8" s="391"/>
      <c r="AG8" s="391"/>
      <c r="AH8" s="391"/>
      <c r="AI8" s="391"/>
      <c r="AJ8" s="391"/>
      <c r="AK8" s="391"/>
      <c r="AL8" s="391"/>
      <c r="AM8" s="475"/>
      <c r="AN8" s="475"/>
      <c r="AO8" s="475"/>
      <c r="AP8" s="384" t="s">
        <v>2140</v>
      </c>
      <c r="AQ8" s="384" t="s">
        <v>2141</v>
      </c>
      <c r="AR8" s="384" t="s">
        <v>2142</v>
      </c>
      <c r="AS8" s="384" t="s">
        <v>2143</v>
      </c>
      <c r="AT8" s="384" t="s">
        <v>2144</v>
      </c>
      <c r="AU8" s="476"/>
    </row>
    <row r="9" spans="1:47" ht="78.75">
      <c r="A9" s="384" t="s">
        <v>2145</v>
      </c>
      <c r="B9" s="473" t="s">
        <v>26</v>
      </c>
      <c r="C9" s="473" t="s">
        <v>2136</v>
      </c>
      <c r="D9" s="385"/>
      <c r="E9" s="387" t="s">
        <v>2146</v>
      </c>
      <c r="F9" s="379" t="s">
        <v>2147</v>
      </c>
      <c r="G9" s="385">
        <v>3</v>
      </c>
      <c r="H9" s="473" t="s">
        <v>1321</v>
      </c>
      <c r="I9" s="384" t="s">
        <v>78</v>
      </c>
      <c r="J9" s="385" t="s">
        <v>357</v>
      </c>
      <c r="K9" s="385" t="s">
        <v>33</v>
      </c>
      <c r="L9" s="385" t="s">
        <v>180</v>
      </c>
      <c r="M9" s="385" t="s">
        <v>447</v>
      </c>
      <c r="N9" s="391">
        <v>1</v>
      </c>
      <c r="O9" s="391">
        <v>1</v>
      </c>
      <c r="P9" s="391">
        <v>1</v>
      </c>
      <c r="Q9" s="391">
        <v>1</v>
      </c>
      <c r="R9" s="391">
        <v>1</v>
      </c>
      <c r="S9" s="391">
        <v>1</v>
      </c>
      <c r="T9" s="391">
        <v>1</v>
      </c>
      <c r="U9" s="391">
        <v>1</v>
      </c>
      <c r="V9" s="391">
        <v>1</v>
      </c>
      <c r="W9" s="391">
        <v>1</v>
      </c>
      <c r="X9" s="391">
        <v>1</v>
      </c>
      <c r="Y9" s="391">
        <v>1</v>
      </c>
      <c r="Z9" s="474">
        <f>SUM(N9:Y9)</f>
        <v>12</v>
      </c>
      <c r="AA9" s="477"/>
      <c r="AB9" s="477"/>
      <c r="AC9" s="477"/>
      <c r="AD9" s="477"/>
      <c r="AE9" s="477"/>
      <c r="AF9" s="477"/>
      <c r="AG9" s="477"/>
      <c r="AH9" s="477"/>
      <c r="AI9" s="477"/>
      <c r="AJ9" s="477"/>
      <c r="AK9" s="477"/>
      <c r="AL9" s="477"/>
      <c r="AM9" s="475"/>
      <c r="AN9" s="475"/>
      <c r="AO9" s="475"/>
      <c r="AP9" s="384" t="s">
        <v>2140</v>
      </c>
      <c r="AQ9" s="384" t="s">
        <v>2141</v>
      </c>
      <c r="AR9" s="384" t="s">
        <v>2142</v>
      </c>
      <c r="AS9" s="384" t="s">
        <v>2143</v>
      </c>
      <c r="AT9" s="384" t="s">
        <v>2148</v>
      </c>
      <c r="AU9" s="476"/>
    </row>
    <row r="10" spans="1:47" ht="267.75">
      <c r="A10" s="384" t="s">
        <v>2149</v>
      </c>
      <c r="B10" s="473" t="s">
        <v>111</v>
      </c>
      <c r="C10" s="473" t="s">
        <v>270</v>
      </c>
      <c r="D10" s="385"/>
      <c r="E10" s="387" t="s">
        <v>2150</v>
      </c>
      <c r="F10" s="379" t="s">
        <v>2151</v>
      </c>
      <c r="G10" s="385">
        <v>3</v>
      </c>
      <c r="H10" s="473" t="s">
        <v>2152</v>
      </c>
      <c r="I10" s="384" t="s">
        <v>78</v>
      </c>
      <c r="J10" s="385" t="s">
        <v>357</v>
      </c>
      <c r="K10" s="385" t="s">
        <v>33</v>
      </c>
      <c r="L10" s="385" t="s">
        <v>419</v>
      </c>
      <c r="M10" s="385" t="s">
        <v>420</v>
      </c>
      <c r="N10" s="391"/>
      <c r="O10" s="391"/>
      <c r="P10" s="391"/>
      <c r="Q10" s="391">
        <v>40</v>
      </c>
      <c r="R10" s="391"/>
      <c r="S10" s="391"/>
      <c r="T10" s="391"/>
      <c r="U10" s="391">
        <v>40</v>
      </c>
      <c r="V10" s="391"/>
      <c r="W10" s="391"/>
      <c r="X10" s="391"/>
      <c r="Y10" s="391">
        <v>40</v>
      </c>
      <c r="Z10" s="474">
        <v>120</v>
      </c>
      <c r="AA10" s="478"/>
      <c r="AB10" s="478"/>
      <c r="AC10" s="478"/>
      <c r="AD10" s="478"/>
      <c r="AE10" s="478"/>
      <c r="AF10" s="478"/>
      <c r="AG10" s="478"/>
      <c r="AH10" s="478"/>
      <c r="AI10" s="478"/>
      <c r="AJ10" s="478"/>
      <c r="AK10" s="478"/>
      <c r="AL10" s="478"/>
      <c r="AM10" s="475"/>
      <c r="AN10" s="475"/>
      <c r="AO10" s="475"/>
      <c r="AP10" s="384" t="s">
        <v>2140</v>
      </c>
      <c r="AQ10" s="384" t="s">
        <v>2141</v>
      </c>
      <c r="AR10" s="384" t="s">
        <v>2153</v>
      </c>
      <c r="AS10" s="384" t="s">
        <v>2154</v>
      </c>
      <c r="AT10" s="384"/>
      <c r="AU10" s="476"/>
    </row>
    <row r="11" spans="1:47" ht="204.75">
      <c r="A11" s="384" t="s">
        <v>2155</v>
      </c>
      <c r="B11" s="473" t="s">
        <v>111</v>
      </c>
      <c r="C11" s="473" t="s">
        <v>270</v>
      </c>
      <c r="D11" s="385"/>
      <c r="E11" s="387" t="s">
        <v>2156</v>
      </c>
      <c r="F11" s="379" t="s">
        <v>2157</v>
      </c>
      <c r="G11" s="385">
        <v>2</v>
      </c>
      <c r="H11" s="473" t="s">
        <v>2158</v>
      </c>
      <c r="I11" s="384" t="s">
        <v>78</v>
      </c>
      <c r="J11" s="385" t="s">
        <v>357</v>
      </c>
      <c r="K11" s="385" t="s">
        <v>33</v>
      </c>
      <c r="L11" s="385" t="s">
        <v>419</v>
      </c>
      <c r="M11" s="385" t="s">
        <v>420</v>
      </c>
      <c r="N11" s="391"/>
      <c r="O11" s="391"/>
      <c r="P11" s="391">
        <v>50</v>
      </c>
      <c r="Q11" s="391"/>
      <c r="R11" s="391"/>
      <c r="S11" s="391">
        <v>50</v>
      </c>
      <c r="T11" s="391"/>
      <c r="U11" s="391"/>
      <c r="V11" s="391">
        <v>50</v>
      </c>
      <c r="W11" s="391"/>
      <c r="X11" s="391"/>
      <c r="Y11" s="391">
        <v>50</v>
      </c>
      <c r="Z11" s="474">
        <v>150</v>
      </c>
      <c r="AA11" s="478"/>
      <c r="AB11" s="478"/>
      <c r="AC11" s="478"/>
      <c r="AD11" s="478"/>
      <c r="AE11" s="478"/>
      <c r="AF11" s="478"/>
      <c r="AG11" s="478"/>
      <c r="AH11" s="478"/>
      <c r="AI11" s="478"/>
      <c r="AJ11" s="478"/>
      <c r="AK11" s="478"/>
      <c r="AL11" s="478"/>
      <c r="AM11" s="475"/>
      <c r="AN11" s="475"/>
      <c r="AO11" s="475"/>
      <c r="AP11" s="384" t="s">
        <v>2140</v>
      </c>
      <c r="AQ11" s="384" t="s">
        <v>2141</v>
      </c>
      <c r="AR11" s="384" t="s">
        <v>2153</v>
      </c>
      <c r="AS11" s="384" t="s">
        <v>2154</v>
      </c>
      <c r="AT11" s="384"/>
      <c r="AU11" s="476"/>
    </row>
    <row r="12" spans="1:47" ht="409.5">
      <c r="A12" s="384" t="s">
        <v>2159</v>
      </c>
      <c r="B12" s="473" t="s">
        <v>111</v>
      </c>
      <c r="C12" s="473" t="s">
        <v>270</v>
      </c>
      <c r="D12" s="385"/>
      <c r="E12" s="387" t="s">
        <v>2160</v>
      </c>
      <c r="F12" s="379" t="s">
        <v>2161</v>
      </c>
      <c r="G12" s="385">
        <v>3</v>
      </c>
      <c r="H12" s="473" t="s">
        <v>2162</v>
      </c>
      <c r="I12" s="384" t="s">
        <v>78</v>
      </c>
      <c r="J12" s="385" t="s">
        <v>357</v>
      </c>
      <c r="K12" s="385" t="s">
        <v>33</v>
      </c>
      <c r="L12" s="385" t="s">
        <v>419</v>
      </c>
      <c r="M12" s="385" t="s">
        <v>420</v>
      </c>
      <c r="N12" s="391">
        <v>35</v>
      </c>
      <c r="O12" s="391">
        <v>35</v>
      </c>
      <c r="P12" s="391">
        <v>35</v>
      </c>
      <c r="Q12" s="391">
        <v>35</v>
      </c>
      <c r="R12" s="391">
        <v>35</v>
      </c>
      <c r="S12" s="391">
        <v>35</v>
      </c>
      <c r="T12" s="391">
        <v>35</v>
      </c>
      <c r="U12" s="391">
        <v>35</v>
      </c>
      <c r="V12" s="391">
        <v>35</v>
      </c>
      <c r="W12" s="391">
        <v>35</v>
      </c>
      <c r="X12" s="391">
        <v>35</v>
      </c>
      <c r="Y12" s="391">
        <v>35</v>
      </c>
      <c r="Z12" s="474">
        <f>SUM(N12:Y12)</f>
        <v>420</v>
      </c>
      <c r="AA12" s="478"/>
      <c r="AB12" s="478"/>
      <c r="AC12" s="478"/>
      <c r="AD12" s="478"/>
      <c r="AE12" s="478"/>
      <c r="AF12" s="478"/>
      <c r="AG12" s="478"/>
      <c r="AH12" s="478"/>
      <c r="AI12" s="478"/>
      <c r="AJ12" s="478"/>
      <c r="AK12" s="478"/>
      <c r="AL12" s="478"/>
      <c r="AM12" s="475"/>
      <c r="AN12" s="475"/>
      <c r="AO12" s="475"/>
      <c r="AP12" s="384" t="s">
        <v>2140</v>
      </c>
      <c r="AQ12" s="384" t="s">
        <v>2141</v>
      </c>
      <c r="AR12" s="384" t="s">
        <v>2153</v>
      </c>
      <c r="AS12" s="384" t="s">
        <v>2154</v>
      </c>
      <c r="AT12" s="384"/>
      <c r="AU12" s="476"/>
    </row>
    <row r="13" spans="1:47" ht="220.5">
      <c r="A13" s="384" t="s">
        <v>2163</v>
      </c>
      <c r="B13" s="473" t="s">
        <v>111</v>
      </c>
      <c r="C13" s="473" t="s">
        <v>270</v>
      </c>
      <c r="D13" s="385"/>
      <c r="E13" s="387" t="s">
        <v>2164</v>
      </c>
      <c r="F13" s="379" t="s">
        <v>2165</v>
      </c>
      <c r="G13" s="385">
        <v>3</v>
      </c>
      <c r="H13" s="473" t="s">
        <v>2166</v>
      </c>
      <c r="I13" s="384" t="s">
        <v>78</v>
      </c>
      <c r="J13" s="385" t="s">
        <v>357</v>
      </c>
      <c r="K13" s="385" t="s">
        <v>33</v>
      </c>
      <c r="L13" s="385" t="s">
        <v>419</v>
      </c>
      <c r="M13" s="385" t="s">
        <v>420</v>
      </c>
      <c r="N13" s="391">
        <v>20</v>
      </c>
      <c r="O13" s="391">
        <v>20</v>
      </c>
      <c r="P13" s="391">
        <v>20</v>
      </c>
      <c r="Q13" s="391">
        <v>20</v>
      </c>
      <c r="R13" s="391">
        <v>20</v>
      </c>
      <c r="S13" s="391">
        <v>20</v>
      </c>
      <c r="T13" s="391">
        <v>20</v>
      </c>
      <c r="U13" s="391">
        <v>20</v>
      </c>
      <c r="V13" s="391">
        <v>20</v>
      </c>
      <c r="W13" s="391">
        <v>20</v>
      </c>
      <c r="X13" s="391">
        <v>20</v>
      </c>
      <c r="Y13" s="391">
        <v>20</v>
      </c>
      <c r="Z13" s="474">
        <v>240</v>
      </c>
      <c r="AA13" s="391"/>
      <c r="AB13" s="391"/>
      <c r="AC13" s="391"/>
      <c r="AD13" s="391"/>
      <c r="AE13" s="391"/>
      <c r="AF13" s="391"/>
      <c r="AG13" s="391"/>
      <c r="AH13" s="391"/>
      <c r="AI13" s="391"/>
      <c r="AJ13" s="391"/>
      <c r="AK13" s="391"/>
      <c r="AL13" s="391"/>
      <c r="AM13" s="475"/>
      <c r="AN13" s="475"/>
      <c r="AO13" s="475"/>
      <c r="AP13" s="384" t="s">
        <v>2167</v>
      </c>
      <c r="AQ13" s="384" t="s">
        <v>2141</v>
      </c>
      <c r="AR13" s="384" t="s">
        <v>2153</v>
      </c>
      <c r="AS13" s="384" t="s">
        <v>2154</v>
      </c>
      <c r="AT13" s="384"/>
      <c r="AU13" s="476"/>
    </row>
    <row r="14" spans="1:47" ht="236.25">
      <c r="A14" s="384" t="s">
        <v>2168</v>
      </c>
      <c r="B14" s="473" t="s">
        <v>111</v>
      </c>
      <c r="C14" s="387" t="s">
        <v>270</v>
      </c>
      <c r="D14" s="387"/>
      <c r="E14" s="387" t="s">
        <v>2169</v>
      </c>
      <c r="F14" s="379" t="s">
        <v>2170</v>
      </c>
      <c r="G14" s="385">
        <v>3</v>
      </c>
      <c r="H14" s="473" t="s">
        <v>2166</v>
      </c>
      <c r="I14" s="384" t="s">
        <v>78</v>
      </c>
      <c r="J14" s="385" t="s">
        <v>357</v>
      </c>
      <c r="K14" s="385" t="s">
        <v>33</v>
      </c>
      <c r="L14" s="385" t="s">
        <v>419</v>
      </c>
      <c r="M14" s="385" t="s">
        <v>420</v>
      </c>
      <c r="N14" s="391">
        <v>190</v>
      </c>
      <c r="O14" s="391"/>
      <c r="P14" s="391"/>
      <c r="Q14" s="391">
        <v>190</v>
      </c>
      <c r="R14" s="391"/>
      <c r="S14" s="391"/>
      <c r="T14" s="391"/>
      <c r="U14" s="391">
        <v>190</v>
      </c>
      <c r="V14" s="391"/>
      <c r="W14" s="391"/>
      <c r="X14" s="391"/>
      <c r="Y14" s="391">
        <v>190</v>
      </c>
      <c r="Z14" s="474">
        <v>760</v>
      </c>
      <c r="AA14" s="391"/>
      <c r="AB14" s="391"/>
      <c r="AC14" s="391"/>
      <c r="AD14" s="391"/>
      <c r="AE14" s="391"/>
      <c r="AF14" s="391"/>
      <c r="AG14" s="391"/>
      <c r="AH14" s="391"/>
      <c r="AI14" s="391"/>
      <c r="AJ14" s="391"/>
      <c r="AK14" s="391"/>
      <c r="AL14" s="391"/>
      <c r="AM14" s="475"/>
      <c r="AN14" s="475"/>
      <c r="AO14" s="475"/>
      <c r="AP14" s="384" t="s">
        <v>2167</v>
      </c>
      <c r="AQ14" s="384" t="s">
        <v>2141</v>
      </c>
      <c r="AR14" s="384" t="s">
        <v>2171</v>
      </c>
      <c r="AS14" s="384" t="s">
        <v>2172</v>
      </c>
      <c r="AT14" s="384"/>
      <c r="AU14" s="476"/>
    </row>
    <row r="15" spans="1:47" ht="204.75">
      <c r="A15" s="384" t="s">
        <v>2173</v>
      </c>
      <c r="B15" s="473" t="s">
        <v>111</v>
      </c>
      <c r="C15" s="473" t="s">
        <v>270</v>
      </c>
      <c r="D15" s="385"/>
      <c r="E15" s="387" t="s">
        <v>2174</v>
      </c>
      <c r="F15" s="379" t="s">
        <v>2175</v>
      </c>
      <c r="G15" s="385">
        <v>3</v>
      </c>
      <c r="H15" s="473" t="s">
        <v>2166</v>
      </c>
      <c r="I15" s="384" t="s">
        <v>78</v>
      </c>
      <c r="J15" s="385" t="s">
        <v>357</v>
      </c>
      <c r="K15" s="385" t="s">
        <v>33</v>
      </c>
      <c r="L15" s="385" t="s">
        <v>419</v>
      </c>
      <c r="M15" s="385" t="s">
        <v>420</v>
      </c>
      <c r="N15" s="479">
        <v>95</v>
      </c>
      <c r="O15" s="479">
        <v>95</v>
      </c>
      <c r="P15" s="479">
        <v>95</v>
      </c>
      <c r="Q15" s="479">
        <v>95</v>
      </c>
      <c r="R15" s="479">
        <v>95</v>
      </c>
      <c r="S15" s="479">
        <v>95</v>
      </c>
      <c r="T15" s="479">
        <v>95</v>
      </c>
      <c r="U15" s="479">
        <v>95</v>
      </c>
      <c r="V15" s="479">
        <v>95</v>
      </c>
      <c r="W15" s="479">
        <v>95</v>
      </c>
      <c r="X15" s="479">
        <v>95</v>
      </c>
      <c r="Y15" s="479">
        <v>95</v>
      </c>
      <c r="Z15" s="480">
        <v>1140</v>
      </c>
      <c r="AA15" s="391"/>
      <c r="AB15" s="391"/>
      <c r="AC15" s="391"/>
      <c r="AD15" s="391"/>
      <c r="AE15" s="391"/>
      <c r="AF15" s="391"/>
      <c r="AG15" s="391"/>
      <c r="AH15" s="391"/>
      <c r="AI15" s="391"/>
      <c r="AJ15" s="391"/>
      <c r="AK15" s="391"/>
      <c r="AL15" s="391"/>
      <c r="AM15" s="475"/>
      <c r="AN15" s="475"/>
      <c r="AO15" s="475"/>
      <c r="AP15" s="384" t="s">
        <v>2167</v>
      </c>
      <c r="AQ15" s="384" t="s">
        <v>2141</v>
      </c>
      <c r="AR15" s="384" t="s">
        <v>2176</v>
      </c>
      <c r="AS15" s="384" t="s">
        <v>2177</v>
      </c>
      <c r="AT15" s="384"/>
      <c r="AU15" s="476"/>
    </row>
    <row r="16" spans="1:47" ht="267.75">
      <c r="A16" s="384" t="s">
        <v>2178</v>
      </c>
      <c r="B16" s="473" t="s">
        <v>111</v>
      </c>
      <c r="C16" s="473" t="s">
        <v>270</v>
      </c>
      <c r="D16" s="385"/>
      <c r="E16" s="387" t="s">
        <v>2179</v>
      </c>
      <c r="F16" s="379" t="s">
        <v>2180</v>
      </c>
      <c r="G16" s="385">
        <v>3</v>
      </c>
      <c r="H16" s="473" t="s">
        <v>2166</v>
      </c>
      <c r="I16" s="384" t="s">
        <v>78</v>
      </c>
      <c r="J16" s="385" t="s">
        <v>357</v>
      </c>
      <c r="K16" s="385" t="s">
        <v>33</v>
      </c>
      <c r="L16" s="385" t="s">
        <v>419</v>
      </c>
      <c r="M16" s="385" t="s">
        <v>447</v>
      </c>
      <c r="N16" s="391">
        <v>70</v>
      </c>
      <c r="O16" s="391">
        <v>70</v>
      </c>
      <c r="P16" s="391">
        <v>70</v>
      </c>
      <c r="Q16" s="391">
        <v>70</v>
      </c>
      <c r="R16" s="391">
        <v>70</v>
      </c>
      <c r="S16" s="391">
        <v>70</v>
      </c>
      <c r="T16" s="391">
        <v>70</v>
      </c>
      <c r="U16" s="391">
        <v>70</v>
      </c>
      <c r="V16" s="391">
        <v>70</v>
      </c>
      <c r="W16" s="391">
        <v>70</v>
      </c>
      <c r="X16" s="391">
        <v>70</v>
      </c>
      <c r="Y16" s="391">
        <v>70</v>
      </c>
      <c r="Z16" s="474">
        <v>840</v>
      </c>
      <c r="AA16" s="391"/>
      <c r="AB16" s="391"/>
      <c r="AC16" s="391"/>
      <c r="AD16" s="391"/>
      <c r="AE16" s="391"/>
      <c r="AF16" s="391"/>
      <c r="AG16" s="391"/>
      <c r="AH16" s="391"/>
      <c r="AI16" s="391"/>
      <c r="AJ16" s="391"/>
      <c r="AK16" s="391"/>
      <c r="AL16" s="391"/>
      <c r="AM16" s="475"/>
      <c r="AN16" s="475"/>
      <c r="AO16" s="475"/>
      <c r="AP16" s="384" t="s">
        <v>2167</v>
      </c>
      <c r="AQ16" s="384" t="s">
        <v>2141</v>
      </c>
      <c r="AR16" s="384" t="s">
        <v>2176</v>
      </c>
      <c r="AS16" s="384" t="s">
        <v>2177</v>
      </c>
      <c r="AT16" s="384" t="s">
        <v>2181</v>
      </c>
      <c r="AU16" s="476"/>
    </row>
    <row r="17" spans="1:47" ht="378">
      <c r="A17" s="384" t="s">
        <v>2182</v>
      </c>
      <c r="B17" s="473" t="s">
        <v>111</v>
      </c>
      <c r="C17" s="473" t="s">
        <v>270</v>
      </c>
      <c r="D17" s="473"/>
      <c r="E17" s="387" t="s">
        <v>2183</v>
      </c>
      <c r="F17" s="379" t="s">
        <v>2184</v>
      </c>
      <c r="G17" s="385">
        <v>3</v>
      </c>
      <c r="H17" s="473" t="s">
        <v>2166</v>
      </c>
      <c r="I17" s="384" t="s">
        <v>78</v>
      </c>
      <c r="J17" s="385" t="s">
        <v>357</v>
      </c>
      <c r="K17" s="385" t="s">
        <v>33</v>
      </c>
      <c r="L17" s="385" t="s">
        <v>419</v>
      </c>
      <c r="M17" s="385" t="s">
        <v>420</v>
      </c>
      <c r="N17" s="391">
        <v>105</v>
      </c>
      <c r="O17" s="391">
        <v>105</v>
      </c>
      <c r="P17" s="391">
        <v>105</v>
      </c>
      <c r="Q17" s="391">
        <v>105</v>
      </c>
      <c r="R17" s="391">
        <v>105</v>
      </c>
      <c r="S17" s="391">
        <v>105</v>
      </c>
      <c r="T17" s="391">
        <v>105</v>
      </c>
      <c r="U17" s="391">
        <v>105</v>
      </c>
      <c r="V17" s="391">
        <v>105</v>
      </c>
      <c r="W17" s="391">
        <v>105</v>
      </c>
      <c r="X17" s="391">
        <v>105</v>
      </c>
      <c r="Y17" s="391">
        <v>105</v>
      </c>
      <c r="Z17" s="474">
        <v>1260</v>
      </c>
      <c r="AA17" s="391"/>
      <c r="AB17" s="391"/>
      <c r="AC17" s="391"/>
      <c r="AD17" s="391"/>
      <c r="AE17" s="391"/>
      <c r="AF17" s="391"/>
      <c r="AG17" s="391"/>
      <c r="AH17" s="391"/>
      <c r="AI17" s="391"/>
      <c r="AJ17" s="391"/>
      <c r="AK17" s="391"/>
      <c r="AL17" s="391"/>
      <c r="AM17" s="475"/>
      <c r="AN17" s="475"/>
      <c r="AO17" s="475"/>
      <c r="AP17" s="384" t="s">
        <v>2167</v>
      </c>
      <c r="AQ17" s="384" t="s">
        <v>2141</v>
      </c>
      <c r="AR17" s="384" t="s">
        <v>2176</v>
      </c>
      <c r="AS17" s="384" t="s">
        <v>2177</v>
      </c>
      <c r="AT17" s="384"/>
      <c r="AU17" s="476"/>
    </row>
    <row r="18" spans="1:47" ht="236.25">
      <c r="A18" s="384" t="s">
        <v>2185</v>
      </c>
      <c r="B18" s="473" t="s">
        <v>111</v>
      </c>
      <c r="C18" s="473" t="s">
        <v>270</v>
      </c>
      <c r="D18" s="473"/>
      <c r="E18" s="387" t="s">
        <v>2186</v>
      </c>
      <c r="F18" s="379" t="s">
        <v>2187</v>
      </c>
      <c r="G18" s="385">
        <v>3</v>
      </c>
      <c r="H18" s="473" t="s">
        <v>2166</v>
      </c>
      <c r="I18" s="384" t="s">
        <v>78</v>
      </c>
      <c r="J18" s="385" t="s">
        <v>357</v>
      </c>
      <c r="K18" s="385" t="s">
        <v>33</v>
      </c>
      <c r="L18" s="385" t="s">
        <v>419</v>
      </c>
      <c r="M18" s="385" t="s">
        <v>420</v>
      </c>
      <c r="N18" s="391">
        <v>564</v>
      </c>
      <c r="O18" s="391">
        <v>564</v>
      </c>
      <c r="P18" s="391">
        <v>564</v>
      </c>
      <c r="Q18" s="391">
        <v>564</v>
      </c>
      <c r="R18" s="391">
        <v>564</v>
      </c>
      <c r="S18" s="391">
        <v>564</v>
      </c>
      <c r="T18" s="391">
        <v>564</v>
      </c>
      <c r="U18" s="391">
        <v>564</v>
      </c>
      <c r="V18" s="391">
        <v>564</v>
      </c>
      <c r="W18" s="391">
        <v>564</v>
      </c>
      <c r="X18" s="391">
        <v>564</v>
      </c>
      <c r="Y18" s="391">
        <v>564</v>
      </c>
      <c r="Z18" s="474">
        <v>6768</v>
      </c>
      <c r="AA18" s="391"/>
      <c r="AB18" s="391"/>
      <c r="AC18" s="391"/>
      <c r="AD18" s="391"/>
      <c r="AE18" s="391"/>
      <c r="AF18" s="391"/>
      <c r="AG18" s="391"/>
      <c r="AH18" s="391"/>
      <c r="AI18" s="391"/>
      <c r="AJ18" s="391"/>
      <c r="AK18" s="391"/>
      <c r="AL18" s="391"/>
      <c r="AM18" s="475"/>
      <c r="AN18" s="475"/>
      <c r="AO18" s="475"/>
      <c r="AP18" s="384" t="s">
        <v>2167</v>
      </c>
      <c r="AQ18" s="384" t="s">
        <v>2141</v>
      </c>
      <c r="AR18" s="384" t="s">
        <v>2176</v>
      </c>
      <c r="AS18" s="384" t="s">
        <v>2177</v>
      </c>
      <c r="AT18" s="384"/>
      <c r="AU18" s="476"/>
    </row>
    <row r="19" spans="1:47" ht="283.5">
      <c r="A19" s="384" t="s">
        <v>2188</v>
      </c>
      <c r="B19" s="473" t="s">
        <v>111</v>
      </c>
      <c r="C19" s="473" t="s">
        <v>270</v>
      </c>
      <c r="D19" s="473"/>
      <c r="E19" s="387" t="s">
        <v>2189</v>
      </c>
      <c r="F19" s="379" t="s">
        <v>2190</v>
      </c>
      <c r="G19" s="385">
        <v>3</v>
      </c>
      <c r="H19" s="473" t="s">
        <v>2166</v>
      </c>
      <c r="I19" s="384" t="s">
        <v>78</v>
      </c>
      <c r="J19" s="385" t="s">
        <v>357</v>
      </c>
      <c r="K19" s="385" t="s">
        <v>33</v>
      </c>
      <c r="L19" s="385" t="s">
        <v>419</v>
      </c>
      <c r="M19" s="385" t="s">
        <v>447</v>
      </c>
      <c r="N19" s="391"/>
      <c r="O19" s="391"/>
      <c r="P19" s="391"/>
      <c r="Q19" s="391"/>
      <c r="R19" s="391"/>
      <c r="S19" s="391">
        <v>30</v>
      </c>
      <c r="T19" s="391"/>
      <c r="U19" s="391"/>
      <c r="V19" s="391"/>
      <c r="W19" s="391"/>
      <c r="X19" s="391"/>
      <c r="Y19" s="391">
        <v>30</v>
      </c>
      <c r="Z19" s="474">
        <v>60</v>
      </c>
      <c r="AA19" s="391"/>
      <c r="AB19" s="391"/>
      <c r="AC19" s="391"/>
      <c r="AD19" s="391"/>
      <c r="AE19" s="391"/>
      <c r="AF19" s="391"/>
      <c r="AG19" s="391"/>
      <c r="AH19" s="391"/>
      <c r="AI19" s="391"/>
      <c r="AJ19" s="391"/>
      <c r="AK19" s="391"/>
      <c r="AL19" s="391"/>
      <c r="AM19" s="475"/>
      <c r="AN19" s="475"/>
      <c r="AO19" s="475"/>
      <c r="AP19" s="384" t="s">
        <v>2167</v>
      </c>
      <c r="AQ19" s="384" t="s">
        <v>2141</v>
      </c>
      <c r="AR19" s="384" t="s">
        <v>2176</v>
      </c>
      <c r="AS19" s="384" t="s">
        <v>2177</v>
      </c>
      <c r="AT19" s="384" t="s">
        <v>2181</v>
      </c>
      <c r="AU19" s="476"/>
    </row>
    <row r="20" spans="1:47" ht="173.25">
      <c r="A20" s="384" t="s">
        <v>2191</v>
      </c>
      <c r="B20" s="473" t="s">
        <v>111</v>
      </c>
      <c r="C20" s="473" t="s">
        <v>270</v>
      </c>
      <c r="D20" s="473"/>
      <c r="E20" s="387" t="s">
        <v>2192</v>
      </c>
      <c r="F20" s="379" t="s">
        <v>2193</v>
      </c>
      <c r="G20" s="385">
        <v>2</v>
      </c>
      <c r="H20" s="473" t="s">
        <v>2194</v>
      </c>
      <c r="I20" s="384" t="s">
        <v>78</v>
      </c>
      <c r="J20" s="385" t="s">
        <v>357</v>
      </c>
      <c r="K20" s="385" t="s">
        <v>33</v>
      </c>
      <c r="L20" s="385" t="s">
        <v>419</v>
      </c>
      <c r="M20" s="385" t="s">
        <v>447</v>
      </c>
      <c r="N20" s="391"/>
      <c r="O20" s="391"/>
      <c r="P20" s="391"/>
      <c r="Q20" s="391"/>
      <c r="R20" s="391"/>
      <c r="S20" s="391"/>
      <c r="T20" s="391"/>
      <c r="U20" s="391">
        <v>100</v>
      </c>
      <c r="V20" s="391">
        <v>100</v>
      </c>
      <c r="W20" s="391">
        <v>100</v>
      </c>
      <c r="X20" s="391"/>
      <c r="Y20" s="391"/>
      <c r="Z20" s="474">
        <v>300</v>
      </c>
      <c r="AA20" s="391"/>
      <c r="AB20" s="391"/>
      <c r="AC20" s="391"/>
      <c r="AD20" s="391"/>
      <c r="AE20" s="391"/>
      <c r="AF20" s="391"/>
      <c r="AG20" s="391"/>
      <c r="AH20" s="391"/>
      <c r="AI20" s="391"/>
      <c r="AJ20" s="391"/>
      <c r="AK20" s="391"/>
      <c r="AL20" s="391"/>
      <c r="AM20" s="475"/>
      <c r="AN20" s="475"/>
      <c r="AO20" s="475"/>
      <c r="AP20" s="384" t="s">
        <v>2167</v>
      </c>
      <c r="AQ20" s="384" t="s">
        <v>2141</v>
      </c>
      <c r="AR20" s="384" t="s">
        <v>2176</v>
      </c>
      <c r="AS20" s="384" t="s">
        <v>2177</v>
      </c>
      <c r="AT20" s="384" t="s">
        <v>2181</v>
      </c>
      <c r="AU20" s="476"/>
    </row>
    <row r="21" spans="1:47" ht="110.25">
      <c r="A21" s="384" t="s">
        <v>2195</v>
      </c>
      <c r="B21" s="473" t="s">
        <v>111</v>
      </c>
      <c r="C21" s="473" t="s">
        <v>270</v>
      </c>
      <c r="D21" s="473"/>
      <c r="E21" s="387" t="s">
        <v>2196</v>
      </c>
      <c r="F21" s="379" t="s">
        <v>2197</v>
      </c>
      <c r="G21" s="385">
        <v>3</v>
      </c>
      <c r="H21" s="473" t="s">
        <v>2194</v>
      </c>
      <c r="I21" s="384" t="s">
        <v>78</v>
      </c>
      <c r="J21" s="385" t="s">
        <v>357</v>
      </c>
      <c r="K21" s="385" t="s">
        <v>33</v>
      </c>
      <c r="L21" s="385" t="s">
        <v>419</v>
      </c>
      <c r="M21" s="385" t="s">
        <v>447</v>
      </c>
      <c r="N21" s="391"/>
      <c r="O21" s="391"/>
      <c r="P21" s="391"/>
      <c r="Q21" s="391"/>
      <c r="R21" s="391">
        <v>50</v>
      </c>
      <c r="S21" s="391"/>
      <c r="T21" s="391"/>
      <c r="U21" s="391">
        <v>50</v>
      </c>
      <c r="V21" s="391"/>
      <c r="W21" s="391"/>
      <c r="X21" s="391">
        <v>50</v>
      </c>
      <c r="Y21" s="391"/>
      <c r="Z21" s="474">
        <v>150</v>
      </c>
      <c r="AA21" s="391"/>
      <c r="AB21" s="391"/>
      <c r="AC21" s="391"/>
      <c r="AD21" s="391"/>
      <c r="AE21" s="391"/>
      <c r="AF21" s="391"/>
      <c r="AG21" s="391"/>
      <c r="AH21" s="391"/>
      <c r="AI21" s="391"/>
      <c r="AJ21" s="391"/>
      <c r="AK21" s="391"/>
      <c r="AL21" s="391"/>
      <c r="AM21" s="475"/>
      <c r="AN21" s="475"/>
      <c r="AO21" s="475"/>
      <c r="AP21" s="384" t="s">
        <v>2167</v>
      </c>
      <c r="AQ21" s="384" t="s">
        <v>2141</v>
      </c>
      <c r="AR21" s="384" t="s">
        <v>2176</v>
      </c>
      <c r="AS21" s="384" t="s">
        <v>2177</v>
      </c>
      <c r="AT21" s="384" t="s">
        <v>2181</v>
      </c>
      <c r="AU21" s="476"/>
    </row>
    <row r="22" spans="1:47" ht="267.75">
      <c r="A22" s="384" t="s">
        <v>2198</v>
      </c>
      <c r="B22" s="473" t="s">
        <v>111</v>
      </c>
      <c r="C22" s="387" t="s">
        <v>270</v>
      </c>
      <c r="D22" s="387"/>
      <c r="E22" s="387" t="s">
        <v>2199</v>
      </c>
      <c r="F22" s="379" t="s">
        <v>2200</v>
      </c>
      <c r="G22" s="385">
        <v>3</v>
      </c>
      <c r="H22" s="473" t="s">
        <v>2201</v>
      </c>
      <c r="I22" s="384" t="s">
        <v>78</v>
      </c>
      <c r="J22" s="385" t="s">
        <v>357</v>
      </c>
      <c r="K22" s="385" t="s">
        <v>33</v>
      </c>
      <c r="L22" s="385" t="s">
        <v>419</v>
      </c>
      <c r="M22" s="385" t="s">
        <v>420</v>
      </c>
      <c r="N22" s="391">
        <v>500</v>
      </c>
      <c r="O22" s="391">
        <v>500</v>
      </c>
      <c r="P22" s="391">
        <v>500</v>
      </c>
      <c r="Q22" s="391">
        <v>500</v>
      </c>
      <c r="R22" s="391">
        <v>500</v>
      </c>
      <c r="S22" s="391">
        <v>500</v>
      </c>
      <c r="T22" s="391">
        <v>500</v>
      </c>
      <c r="U22" s="391">
        <v>500</v>
      </c>
      <c r="V22" s="391">
        <v>500</v>
      </c>
      <c r="W22" s="391">
        <v>500</v>
      </c>
      <c r="X22" s="391">
        <v>500</v>
      </c>
      <c r="Y22" s="391">
        <v>500</v>
      </c>
      <c r="Z22" s="474">
        <v>6000</v>
      </c>
      <c r="AA22" s="391"/>
      <c r="AB22" s="391"/>
      <c r="AC22" s="391"/>
      <c r="AD22" s="391"/>
      <c r="AE22" s="391"/>
      <c r="AF22" s="391"/>
      <c r="AG22" s="391"/>
      <c r="AH22" s="391"/>
      <c r="AI22" s="391"/>
      <c r="AJ22" s="391"/>
      <c r="AK22" s="391"/>
      <c r="AL22" s="391"/>
      <c r="AM22" s="475"/>
      <c r="AN22" s="475"/>
      <c r="AO22" s="475"/>
      <c r="AP22" s="384" t="s">
        <v>2167</v>
      </c>
      <c r="AQ22" s="384" t="s">
        <v>2141</v>
      </c>
      <c r="AR22" s="384" t="s">
        <v>2171</v>
      </c>
      <c r="AS22" s="384" t="s">
        <v>2172</v>
      </c>
      <c r="AT22" s="384"/>
      <c r="AU22" s="476"/>
    </row>
    <row r="23" spans="1:47" ht="94.5">
      <c r="A23" s="384" t="s">
        <v>2202</v>
      </c>
      <c r="B23" s="473" t="s">
        <v>111</v>
      </c>
      <c r="C23" s="473" t="s">
        <v>270</v>
      </c>
      <c r="D23" s="473"/>
      <c r="E23" s="387" t="s">
        <v>2203</v>
      </c>
      <c r="F23" s="481" t="s">
        <v>2204</v>
      </c>
      <c r="G23" s="385">
        <v>1</v>
      </c>
      <c r="H23" s="473" t="s">
        <v>2205</v>
      </c>
      <c r="I23" s="384" t="s">
        <v>78</v>
      </c>
      <c r="J23" s="385" t="s">
        <v>32</v>
      </c>
      <c r="K23" s="385" t="s">
        <v>33</v>
      </c>
      <c r="L23" s="385" t="s">
        <v>419</v>
      </c>
      <c r="M23" s="385" t="s">
        <v>447</v>
      </c>
      <c r="N23" s="391"/>
      <c r="O23" s="391"/>
      <c r="P23" s="391"/>
      <c r="Q23" s="391"/>
      <c r="R23" s="391"/>
      <c r="S23" s="391"/>
      <c r="T23" s="391"/>
      <c r="U23" s="482">
        <v>0.2</v>
      </c>
      <c r="V23" s="482">
        <v>0.2</v>
      </c>
      <c r="W23" s="482">
        <v>0.2</v>
      </c>
      <c r="X23" s="482">
        <v>0.2</v>
      </c>
      <c r="Y23" s="482">
        <v>0.2</v>
      </c>
      <c r="Z23" s="483">
        <f>SUM(U23:Y23)</f>
        <v>1</v>
      </c>
      <c r="AA23" s="391"/>
      <c r="AB23" s="391"/>
      <c r="AC23" s="391"/>
      <c r="AD23" s="391"/>
      <c r="AE23" s="391"/>
      <c r="AF23" s="391"/>
      <c r="AG23" s="391"/>
      <c r="AH23" s="391"/>
      <c r="AI23" s="391"/>
      <c r="AJ23" s="391"/>
      <c r="AK23" s="391"/>
      <c r="AL23" s="391"/>
      <c r="AM23" s="475"/>
      <c r="AN23" s="475"/>
      <c r="AO23" s="475"/>
      <c r="AP23" s="384" t="s">
        <v>2167</v>
      </c>
      <c r="AQ23" s="384" t="s">
        <v>2141</v>
      </c>
      <c r="AR23" s="384" t="s">
        <v>2153</v>
      </c>
      <c r="AS23" s="384" t="s">
        <v>2154</v>
      </c>
      <c r="AT23" s="384" t="s">
        <v>2181</v>
      </c>
      <c r="AU23" s="484">
        <v>1287103.2</v>
      </c>
    </row>
    <row r="24" spans="1:47" ht="126">
      <c r="A24" s="384" t="s">
        <v>2206</v>
      </c>
      <c r="B24" s="473" t="s">
        <v>111</v>
      </c>
      <c r="C24" s="473" t="s">
        <v>270</v>
      </c>
      <c r="D24" s="473"/>
      <c r="E24" s="387" t="s">
        <v>2207</v>
      </c>
      <c r="F24" s="485" t="s">
        <v>2208</v>
      </c>
      <c r="G24" s="385">
        <v>1</v>
      </c>
      <c r="H24" s="473" t="s">
        <v>2209</v>
      </c>
      <c r="I24" s="384" t="s">
        <v>78</v>
      </c>
      <c r="J24" s="385" t="s">
        <v>32</v>
      </c>
      <c r="K24" s="385" t="s">
        <v>33</v>
      </c>
      <c r="L24" s="385" t="s">
        <v>419</v>
      </c>
      <c r="M24" s="385" t="s">
        <v>447</v>
      </c>
      <c r="N24" s="482">
        <v>0.3</v>
      </c>
      <c r="O24" s="482">
        <v>0.5</v>
      </c>
      <c r="P24" s="482">
        <v>0.2</v>
      </c>
      <c r="Q24" s="482"/>
      <c r="R24" s="391"/>
      <c r="S24" s="391"/>
      <c r="T24" s="391"/>
      <c r="U24" s="391"/>
      <c r="V24" s="391"/>
      <c r="W24" s="391"/>
      <c r="X24" s="391"/>
      <c r="Y24" s="391"/>
      <c r="Z24" s="483">
        <f>SUM(N24:Q24)</f>
        <v>1</v>
      </c>
      <c r="AA24" s="391"/>
      <c r="AB24" s="391"/>
      <c r="AC24" s="391"/>
      <c r="AD24" s="391"/>
      <c r="AE24" s="391"/>
      <c r="AF24" s="391"/>
      <c r="AG24" s="391"/>
      <c r="AH24" s="391"/>
      <c r="AI24" s="391"/>
      <c r="AJ24" s="391"/>
      <c r="AK24" s="391"/>
      <c r="AL24" s="391"/>
      <c r="AM24" s="475"/>
      <c r="AN24" s="475"/>
      <c r="AO24" s="475"/>
      <c r="AP24" s="384" t="s">
        <v>2167</v>
      </c>
      <c r="AQ24" s="384" t="s">
        <v>2141</v>
      </c>
      <c r="AR24" s="384" t="s">
        <v>2153</v>
      </c>
      <c r="AS24" s="384" t="s">
        <v>2154</v>
      </c>
      <c r="AT24" s="384" t="s">
        <v>2181</v>
      </c>
      <c r="AU24" s="484">
        <v>2092399.9</v>
      </c>
    </row>
    <row r="25" spans="1:47" ht="110.25">
      <c r="A25" s="384" t="s">
        <v>2210</v>
      </c>
      <c r="B25" s="473" t="s">
        <v>111</v>
      </c>
      <c r="C25" s="473" t="s">
        <v>270</v>
      </c>
      <c r="D25" s="473"/>
      <c r="E25" s="387" t="s">
        <v>2211</v>
      </c>
      <c r="F25" s="485" t="s">
        <v>2212</v>
      </c>
      <c r="G25" s="385">
        <v>1</v>
      </c>
      <c r="H25" s="473" t="s">
        <v>2209</v>
      </c>
      <c r="I25" s="384" t="s">
        <v>78</v>
      </c>
      <c r="J25" s="385" t="s">
        <v>32</v>
      </c>
      <c r="K25" s="385" t="s">
        <v>33</v>
      </c>
      <c r="L25" s="385" t="s">
        <v>419</v>
      </c>
      <c r="M25" s="385" t="s">
        <v>447</v>
      </c>
      <c r="N25" s="482">
        <v>0.3</v>
      </c>
      <c r="O25" s="482">
        <v>0.5</v>
      </c>
      <c r="P25" s="482">
        <v>0.2</v>
      </c>
      <c r="Q25" s="391"/>
      <c r="R25" s="391"/>
      <c r="S25" s="391"/>
      <c r="T25" s="391"/>
      <c r="U25" s="391"/>
      <c r="V25" s="391"/>
      <c r="W25" s="391"/>
      <c r="X25" s="391"/>
      <c r="Y25" s="391"/>
      <c r="Z25" s="483">
        <f>SUM(N25:Q25)</f>
        <v>1</v>
      </c>
      <c r="AA25" s="391"/>
      <c r="AB25" s="391"/>
      <c r="AC25" s="391"/>
      <c r="AD25" s="391"/>
      <c r="AE25" s="391"/>
      <c r="AF25" s="391"/>
      <c r="AG25" s="391"/>
      <c r="AH25" s="391"/>
      <c r="AI25" s="391"/>
      <c r="AJ25" s="391"/>
      <c r="AK25" s="391"/>
      <c r="AL25" s="391"/>
      <c r="AM25" s="475"/>
      <c r="AN25" s="475"/>
      <c r="AO25" s="475"/>
      <c r="AP25" s="384" t="s">
        <v>2167</v>
      </c>
      <c r="AQ25" s="384" t="s">
        <v>2141</v>
      </c>
      <c r="AR25" s="384" t="s">
        <v>2153</v>
      </c>
      <c r="AS25" s="384" t="s">
        <v>2154</v>
      </c>
      <c r="AT25" s="384" t="s">
        <v>2181</v>
      </c>
      <c r="AU25" s="484">
        <v>1650045.1</v>
      </c>
    </row>
    <row r="26" spans="1:47" ht="94.5">
      <c r="A26" s="384" t="s">
        <v>2213</v>
      </c>
      <c r="B26" s="473" t="s">
        <v>111</v>
      </c>
      <c r="C26" s="473" t="s">
        <v>270</v>
      </c>
      <c r="D26" s="473"/>
      <c r="E26" s="387" t="s">
        <v>2214</v>
      </c>
      <c r="F26" s="485" t="s">
        <v>2215</v>
      </c>
      <c r="G26" s="385">
        <v>1</v>
      </c>
      <c r="H26" s="473" t="s">
        <v>2209</v>
      </c>
      <c r="I26" s="384" t="s">
        <v>78</v>
      </c>
      <c r="J26" s="385" t="s">
        <v>32</v>
      </c>
      <c r="K26" s="385" t="s">
        <v>33</v>
      </c>
      <c r="L26" s="385" t="s">
        <v>419</v>
      </c>
      <c r="M26" s="385" t="s">
        <v>447</v>
      </c>
      <c r="N26" s="482">
        <v>0.3</v>
      </c>
      <c r="O26" s="482">
        <v>0.5</v>
      </c>
      <c r="P26" s="482">
        <v>0.2</v>
      </c>
      <c r="Q26" s="391"/>
      <c r="R26" s="391"/>
      <c r="S26" s="391"/>
      <c r="T26" s="391"/>
      <c r="U26" s="391"/>
      <c r="V26" s="391"/>
      <c r="W26" s="391"/>
      <c r="X26" s="391"/>
      <c r="Y26" s="391"/>
      <c r="Z26" s="483">
        <f t="shared" ref="Z26:Z29" si="0">SUM(N26:Q26)</f>
        <v>1</v>
      </c>
      <c r="AA26" s="391"/>
      <c r="AB26" s="391"/>
      <c r="AC26" s="391"/>
      <c r="AD26" s="391"/>
      <c r="AE26" s="391"/>
      <c r="AF26" s="391"/>
      <c r="AG26" s="391"/>
      <c r="AH26" s="391"/>
      <c r="AI26" s="391"/>
      <c r="AJ26" s="391"/>
      <c r="AK26" s="391"/>
      <c r="AL26" s="486"/>
      <c r="AM26" s="475"/>
      <c r="AN26" s="475"/>
      <c r="AO26" s="475"/>
      <c r="AP26" s="384" t="s">
        <v>2167</v>
      </c>
      <c r="AQ26" s="384" t="s">
        <v>2141</v>
      </c>
      <c r="AR26" s="384" t="s">
        <v>2153</v>
      </c>
      <c r="AS26" s="384" t="s">
        <v>2154</v>
      </c>
      <c r="AT26" s="384" t="s">
        <v>2181</v>
      </c>
      <c r="AU26" s="484">
        <v>879444</v>
      </c>
    </row>
    <row r="27" spans="1:47" ht="126">
      <c r="A27" s="384" t="s">
        <v>2216</v>
      </c>
      <c r="B27" s="473" t="s">
        <v>111</v>
      </c>
      <c r="C27" s="473" t="s">
        <v>270</v>
      </c>
      <c r="D27" s="473"/>
      <c r="E27" s="387" t="s">
        <v>2217</v>
      </c>
      <c r="F27" s="485" t="s">
        <v>2218</v>
      </c>
      <c r="G27" s="385">
        <v>1</v>
      </c>
      <c r="H27" s="473" t="s">
        <v>2209</v>
      </c>
      <c r="I27" s="384" t="s">
        <v>78</v>
      </c>
      <c r="J27" s="385" t="s">
        <v>32</v>
      </c>
      <c r="K27" s="385" t="s">
        <v>33</v>
      </c>
      <c r="L27" s="385" t="s">
        <v>419</v>
      </c>
      <c r="M27" s="385" t="s">
        <v>447</v>
      </c>
      <c r="N27" s="482">
        <v>0.3</v>
      </c>
      <c r="O27" s="482">
        <v>0.5</v>
      </c>
      <c r="P27" s="482">
        <v>0.2</v>
      </c>
      <c r="Q27" s="391"/>
      <c r="R27" s="391"/>
      <c r="S27" s="391"/>
      <c r="T27" s="391"/>
      <c r="U27" s="391"/>
      <c r="V27" s="391"/>
      <c r="W27" s="391"/>
      <c r="X27" s="391"/>
      <c r="Y27" s="391"/>
      <c r="Z27" s="483">
        <f t="shared" si="0"/>
        <v>1</v>
      </c>
      <c r="AA27" s="391"/>
      <c r="AB27" s="391"/>
      <c r="AC27" s="391"/>
      <c r="AD27" s="391"/>
      <c r="AE27" s="391"/>
      <c r="AF27" s="391"/>
      <c r="AG27" s="391"/>
      <c r="AH27" s="391"/>
      <c r="AI27" s="391"/>
      <c r="AJ27" s="391"/>
      <c r="AK27" s="391"/>
      <c r="AL27" s="486"/>
      <c r="AM27" s="475"/>
      <c r="AN27" s="475"/>
      <c r="AO27" s="475"/>
      <c r="AP27" s="384" t="s">
        <v>2167</v>
      </c>
      <c r="AQ27" s="384" t="s">
        <v>2141</v>
      </c>
      <c r="AR27" s="384" t="s">
        <v>2153</v>
      </c>
      <c r="AS27" s="384" t="s">
        <v>2154</v>
      </c>
      <c r="AT27" s="384" t="s">
        <v>2181</v>
      </c>
      <c r="AU27" s="484">
        <v>655619</v>
      </c>
    </row>
    <row r="28" spans="1:47" ht="141.75">
      <c r="A28" s="384" t="s">
        <v>2219</v>
      </c>
      <c r="B28" s="473" t="s">
        <v>111</v>
      </c>
      <c r="C28" s="473" t="s">
        <v>270</v>
      </c>
      <c r="D28" s="473"/>
      <c r="E28" s="387" t="s">
        <v>2220</v>
      </c>
      <c r="F28" s="485" t="s">
        <v>2221</v>
      </c>
      <c r="G28" s="385">
        <v>1</v>
      </c>
      <c r="H28" s="473" t="s">
        <v>2209</v>
      </c>
      <c r="I28" s="384" t="s">
        <v>78</v>
      </c>
      <c r="J28" s="385" t="s">
        <v>32</v>
      </c>
      <c r="K28" s="385" t="s">
        <v>33</v>
      </c>
      <c r="L28" s="385" t="s">
        <v>419</v>
      </c>
      <c r="M28" s="385" t="s">
        <v>447</v>
      </c>
      <c r="N28" s="482">
        <v>0.3</v>
      </c>
      <c r="O28" s="482">
        <v>0.5</v>
      </c>
      <c r="P28" s="482">
        <v>0.2</v>
      </c>
      <c r="Q28" s="391"/>
      <c r="R28" s="391"/>
      <c r="S28" s="391"/>
      <c r="T28" s="391"/>
      <c r="U28" s="391"/>
      <c r="V28" s="391"/>
      <c r="W28" s="391"/>
      <c r="X28" s="391"/>
      <c r="Y28" s="391"/>
      <c r="Z28" s="483">
        <f t="shared" si="0"/>
        <v>1</v>
      </c>
      <c r="AA28" s="391"/>
      <c r="AB28" s="391"/>
      <c r="AC28" s="391"/>
      <c r="AD28" s="391"/>
      <c r="AE28" s="391"/>
      <c r="AF28" s="391"/>
      <c r="AG28" s="391"/>
      <c r="AH28" s="391"/>
      <c r="AI28" s="391"/>
      <c r="AJ28" s="391"/>
      <c r="AK28" s="391"/>
      <c r="AL28" s="486"/>
      <c r="AM28" s="475"/>
      <c r="AN28" s="475"/>
      <c r="AO28" s="475"/>
      <c r="AP28" s="384" t="s">
        <v>2167</v>
      </c>
      <c r="AQ28" s="384" t="s">
        <v>2141</v>
      </c>
      <c r="AR28" s="384" t="s">
        <v>2153</v>
      </c>
      <c r="AS28" s="384" t="s">
        <v>2154</v>
      </c>
      <c r="AT28" s="384" t="s">
        <v>2181</v>
      </c>
      <c r="AU28" s="484">
        <v>1064741.1599999999</v>
      </c>
    </row>
    <row r="29" spans="1:47" ht="126">
      <c r="A29" s="384" t="s">
        <v>2222</v>
      </c>
      <c r="B29" s="473" t="s">
        <v>111</v>
      </c>
      <c r="C29" s="473" t="s">
        <v>270</v>
      </c>
      <c r="D29" s="473"/>
      <c r="E29" s="387" t="s">
        <v>2223</v>
      </c>
      <c r="F29" s="485" t="s">
        <v>2224</v>
      </c>
      <c r="G29" s="385">
        <v>1</v>
      </c>
      <c r="H29" s="473" t="s">
        <v>2209</v>
      </c>
      <c r="I29" s="384" t="s">
        <v>78</v>
      </c>
      <c r="J29" s="385" t="s">
        <v>32</v>
      </c>
      <c r="K29" s="385" t="s">
        <v>33</v>
      </c>
      <c r="L29" s="385" t="s">
        <v>419</v>
      </c>
      <c r="M29" s="385" t="s">
        <v>447</v>
      </c>
      <c r="N29" s="482">
        <v>0.3</v>
      </c>
      <c r="O29" s="482">
        <v>0.5</v>
      </c>
      <c r="P29" s="482">
        <v>0.2</v>
      </c>
      <c r="Q29" s="391"/>
      <c r="R29" s="391"/>
      <c r="S29" s="391"/>
      <c r="T29" s="391"/>
      <c r="U29" s="391"/>
      <c r="V29" s="391"/>
      <c r="W29" s="391"/>
      <c r="X29" s="391"/>
      <c r="Y29" s="391"/>
      <c r="Z29" s="483">
        <f t="shared" si="0"/>
        <v>1</v>
      </c>
      <c r="AA29" s="391"/>
      <c r="AB29" s="391"/>
      <c r="AC29" s="391"/>
      <c r="AD29" s="391"/>
      <c r="AE29" s="391"/>
      <c r="AF29" s="391"/>
      <c r="AG29" s="391"/>
      <c r="AH29" s="391"/>
      <c r="AI29" s="391"/>
      <c r="AJ29" s="391"/>
      <c r="AK29" s="391"/>
      <c r="AL29" s="486"/>
      <c r="AM29" s="475"/>
      <c r="AN29" s="475"/>
      <c r="AO29" s="475"/>
      <c r="AP29" s="384" t="s">
        <v>2167</v>
      </c>
      <c r="AQ29" s="384" t="s">
        <v>2141</v>
      </c>
      <c r="AR29" s="384" t="s">
        <v>2153</v>
      </c>
      <c r="AS29" s="384" t="s">
        <v>2154</v>
      </c>
      <c r="AT29" s="384" t="s">
        <v>2181</v>
      </c>
      <c r="AU29" s="484">
        <v>1130980.0587244714</v>
      </c>
    </row>
    <row r="30" spans="1:47" ht="94.5">
      <c r="A30" s="384" t="s">
        <v>2225</v>
      </c>
      <c r="B30" s="473" t="s">
        <v>111</v>
      </c>
      <c r="C30" s="473" t="s">
        <v>270</v>
      </c>
      <c r="D30" s="473"/>
      <c r="E30" s="387" t="s">
        <v>2226</v>
      </c>
      <c r="F30" s="485" t="s">
        <v>2227</v>
      </c>
      <c r="G30" s="385">
        <v>1</v>
      </c>
      <c r="H30" s="473" t="s">
        <v>2205</v>
      </c>
      <c r="I30" s="384" t="s">
        <v>78</v>
      </c>
      <c r="J30" s="385" t="s">
        <v>32</v>
      </c>
      <c r="K30" s="385" t="s">
        <v>33</v>
      </c>
      <c r="L30" s="385" t="s">
        <v>419</v>
      </c>
      <c r="M30" s="385" t="s">
        <v>447</v>
      </c>
      <c r="N30" s="391"/>
      <c r="O30" s="391"/>
      <c r="P30" s="391"/>
      <c r="Q30" s="391"/>
      <c r="R30" s="391"/>
      <c r="S30" s="391"/>
      <c r="T30" s="391"/>
      <c r="U30" s="482">
        <v>0.2</v>
      </c>
      <c r="V30" s="482">
        <v>0.2</v>
      </c>
      <c r="W30" s="482">
        <v>0.2</v>
      </c>
      <c r="X30" s="482">
        <v>0.2</v>
      </c>
      <c r="Y30" s="482">
        <v>0.2</v>
      </c>
      <c r="Z30" s="483">
        <f>SUM(U30:Y30)</f>
        <v>1</v>
      </c>
      <c r="AA30" s="391"/>
      <c r="AB30" s="391"/>
      <c r="AC30" s="391"/>
      <c r="AD30" s="391"/>
      <c r="AE30" s="391"/>
      <c r="AF30" s="391"/>
      <c r="AG30" s="391"/>
      <c r="AH30" s="391"/>
      <c r="AI30" s="391"/>
      <c r="AJ30" s="391"/>
      <c r="AK30" s="391"/>
      <c r="AL30" s="486"/>
      <c r="AM30" s="475"/>
      <c r="AN30" s="475"/>
      <c r="AO30" s="475"/>
      <c r="AP30" s="384" t="s">
        <v>2167</v>
      </c>
      <c r="AQ30" s="384" t="s">
        <v>2141</v>
      </c>
      <c r="AR30" s="384" t="s">
        <v>2153</v>
      </c>
      <c r="AS30" s="384" t="s">
        <v>2154</v>
      </c>
      <c r="AT30" s="384" t="s">
        <v>2181</v>
      </c>
      <c r="AU30" s="484">
        <v>2156945.9300000002</v>
      </c>
    </row>
    <row r="31" spans="1:47" ht="110.25">
      <c r="A31" s="384" t="s">
        <v>2228</v>
      </c>
      <c r="B31" s="473" t="s">
        <v>111</v>
      </c>
      <c r="C31" s="473" t="s">
        <v>270</v>
      </c>
      <c r="D31" s="473"/>
      <c r="E31" s="387" t="s">
        <v>2229</v>
      </c>
      <c r="F31" s="485" t="s">
        <v>2230</v>
      </c>
      <c r="G31" s="385">
        <v>1</v>
      </c>
      <c r="H31" s="473" t="s">
        <v>2205</v>
      </c>
      <c r="I31" s="384" t="s">
        <v>78</v>
      </c>
      <c r="J31" s="385" t="s">
        <v>32</v>
      </c>
      <c r="K31" s="385" t="s">
        <v>33</v>
      </c>
      <c r="L31" s="385" t="s">
        <v>419</v>
      </c>
      <c r="M31" s="385" t="s">
        <v>447</v>
      </c>
      <c r="N31" s="391"/>
      <c r="O31" s="391"/>
      <c r="P31" s="391"/>
      <c r="Q31" s="391"/>
      <c r="R31" s="391"/>
      <c r="S31" s="391"/>
      <c r="T31" s="391"/>
      <c r="U31" s="482">
        <v>0.2</v>
      </c>
      <c r="V31" s="482">
        <v>0.2</v>
      </c>
      <c r="W31" s="482">
        <v>0.2</v>
      </c>
      <c r="X31" s="482">
        <v>0.2</v>
      </c>
      <c r="Y31" s="482">
        <v>0.2</v>
      </c>
      <c r="Z31" s="483">
        <f t="shared" ref="Z31:Z32" si="1">SUM(U31:Y31)</f>
        <v>1</v>
      </c>
      <c r="AA31" s="391"/>
      <c r="AB31" s="391"/>
      <c r="AC31" s="391"/>
      <c r="AD31" s="391"/>
      <c r="AE31" s="391"/>
      <c r="AF31" s="391"/>
      <c r="AG31" s="391"/>
      <c r="AH31" s="391"/>
      <c r="AI31" s="391"/>
      <c r="AJ31" s="391"/>
      <c r="AK31" s="391"/>
      <c r="AL31" s="486"/>
      <c r="AM31" s="475"/>
      <c r="AN31" s="475"/>
      <c r="AO31" s="475"/>
      <c r="AP31" s="384" t="s">
        <v>2167</v>
      </c>
      <c r="AQ31" s="384" t="s">
        <v>2141</v>
      </c>
      <c r="AR31" s="384" t="s">
        <v>2153</v>
      </c>
      <c r="AS31" s="384" t="s">
        <v>2154</v>
      </c>
      <c r="AT31" s="384" t="s">
        <v>2181</v>
      </c>
      <c r="AU31" s="484">
        <v>2354258.58</v>
      </c>
    </row>
    <row r="32" spans="1:47" ht="126">
      <c r="A32" s="384" t="s">
        <v>2231</v>
      </c>
      <c r="B32" s="473" t="s">
        <v>111</v>
      </c>
      <c r="C32" s="473" t="s">
        <v>270</v>
      </c>
      <c r="D32" s="473"/>
      <c r="E32" s="387" t="s">
        <v>2232</v>
      </c>
      <c r="F32" s="485" t="s">
        <v>2224</v>
      </c>
      <c r="G32" s="385">
        <v>1</v>
      </c>
      <c r="H32" s="473" t="s">
        <v>2205</v>
      </c>
      <c r="I32" s="384" t="s">
        <v>78</v>
      </c>
      <c r="J32" s="385" t="s">
        <v>32</v>
      </c>
      <c r="K32" s="385" t="s">
        <v>33</v>
      </c>
      <c r="L32" s="385" t="s">
        <v>419</v>
      </c>
      <c r="M32" s="385" t="s">
        <v>447</v>
      </c>
      <c r="N32" s="391"/>
      <c r="O32" s="391"/>
      <c r="P32" s="391"/>
      <c r="Q32" s="391"/>
      <c r="R32" s="391"/>
      <c r="S32" s="391"/>
      <c r="T32" s="391"/>
      <c r="U32" s="482">
        <v>0.2</v>
      </c>
      <c r="V32" s="482">
        <v>0.2</v>
      </c>
      <c r="W32" s="482">
        <v>0.2</v>
      </c>
      <c r="X32" s="482">
        <v>0.2</v>
      </c>
      <c r="Y32" s="482">
        <v>0.2</v>
      </c>
      <c r="Z32" s="483">
        <f t="shared" si="1"/>
        <v>1</v>
      </c>
      <c r="AA32" s="391"/>
      <c r="AB32" s="391"/>
      <c r="AC32" s="391"/>
      <c r="AD32" s="391"/>
      <c r="AE32" s="391"/>
      <c r="AF32" s="391"/>
      <c r="AG32" s="391"/>
      <c r="AH32" s="391"/>
      <c r="AI32" s="391"/>
      <c r="AJ32" s="391"/>
      <c r="AK32" s="391"/>
      <c r="AL32" s="486"/>
      <c r="AM32" s="475"/>
      <c r="AN32" s="475"/>
      <c r="AO32" s="475"/>
      <c r="AP32" s="384" t="s">
        <v>2167</v>
      </c>
      <c r="AQ32" s="384" t="s">
        <v>2141</v>
      </c>
      <c r="AR32" s="384" t="s">
        <v>2153</v>
      </c>
      <c r="AS32" s="384" t="s">
        <v>2154</v>
      </c>
      <c r="AT32" s="384" t="s">
        <v>2181</v>
      </c>
      <c r="AU32" s="484">
        <v>1110000</v>
      </c>
    </row>
    <row r="33" spans="1:47" ht="110.25">
      <c r="A33" s="384" t="s">
        <v>2233</v>
      </c>
      <c r="B33" s="473" t="s">
        <v>111</v>
      </c>
      <c r="C33" s="473" t="s">
        <v>270</v>
      </c>
      <c r="D33" s="473"/>
      <c r="E33" s="387" t="s">
        <v>2234</v>
      </c>
      <c r="F33" s="485" t="s">
        <v>2235</v>
      </c>
      <c r="G33" s="385">
        <v>1</v>
      </c>
      <c r="H33" s="473" t="s">
        <v>2236</v>
      </c>
      <c r="I33" s="384" t="s">
        <v>78</v>
      </c>
      <c r="J33" s="385" t="s">
        <v>32</v>
      </c>
      <c r="K33" s="385" t="s">
        <v>33</v>
      </c>
      <c r="L33" s="385" t="s">
        <v>419</v>
      </c>
      <c r="M33" s="385" t="s">
        <v>447</v>
      </c>
      <c r="N33" s="391"/>
      <c r="O33" s="391"/>
      <c r="P33" s="482">
        <v>0.5</v>
      </c>
      <c r="Q33" s="482">
        <v>0.2</v>
      </c>
      <c r="R33" s="482">
        <v>0.3</v>
      </c>
      <c r="S33" s="391"/>
      <c r="T33" s="391"/>
      <c r="U33" s="391"/>
      <c r="V33" s="391"/>
      <c r="W33" s="391"/>
      <c r="X33" s="391"/>
      <c r="Y33" s="391"/>
      <c r="Z33" s="483">
        <f>SUM(P33:Y33)</f>
        <v>1</v>
      </c>
      <c r="AA33" s="391"/>
      <c r="AB33" s="391"/>
      <c r="AC33" s="391"/>
      <c r="AD33" s="391"/>
      <c r="AE33" s="391"/>
      <c r="AF33" s="391"/>
      <c r="AG33" s="391"/>
      <c r="AH33" s="391"/>
      <c r="AI33" s="391"/>
      <c r="AJ33" s="391"/>
      <c r="AK33" s="391"/>
      <c r="AL33" s="486"/>
      <c r="AM33" s="475"/>
      <c r="AN33" s="475"/>
      <c r="AO33" s="475"/>
      <c r="AP33" s="384" t="s">
        <v>2167</v>
      </c>
      <c r="AQ33" s="384" t="s">
        <v>2141</v>
      </c>
      <c r="AR33" s="384" t="s">
        <v>2153</v>
      </c>
      <c r="AS33" s="384" t="s">
        <v>2154</v>
      </c>
      <c r="AT33" s="384" t="s">
        <v>2181</v>
      </c>
      <c r="AU33" s="484">
        <v>1668940.18</v>
      </c>
    </row>
    <row r="34" spans="1:47" ht="110.25">
      <c r="A34" s="384" t="s">
        <v>2237</v>
      </c>
      <c r="B34" s="473" t="s">
        <v>111</v>
      </c>
      <c r="C34" s="473" t="s">
        <v>270</v>
      </c>
      <c r="D34" s="473"/>
      <c r="E34" s="387" t="s">
        <v>2238</v>
      </c>
      <c r="F34" s="485" t="s">
        <v>2235</v>
      </c>
      <c r="G34" s="385">
        <v>1</v>
      </c>
      <c r="H34" s="473" t="s">
        <v>2236</v>
      </c>
      <c r="I34" s="384" t="s">
        <v>78</v>
      </c>
      <c r="J34" s="385" t="s">
        <v>32</v>
      </c>
      <c r="K34" s="385" t="s">
        <v>33</v>
      </c>
      <c r="L34" s="385" t="s">
        <v>419</v>
      </c>
      <c r="M34" s="385" t="s">
        <v>447</v>
      </c>
      <c r="N34" s="391"/>
      <c r="O34" s="391"/>
      <c r="P34" s="482">
        <v>0.5</v>
      </c>
      <c r="Q34" s="482">
        <v>0.2</v>
      </c>
      <c r="R34" s="482">
        <v>0.3</v>
      </c>
      <c r="S34" s="391"/>
      <c r="T34" s="391"/>
      <c r="U34" s="391"/>
      <c r="V34" s="391"/>
      <c r="W34" s="391"/>
      <c r="X34" s="391"/>
      <c r="Y34" s="391"/>
      <c r="Z34" s="483">
        <f t="shared" ref="Z34:Z50" si="2">SUM(P34:Y34)</f>
        <v>1</v>
      </c>
      <c r="AA34" s="391"/>
      <c r="AB34" s="391"/>
      <c r="AC34" s="391"/>
      <c r="AD34" s="391"/>
      <c r="AE34" s="391"/>
      <c r="AF34" s="391"/>
      <c r="AG34" s="391"/>
      <c r="AH34" s="391"/>
      <c r="AI34" s="391"/>
      <c r="AJ34" s="391"/>
      <c r="AK34" s="391"/>
      <c r="AL34" s="486"/>
      <c r="AM34" s="475"/>
      <c r="AN34" s="475"/>
      <c r="AO34" s="475"/>
      <c r="AP34" s="384" t="s">
        <v>2167</v>
      </c>
      <c r="AQ34" s="384" t="s">
        <v>2141</v>
      </c>
      <c r="AR34" s="384" t="s">
        <v>2153</v>
      </c>
      <c r="AS34" s="384" t="s">
        <v>2154</v>
      </c>
      <c r="AT34" s="384" t="s">
        <v>2181</v>
      </c>
      <c r="AU34" s="484">
        <v>437187.48</v>
      </c>
    </row>
    <row r="35" spans="1:47" ht="110.25">
      <c r="A35" s="384" t="s">
        <v>2239</v>
      </c>
      <c r="B35" s="473" t="s">
        <v>111</v>
      </c>
      <c r="C35" s="473" t="s">
        <v>270</v>
      </c>
      <c r="D35" s="473"/>
      <c r="E35" s="387" t="s">
        <v>2240</v>
      </c>
      <c r="F35" s="485" t="s">
        <v>2235</v>
      </c>
      <c r="G35" s="385">
        <v>1</v>
      </c>
      <c r="H35" s="473" t="s">
        <v>2236</v>
      </c>
      <c r="I35" s="384" t="s">
        <v>78</v>
      </c>
      <c r="J35" s="385" t="s">
        <v>32</v>
      </c>
      <c r="K35" s="385" t="s">
        <v>33</v>
      </c>
      <c r="L35" s="385" t="s">
        <v>419</v>
      </c>
      <c r="M35" s="385" t="s">
        <v>447</v>
      </c>
      <c r="N35" s="391"/>
      <c r="O35" s="391"/>
      <c r="P35" s="482">
        <v>0.5</v>
      </c>
      <c r="Q35" s="482">
        <v>0.2</v>
      </c>
      <c r="R35" s="482">
        <v>0.3</v>
      </c>
      <c r="S35" s="391"/>
      <c r="T35" s="391"/>
      <c r="U35" s="391"/>
      <c r="V35" s="391"/>
      <c r="W35" s="391"/>
      <c r="X35" s="391"/>
      <c r="Y35" s="391"/>
      <c r="Z35" s="483">
        <f t="shared" si="2"/>
        <v>1</v>
      </c>
      <c r="AA35" s="391"/>
      <c r="AB35" s="391"/>
      <c r="AC35" s="391"/>
      <c r="AD35" s="391"/>
      <c r="AE35" s="391"/>
      <c r="AF35" s="391"/>
      <c r="AG35" s="391"/>
      <c r="AH35" s="391"/>
      <c r="AI35" s="391"/>
      <c r="AJ35" s="391"/>
      <c r="AK35" s="391"/>
      <c r="AL35" s="486"/>
      <c r="AM35" s="475"/>
      <c r="AN35" s="475"/>
      <c r="AO35" s="475"/>
      <c r="AP35" s="384" t="s">
        <v>2167</v>
      </c>
      <c r="AQ35" s="384" t="s">
        <v>2141</v>
      </c>
      <c r="AR35" s="384" t="s">
        <v>2153</v>
      </c>
      <c r="AS35" s="384" t="s">
        <v>2154</v>
      </c>
      <c r="AT35" s="384" t="s">
        <v>2181</v>
      </c>
      <c r="AU35" s="484">
        <v>677553.82</v>
      </c>
    </row>
    <row r="36" spans="1:47" ht="141.75">
      <c r="A36" s="384" t="s">
        <v>2241</v>
      </c>
      <c r="B36" s="473" t="s">
        <v>111</v>
      </c>
      <c r="C36" s="473" t="s">
        <v>270</v>
      </c>
      <c r="D36" s="473"/>
      <c r="E36" s="387" t="s">
        <v>2242</v>
      </c>
      <c r="F36" s="485" t="s">
        <v>2243</v>
      </c>
      <c r="G36" s="385">
        <v>3</v>
      </c>
      <c r="H36" s="473" t="s">
        <v>2244</v>
      </c>
      <c r="I36" s="384" t="s">
        <v>78</v>
      </c>
      <c r="J36" s="385" t="s">
        <v>32</v>
      </c>
      <c r="K36" s="385" t="s">
        <v>33</v>
      </c>
      <c r="L36" s="385" t="s">
        <v>419</v>
      </c>
      <c r="M36" s="385" t="s">
        <v>447</v>
      </c>
      <c r="N36" s="391"/>
      <c r="O36" s="391"/>
      <c r="P36" s="391"/>
      <c r="Q36" s="482">
        <v>0.5</v>
      </c>
      <c r="R36" s="391"/>
      <c r="S36" s="391"/>
      <c r="T36" s="391"/>
      <c r="U36" s="391"/>
      <c r="V36" s="482">
        <v>0.5</v>
      </c>
      <c r="W36" s="391"/>
      <c r="X36" s="391"/>
      <c r="Y36" s="391"/>
      <c r="Z36" s="483">
        <f t="shared" si="2"/>
        <v>1</v>
      </c>
      <c r="AA36" s="391"/>
      <c r="AB36" s="391"/>
      <c r="AC36" s="391"/>
      <c r="AD36" s="391"/>
      <c r="AE36" s="391"/>
      <c r="AF36" s="391"/>
      <c r="AG36" s="391"/>
      <c r="AH36" s="391"/>
      <c r="AI36" s="391"/>
      <c r="AJ36" s="391"/>
      <c r="AK36" s="391"/>
      <c r="AL36" s="486"/>
      <c r="AM36" s="475"/>
      <c r="AN36" s="475"/>
      <c r="AO36" s="475"/>
      <c r="AP36" s="384" t="s">
        <v>2167</v>
      </c>
      <c r="AQ36" s="384" t="s">
        <v>2141</v>
      </c>
      <c r="AR36" s="384" t="s">
        <v>2153</v>
      </c>
      <c r="AS36" s="384" t="s">
        <v>2154</v>
      </c>
      <c r="AT36" s="384" t="s">
        <v>2181</v>
      </c>
      <c r="AU36" s="484">
        <v>34197060</v>
      </c>
    </row>
    <row r="37" spans="1:47" ht="236.25">
      <c r="A37" s="384" t="s">
        <v>2245</v>
      </c>
      <c r="B37" s="473" t="s">
        <v>111</v>
      </c>
      <c r="C37" s="473" t="s">
        <v>270</v>
      </c>
      <c r="D37" s="473"/>
      <c r="E37" s="387" t="s">
        <v>2246</v>
      </c>
      <c r="F37" s="485" t="s">
        <v>2247</v>
      </c>
      <c r="G37" s="385">
        <v>3</v>
      </c>
      <c r="H37" s="473" t="s">
        <v>2244</v>
      </c>
      <c r="I37" s="384" t="s">
        <v>78</v>
      </c>
      <c r="J37" s="385" t="s">
        <v>32</v>
      </c>
      <c r="K37" s="385" t="s">
        <v>33</v>
      </c>
      <c r="L37" s="385" t="s">
        <v>419</v>
      </c>
      <c r="M37" s="385" t="s">
        <v>447</v>
      </c>
      <c r="N37" s="391"/>
      <c r="O37" s="391"/>
      <c r="P37" s="391"/>
      <c r="Q37" s="482">
        <v>0.5</v>
      </c>
      <c r="R37" s="391"/>
      <c r="S37" s="391"/>
      <c r="T37" s="391"/>
      <c r="U37" s="391"/>
      <c r="V37" s="482">
        <v>0.5</v>
      </c>
      <c r="W37" s="391"/>
      <c r="X37" s="391"/>
      <c r="Y37" s="391"/>
      <c r="Z37" s="483">
        <f t="shared" si="2"/>
        <v>1</v>
      </c>
      <c r="AA37" s="391"/>
      <c r="AB37" s="391"/>
      <c r="AC37" s="391"/>
      <c r="AD37" s="391"/>
      <c r="AE37" s="391"/>
      <c r="AF37" s="391"/>
      <c r="AG37" s="391"/>
      <c r="AH37" s="391"/>
      <c r="AI37" s="391"/>
      <c r="AJ37" s="391"/>
      <c r="AK37" s="391"/>
      <c r="AL37" s="486"/>
      <c r="AM37" s="475"/>
      <c r="AN37" s="475"/>
      <c r="AO37" s="475"/>
      <c r="AP37" s="384" t="s">
        <v>2167</v>
      </c>
      <c r="AQ37" s="384" t="s">
        <v>2141</v>
      </c>
      <c r="AR37" s="384" t="s">
        <v>2153</v>
      </c>
      <c r="AS37" s="384" t="s">
        <v>2154</v>
      </c>
      <c r="AT37" s="384" t="s">
        <v>2181</v>
      </c>
      <c r="AU37" s="484">
        <v>315203533.68000001</v>
      </c>
    </row>
    <row r="38" spans="1:47" ht="47.25">
      <c r="A38" s="384" t="s">
        <v>2248</v>
      </c>
      <c r="B38" s="473" t="s">
        <v>111</v>
      </c>
      <c r="C38" s="473" t="s">
        <v>270</v>
      </c>
      <c r="D38" s="473"/>
      <c r="E38" s="387" t="s">
        <v>2249</v>
      </c>
      <c r="F38" s="485" t="s">
        <v>2250</v>
      </c>
      <c r="G38" s="385">
        <v>1</v>
      </c>
      <c r="H38" s="473" t="s">
        <v>2251</v>
      </c>
      <c r="I38" s="384" t="s">
        <v>78</v>
      </c>
      <c r="J38" s="385" t="s">
        <v>32</v>
      </c>
      <c r="K38" s="385" t="s">
        <v>33</v>
      </c>
      <c r="L38" s="385" t="s">
        <v>419</v>
      </c>
      <c r="M38" s="385" t="s">
        <v>447</v>
      </c>
      <c r="N38" s="391"/>
      <c r="O38" s="391"/>
      <c r="P38" s="391"/>
      <c r="Q38" s="482">
        <v>0.5</v>
      </c>
      <c r="R38" s="391"/>
      <c r="S38" s="391"/>
      <c r="T38" s="391"/>
      <c r="U38" s="391"/>
      <c r="V38" s="482">
        <v>0.5</v>
      </c>
      <c r="W38" s="391"/>
      <c r="X38" s="391"/>
      <c r="Y38" s="391"/>
      <c r="Z38" s="483">
        <f t="shared" si="2"/>
        <v>1</v>
      </c>
      <c r="AA38" s="391"/>
      <c r="AB38" s="391"/>
      <c r="AC38" s="391"/>
      <c r="AD38" s="391"/>
      <c r="AE38" s="391"/>
      <c r="AF38" s="391"/>
      <c r="AG38" s="391"/>
      <c r="AH38" s="391"/>
      <c r="AI38" s="391"/>
      <c r="AJ38" s="391"/>
      <c r="AK38" s="391"/>
      <c r="AL38" s="486"/>
      <c r="AM38" s="475"/>
      <c r="AN38" s="475"/>
      <c r="AO38" s="475"/>
      <c r="AP38" s="384" t="s">
        <v>2167</v>
      </c>
      <c r="AQ38" s="384" t="s">
        <v>2141</v>
      </c>
      <c r="AR38" s="384" t="s">
        <v>2153</v>
      </c>
      <c r="AS38" s="384" t="s">
        <v>2154</v>
      </c>
      <c r="AT38" s="384" t="s">
        <v>2181</v>
      </c>
      <c r="AU38" s="484">
        <v>11000</v>
      </c>
    </row>
    <row r="39" spans="1:47" ht="94.5">
      <c r="A39" s="384" t="s">
        <v>2252</v>
      </c>
      <c r="B39" s="473" t="s">
        <v>111</v>
      </c>
      <c r="C39" s="473" t="s">
        <v>270</v>
      </c>
      <c r="D39" s="473"/>
      <c r="E39" s="387" t="s">
        <v>2253</v>
      </c>
      <c r="F39" s="485" t="s">
        <v>2254</v>
      </c>
      <c r="G39" s="385">
        <v>1</v>
      </c>
      <c r="H39" s="473" t="s">
        <v>2255</v>
      </c>
      <c r="I39" s="384" t="s">
        <v>78</v>
      </c>
      <c r="J39" s="385" t="s">
        <v>32</v>
      </c>
      <c r="K39" s="385" t="s">
        <v>33</v>
      </c>
      <c r="L39" s="385" t="s">
        <v>419</v>
      </c>
      <c r="M39" s="385" t="s">
        <v>447</v>
      </c>
      <c r="N39" s="391"/>
      <c r="O39" s="391"/>
      <c r="P39" s="391"/>
      <c r="Q39" s="482">
        <v>0.5</v>
      </c>
      <c r="R39" s="391"/>
      <c r="S39" s="391"/>
      <c r="T39" s="391"/>
      <c r="U39" s="391"/>
      <c r="V39" s="482">
        <v>0.5</v>
      </c>
      <c r="W39" s="391"/>
      <c r="X39" s="391"/>
      <c r="Y39" s="391"/>
      <c r="Z39" s="483">
        <f t="shared" si="2"/>
        <v>1</v>
      </c>
      <c r="AA39" s="391"/>
      <c r="AB39" s="391"/>
      <c r="AC39" s="391"/>
      <c r="AD39" s="391"/>
      <c r="AE39" s="391"/>
      <c r="AF39" s="391"/>
      <c r="AG39" s="391"/>
      <c r="AH39" s="391"/>
      <c r="AI39" s="391"/>
      <c r="AJ39" s="391"/>
      <c r="AK39" s="391"/>
      <c r="AL39" s="486"/>
      <c r="AM39" s="475"/>
      <c r="AN39" s="475"/>
      <c r="AO39" s="475"/>
      <c r="AP39" s="384" t="s">
        <v>2167</v>
      </c>
      <c r="AQ39" s="384" t="s">
        <v>2141</v>
      </c>
      <c r="AR39" s="384" t="s">
        <v>2153</v>
      </c>
      <c r="AS39" s="384" t="s">
        <v>2154</v>
      </c>
      <c r="AT39" s="384" t="s">
        <v>2181</v>
      </c>
      <c r="AU39" s="484">
        <v>1200000</v>
      </c>
    </row>
    <row r="40" spans="1:47" ht="94.5">
      <c r="A40" s="384" t="s">
        <v>2256</v>
      </c>
      <c r="B40" s="473" t="s">
        <v>111</v>
      </c>
      <c r="C40" s="473" t="s">
        <v>270</v>
      </c>
      <c r="D40" s="473"/>
      <c r="E40" s="387" t="s">
        <v>2257</v>
      </c>
      <c r="F40" s="485" t="s">
        <v>2258</v>
      </c>
      <c r="G40" s="385">
        <v>1</v>
      </c>
      <c r="H40" s="473" t="s">
        <v>2259</v>
      </c>
      <c r="I40" s="384" t="s">
        <v>78</v>
      </c>
      <c r="J40" s="385" t="s">
        <v>32</v>
      </c>
      <c r="K40" s="385" t="s">
        <v>33</v>
      </c>
      <c r="L40" s="385" t="s">
        <v>419</v>
      </c>
      <c r="M40" s="385" t="s">
        <v>447</v>
      </c>
      <c r="N40" s="391"/>
      <c r="O40" s="391"/>
      <c r="P40" s="391"/>
      <c r="Q40" s="482">
        <v>0.5</v>
      </c>
      <c r="R40" s="391"/>
      <c r="S40" s="391"/>
      <c r="T40" s="391"/>
      <c r="U40" s="391"/>
      <c r="V40" s="482">
        <v>0.5</v>
      </c>
      <c r="W40" s="391"/>
      <c r="X40" s="391"/>
      <c r="Y40" s="391"/>
      <c r="Z40" s="483">
        <f t="shared" si="2"/>
        <v>1</v>
      </c>
      <c r="AA40" s="391"/>
      <c r="AB40" s="391"/>
      <c r="AC40" s="391"/>
      <c r="AD40" s="391"/>
      <c r="AE40" s="391"/>
      <c r="AF40" s="391"/>
      <c r="AG40" s="391"/>
      <c r="AH40" s="391"/>
      <c r="AI40" s="391"/>
      <c r="AJ40" s="391"/>
      <c r="AK40" s="391"/>
      <c r="AL40" s="486"/>
      <c r="AM40" s="475"/>
      <c r="AN40" s="475"/>
      <c r="AO40" s="475"/>
      <c r="AP40" s="384" t="s">
        <v>2167</v>
      </c>
      <c r="AQ40" s="384" t="s">
        <v>2141</v>
      </c>
      <c r="AR40" s="384" t="s">
        <v>2153</v>
      </c>
      <c r="AS40" s="384" t="s">
        <v>2154</v>
      </c>
      <c r="AT40" s="384" t="s">
        <v>2181</v>
      </c>
      <c r="AU40" s="484">
        <v>2000000</v>
      </c>
    </row>
    <row r="41" spans="1:47" ht="94.5">
      <c r="A41" s="384" t="s">
        <v>2260</v>
      </c>
      <c r="B41" s="473" t="s">
        <v>111</v>
      </c>
      <c r="C41" s="473" t="s">
        <v>270</v>
      </c>
      <c r="D41" s="473"/>
      <c r="E41" s="481" t="s">
        <v>2261</v>
      </c>
      <c r="F41" s="485" t="s">
        <v>2258</v>
      </c>
      <c r="G41" s="385">
        <v>1</v>
      </c>
      <c r="H41" s="473" t="s">
        <v>2259</v>
      </c>
      <c r="I41" s="384" t="s">
        <v>78</v>
      </c>
      <c r="J41" s="385" t="s">
        <v>32</v>
      </c>
      <c r="K41" s="385" t="s">
        <v>33</v>
      </c>
      <c r="L41" s="385" t="s">
        <v>419</v>
      </c>
      <c r="M41" s="385" t="s">
        <v>447</v>
      </c>
      <c r="N41" s="391"/>
      <c r="O41" s="391"/>
      <c r="P41" s="391"/>
      <c r="Q41" s="482">
        <v>0.5</v>
      </c>
      <c r="R41" s="391"/>
      <c r="S41" s="391"/>
      <c r="T41" s="391"/>
      <c r="U41" s="391"/>
      <c r="V41" s="482">
        <v>0.5</v>
      </c>
      <c r="W41" s="391"/>
      <c r="X41" s="391"/>
      <c r="Y41" s="391"/>
      <c r="Z41" s="483">
        <f t="shared" si="2"/>
        <v>1</v>
      </c>
      <c r="AA41" s="391"/>
      <c r="AB41" s="391"/>
      <c r="AC41" s="391"/>
      <c r="AD41" s="391"/>
      <c r="AE41" s="391"/>
      <c r="AF41" s="391"/>
      <c r="AG41" s="391"/>
      <c r="AH41" s="391"/>
      <c r="AI41" s="391"/>
      <c r="AJ41" s="391"/>
      <c r="AK41" s="391"/>
      <c r="AL41" s="486"/>
      <c r="AM41" s="475"/>
      <c r="AN41" s="475"/>
      <c r="AO41" s="475"/>
      <c r="AP41" s="384" t="s">
        <v>2167</v>
      </c>
      <c r="AQ41" s="384" t="s">
        <v>2141</v>
      </c>
      <c r="AR41" s="384" t="s">
        <v>2153</v>
      </c>
      <c r="AS41" s="384" t="s">
        <v>2154</v>
      </c>
      <c r="AT41" s="384" t="s">
        <v>2181</v>
      </c>
      <c r="AU41" s="484">
        <v>2000000</v>
      </c>
    </row>
    <row r="42" spans="1:47" ht="94.5">
      <c r="A42" s="384" t="s">
        <v>2262</v>
      </c>
      <c r="B42" s="473" t="s">
        <v>111</v>
      </c>
      <c r="C42" s="473" t="s">
        <v>270</v>
      </c>
      <c r="D42" s="473"/>
      <c r="E42" s="481" t="s">
        <v>2263</v>
      </c>
      <c r="F42" s="485" t="s">
        <v>2264</v>
      </c>
      <c r="G42" s="385">
        <v>1</v>
      </c>
      <c r="H42" s="473" t="s">
        <v>2259</v>
      </c>
      <c r="I42" s="384" t="s">
        <v>78</v>
      </c>
      <c r="J42" s="385" t="s">
        <v>32</v>
      </c>
      <c r="K42" s="385" t="s">
        <v>33</v>
      </c>
      <c r="L42" s="385" t="s">
        <v>419</v>
      </c>
      <c r="M42" s="385" t="s">
        <v>447</v>
      </c>
      <c r="N42" s="391"/>
      <c r="O42" s="391"/>
      <c r="P42" s="391"/>
      <c r="Q42" s="482">
        <v>0.5</v>
      </c>
      <c r="R42" s="391"/>
      <c r="S42" s="391"/>
      <c r="T42" s="391"/>
      <c r="U42" s="391"/>
      <c r="V42" s="482">
        <v>0.5</v>
      </c>
      <c r="W42" s="391"/>
      <c r="X42" s="391"/>
      <c r="Y42" s="391"/>
      <c r="Z42" s="483">
        <f t="shared" si="2"/>
        <v>1</v>
      </c>
      <c r="AA42" s="391"/>
      <c r="AB42" s="391"/>
      <c r="AC42" s="391"/>
      <c r="AD42" s="391"/>
      <c r="AE42" s="391"/>
      <c r="AF42" s="391"/>
      <c r="AG42" s="391"/>
      <c r="AH42" s="391"/>
      <c r="AI42" s="391"/>
      <c r="AJ42" s="391"/>
      <c r="AK42" s="391"/>
      <c r="AL42" s="486"/>
      <c r="AM42" s="475"/>
      <c r="AN42" s="475"/>
      <c r="AO42" s="475"/>
      <c r="AP42" s="384" t="s">
        <v>2167</v>
      </c>
      <c r="AQ42" s="384" t="s">
        <v>2141</v>
      </c>
      <c r="AR42" s="384" t="s">
        <v>2153</v>
      </c>
      <c r="AS42" s="384" t="s">
        <v>2154</v>
      </c>
      <c r="AT42" s="384" t="s">
        <v>2181</v>
      </c>
      <c r="AU42" s="484">
        <v>350000</v>
      </c>
    </row>
    <row r="43" spans="1:47" ht="63">
      <c r="A43" s="384" t="s">
        <v>2265</v>
      </c>
      <c r="B43" s="473" t="s">
        <v>111</v>
      </c>
      <c r="C43" s="473" t="s">
        <v>270</v>
      </c>
      <c r="D43" s="473"/>
      <c r="E43" s="481" t="s">
        <v>2266</v>
      </c>
      <c r="F43" s="485" t="s">
        <v>2267</v>
      </c>
      <c r="G43" s="385">
        <v>1</v>
      </c>
      <c r="H43" s="473" t="s">
        <v>2259</v>
      </c>
      <c r="I43" s="384" t="s">
        <v>78</v>
      </c>
      <c r="J43" s="385" t="s">
        <v>32</v>
      </c>
      <c r="K43" s="385" t="s">
        <v>33</v>
      </c>
      <c r="L43" s="385" t="s">
        <v>419</v>
      </c>
      <c r="M43" s="385" t="s">
        <v>447</v>
      </c>
      <c r="N43" s="391"/>
      <c r="O43" s="391"/>
      <c r="P43" s="391"/>
      <c r="Q43" s="482">
        <v>0.5</v>
      </c>
      <c r="R43" s="391"/>
      <c r="S43" s="391"/>
      <c r="T43" s="391"/>
      <c r="U43" s="391"/>
      <c r="V43" s="482">
        <v>0.5</v>
      </c>
      <c r="W43" s="391"/>
      <c r="X43" s="391"/>
      <c r="Y43" s="391"/>
      <c r="Z43" s="483">
        <f t="shared" si="2"/>
        <v>1</v>
      </c>
      <c r="AA43" s="391"/>
      <c r="AB43" s="391"/>
      <c r="AC43" s="391"/>
      <c r="AD43" s="391"/>
      <c r="AE43" s="391"/>
      <c r="AF43" s="391"/>
      <c r="AG43" s="391"/>
      <c r="AH43" s="391"/>
      <c r="AI43" s="391"/>
      <c r="AJ43" s="391"/>
      <c r="AK43" s="391"/>
      <c r="AL43" s="486"/>
      <c r="AM43" s="475"/>
      <c r="AN43" s="475"/>
      <c r="AO43" s="475"/>
      <c r="AP43" s="384" t="s">
        <v>2167</v>
      </c>
      <c r="AQ43" s="384" t="s">
        <v>2141</v>
      </c>
      <c r="AR43" s="384" t="s">
        <v>2153</v>
      </c>
      <c r="AS43" s="384" t="s">
        <v>2154</v>
      </c>
      <c r="AT43" s="384" t="s">
        <v>2181</v>
      </c>
      <c r="AU43" s="484">
        <v>2500000</v>
      </c>
    </row>
    <row r="44" spans="1:47" ht="78.75">
      <c r="A44" s="384" t="s">
        <v>2268</v>
      </c>
      <c r="B44" s="473" t="s">
        <v>111</v>
      </c>
      <c r="C44" s="473" t="s">
        <v>270</v>
      </c>
      <c r="D44" s="473"/>
      <c r="E44" s="481" t="s">
        <v>2269</v>
      </c>
      <c r="F44" s="485" t="s">
        <v>2270</v>
      </c>
      <c r="G44" s="385">
        <v>1</v>
      </c>
      <c r="H44" s="473" t="s">
        <v>2259</v>
      </c>
      <c r="I44" s="384" t="s">
        <v>78</v>
      </c>
      <c r="J44" s="385" t="s">
        <v>32</v>
      </c>
      <c r="K44" s="385" t="s">
        <v>33</v>
      </c>
      <c r="L44" s="385" t="s">
        <v>419</v>
      </c>
      <c r="M44" s="385" t="s">
        <v>447</v>
      </c>
      <c r="N44" s="391"/>
      <c r="O44" s="391"/>
      <c r="P44" s="391"/>
      <c r="Q44" s="482">
        <v>0.5</v>
      </c>
      <c r="R44" s="391"/>
      <c r="S44" s="391"/>
      <c r="T44" s="391"/>
      <c r="U44" s="391"/>
      <c r="V44" s="482">
        <v>0.5</v>
      </c>
      <c r="W44" s="391"/>
      <c r="X44" s="391"/>
      <c r="Y44" s="391"/>
      <c r="Z44" s="483">
        <f t="shared" si="2"/>
        <v>1</v>
      </c>
      <c r="AA44" s="391"/>
      <c r="AB44" s="391"/>
      <c r="AC44" s="391"/>
      <c r="AD44" s="391"/>
      <c r="AE44" s="391"/>
      <c r="AF44" s="391"/>
      <c r="AG44" s="391"/>
      <c r="AH44" s="391"/>
      <c r="AI44" s="391"/>
      <c r="AJ44" s="391"/>
      <c r="AK44" s="391"/>
      <c r="AL44" s="486"/>
      <c r="AM44" s="475"/>
      <c r="AN44" s="475"/>
      <c r="AO44" s="475"/>
      <c r="AP44" s="384" t="s">
        <v>2167</v>
      </c>
      <c r="AQ44" s="384" t="s">
        <v>2141</v>
      </c>
      <c r="AR44" s="384" t="s">
        <v>2153</v>
      </c>
      <c r="AS44" s="384" t="s">
        <v>2154</v>
      </c>
      <c r="AT44" s="384" t="s">
        <v>2181</v>
      </c>
      <c r="AU44" s="484">
        <v>500000</v>
      </c>
    </row>
    <row r="45" spans="1:47" ht="47.25">
      <c r="A45" s="384" t="s">
        <v>2271</v>
      </c>
      <c r="B45" s="473" t="s">
        <v>111</v>
      </c>
      <c r="C45" s="473" t="s">
        <v>270</v>
      </c>
      <c r="D45" s="473"/>
      <c r="E45" s="481" t="s">
        <v>2272</v>
      </c>
      <c r="F45" s="487" t="s">
        <v>2273</v>
      </c>
      <c r="G45" s="385">
        <v>1</v>
      </c>
      <c r="H45" s="473" t="s">
        <v>2259</v>
      </c>
      <c r="I45" s="384" t="s">
        <v>78</v>
      </c>
      <c r="J45" s="385" t="s">
        <v>32</v>
      </c>
      <c r="K45" s="385" t="s">
        <v>33</v>
      </c>
      <c r="L45" s="385" t="s">
        <v>419</v>
      </c>
      <c r="M45" s="385" t="s">
        <v>447</v>
      </c>
      <c r="N45" s="391"/>
      <c r="O45" s="391"/>
      <c r="P45" s="391"/>
      <c r="Q45" s="482">
        <v>0.5</v>
      </c>
      <c r="R45" s="391"/>
      <c r="S45" s="391"/>
      <c r="T45" s="391"/>
      <c r="U45" s="391"/>
      <c r="V45" s="482">
        <v>0.5</v>
      </c>
      <c r="W45" s="391"/>
      <c r="X45" s="391"/>
      <c r="Y45" s="391"/>
      <c r="Z45" s="483">
        <f t="shared" si="2"/>
        <v>1</v>
      </c>
      <c r="AA45" s="391"/>
      <c r="AB45" s="391"/>
      <c r="AC45" s="391"/>
      <c r="AD45" s="391"/>
      <c r="AE45" s="391"/>
      <c r="AF45" s="391"/>
      <c r="AG45" s="391"/>
      <c r="AH45" s="391"/>
      <c r="AI45" s="391"/>
      <c r="AJ45" s="391"/>
      <c r="AK45" s="391"/>
      <c r="AL45" s="486"/>
      <c r="AM45" s="475"/>
      <c r="AN45" s="475"/>
      <c r="AO45" s="475"/>
      <c r="AP45" s="384" t="s">
        <v>2167</v>
      </c>
      <c r="AQ45" s="384" t="s">
        <v>2141</v>
      </c>
      <c r="AR45" s="384" t="s">
        <v>2153</v>
      </c>
      <c r="AS45" s="384" t="s">
        <v>2154</v>
      </c>
      <c r="AT45" s="384" t="s">
        <v>2181</v>
      </c>
      <c r="AU45" s="484">
        <v>350000</v>
      </c>
    </row>
    <row r="46" spans="1:47" ht="110.25">
      <c r="A46" s="384" t="s">
        <v>2274</v>
      </c>
      <c r="B46" s="473" t="s">
        <v>111</v>
      </c>
      <c r="C46" s="473" t="s">
        <v>270</v>
      </c>
      <c r="D46" s="473"/>
      <c r="E46" s="481" t="s">
        <v>2275</v>
      </c>
      <c r="F46" s="481" t="s">
        <v>2276</v>
      </c>
      <c r="G46" s="385">
        <v>1</v>
      </c>
      <c r="H46" s="473" t="s">
        <v>2259</v>
      </c>
      <c r="I46" s="384" t="s">
        <v>78</v>
      </c>
      <c r="J46" s="385" t="s">
        <v>32</v>
      </c>
      <c r="K46" s="385" t="s">
        <v>33</v>
      </c>
      <c r="L46" s="385" t="s">
        <v>419</v>
      </c>
      <c r="M46" s="385" t="s">
        <v>447</v>
      </c>
      <c r="N46" s="391"/>
      <c r="O46" s="391"/>
      <c r="P46" s="391"/>
      <c r="Q46" s="482">
        <v>0.5</v>
      </c>
      <c r="R46" s="391"/>
      <c r="S46" s="391"/>
      <c r="T46" s="391"/>
      <c r="U46" s="391"/>
      <c r="V46" s="482">
        <v>0.5</v>
      </c>
      <c r="W46" s="391"/>
      <c r="X46" s="391"/>
      <c r="Y46" s="391"/>
      <c r="Z46" s="483">
        <f t="shared" si="2"/>
        <v>1</v>
      </c>
      <c r="AA46" s="391"/>
      <c r="AB46" s="391"/>
      <c r="AC46" s="391"/>
      <c r="AD46" s="391"/>
      <c r="AE46" s="391"/>
      <c r="AF46" s="391"/>
      <c r="AG46" s="391"/>
      <c r="AH46" s="391"/>
      <c r="AI46" s="391"/>
      <c r="AJ46" s="391"/>
      <c r="AK46" s="391"/>
      <c r="AL46" s="486"/>
      <c r="AM46" s="475"/>
      <c r="AN46" s="475"/>
      <c r="AO46" s="475"/>
      <c r="AP46" s="384" t="s">
        <v>2167</v>
      </c>
      <c r="AQ46" s="384" t="s">
        <v>2141</v>
      </c>
      <c r="AR46" s="384" t="s">
        <v>2153</v>
      </c>
      <c r="AS46" s="384" t="s">
        <v>2154</v>
      </c>
      <c r="AT46" s="384" t="s">
        <v>2181</v>
      </c>
      <c r="AU46" s="484">
        <v>86000000</v>
      </c>
    </row>
    <row r="47" spans="1:47" ht="94.5">
      <c r="A47" s="384" t="s">
        <v>2277</v>
      </c>
      <c r="B47" s="473" t="s">
        <v>111</v>
      </c>
      <c r="C47" s="473" t="s">
        <v>270</v>
      </c>
      <c r="D47" s="473"/>
      <c r="E47" s="481" t="s">
        <v>2278</v>
      </c>
      <c r="F47" s="485" t="s">
        <v>2258</v>
      </c>
      <c r="G47" s="385">
        <v>1</v>
      </c>
      <c r="H47" s="473" t="s">
        <v>2259</v>
      </c>
      <c r="I47" s="384" t="s">
        <v>78</v>
      </c>
      <c r="J47" s="385" t="s">
        <v>32</v>
      </c>
      <c r="K47" s="385" t="s">
        <v>33</v>
      </c>
      <c r="L47" s="385" t="s">
        <v>419</v>
      </c>
      <c r="M47" s="385" t="s">
        <v>447</v>
      </c>
      <c r="N47" s="391"/>
      <c r="O47" s="391"/>
      <c r="P47" s="391"/>
      <c r="Q47" s="482">
        <v>0.5</v>
      </c>
      <c r="R47" s="391"/>
      <c r="S47" s="391"/>
      <c r="T47" s="391"/>
      <c r="U47" s="391"/>
      <c r="V47" s="482">
        <v>0.5</v>
      </c>
      <c r="W47" s="391"/>
      <c r="X47" s="391"/>
      <c r="Y47" s="391"/>
      <c r="Z47" s="483">
        <f t="shared" si="2"/>
        <v>1</v>
      </c>
      <c r="AA47" s="391"/>
      <c r="AB47" s="391"/>
      <c r="AC47" s="391"/>
      <c r="AD47" s="391"/>
      <c r="AE47" s="391"/>
      <c r="AF47" s="391"/>
      <c r="AG47" s="391"/>
      <c r="AH47" s="391"/>
      <c r="AI47" s="391"/>
      <c r="AJ47" s="391"/>
      <c r="AK47" s="391"/>
      <c r="AL47" s="486"/>
      <c r="AM47" s="475"/>
      <c r="AN47" s="475"/>
      <c r="AO47" s="475"/>
      <c r="AP47" s="384" t="s">
        <v>2167</v>
      </c>
      <c r="AQ47" s="384" t="s">
        <v>2141</v>
      </c>
      <c r="AR47" s="384" t="s">
        <v>2153</v>
      </c>
      <c r="AS47" s="384" t="s">
        <v>2154</v>
      </c>
      <c r="AT47" s="384" t="s">
        <v>2181</v>
      </c>
      <c r="AU47" s="484">
        <v>2500000</v>
      </c>
    </row>
    <row r="48" spans="1:47" ht="110.25">
      <c r="A48" s="384" t="s">
        <v>2279</v>
      </c>
      <c r="B48" s="473" t="s">
        <v>111</v>
      </c>
      <c r="C48" s="473" t="s">
        <v>270</v>
      </c>
      <c r="D48" s="473"/>
      <c r="E48" s="481" t="s">
        <v>2269</v>
      </c>
      <c r="F48" s="485" t="s">
        <v>2280</v>
      </c>
      <c r="G48" s="385">
        <v>1</v>
      </c>
      <c r="H48" s="473" t="s">
        <v>2259</v>
      </c>
      <c r="I48" s="384" t="s">
        <v>78</v>
      </c>
      <c r="J48" s="385" t="s">
        <v>32</v>
      </c>
      <c r="K48" s="385" t="s">
        <v>33</v>
      </c>
      <c r="L48" s="385" t="s">
        <v>419</v>
      </c>
      <c r="M48" s="385" t="s">
        <v>447</v>
      </c>
      <c r="N48" s="391"/>
      <c r="O48" s="391"/>
      <c r="P48" s="391"/>
      <c r="Q48" s="482">
        <v>0.5</v>
      </c>
      <c r="R48" s="391"/>
      <c r="S48" s="391"/>
      <c r="T48" s="391"/>
      <c r="U48" s="391"/>
      <c r="V48" s="482">
        <v>0.5</v>
      </c>
      <c r="W48" s="391"/>
      <c r="X48" s="391"/>
      <c r="Y48" s="391"/>
      <c r="Z48" s="483">
        <f t="shared" si="2"/>
        <v>1</v>
      </c>
      <c r="AA48" s="391"/>
      <c r="AB48" s="391"/>
      <c r="AC48" s="391"/>
      <c r="AD48" s="391"/>
      <c r="AE48" s="391"/>
      <c r="AF48" s="391"/>
      <c r="AG48" s="391"/>
      <c r="AH48" s="391"/>
      <c r="AI48" s="391"/>
      <c r="AJ48" s="391"/>
      <c r="AK48" s="391"/>
      <c r="AL48" s="486"/>
      <c r="AM48" s="475"/>
      <c r="AN48" s="475"/>
      <c r="AO48" s="475"/>
      <c r="AP48" s="384" t="s">
        <v>2167</v>
      </c>
      <c r="AQ48" s="384" t="s">
        <v>2141</v>
      </c>
      <c r="AR48" s="384" t="s">
        <v>2153</v>
      </c>
      <c r="AS48" s="384" t="s">
        <v>2154</v>
      </c>
      <c r="AT48" s="384" t="s">
        <v>2181</v>
      </c>
      <c r="AU48" s="484">
        <v>500000</v>
      </c>
    </row>
    <row r="49" spans="1:47" ht="94.5">
      <c r="A49" s="384" t="s">
        <v>2281</v>
      </c>
      <c r="B49" s="473" t="s">
        <v>111</v>
      </c>
      <c r="C49" s="473" t="s">
        <v>270</v>
      </c>
      <c r="D49" s="473"/>
      <c r="E49" s="481" t="s">
        <v>2282</v>
      </c>
      <c r="F49" s="485" t="s">
        <v>2283</v>
      </c>
      <c r="G49" s="385">
        <v>1</v>
      </c>
      <c r="H49" s="473" t="s">
        <v>2259</v>
      </c>
      <c r="I49" s="384" t="s">
        <v>78</v>
      </c>
      <c r="J49" s="385" t="s">
        <v>32</v>
      </c>
      <c r="K49" s="385" t="s">
        <v>33</v>
      </c>
      <c r="L49" s="385" t="s">
        <v>419</v>
      </c>
      <c r="M49" s="385" t="s">
        <v>447</v>
      </c>
      <c r="N49" s="391"/>
      <c r="O49" s="391"/>
      <c r="P49" s="391"/>
      <c r="Q49" s="482">
        <v>0.5</v>
      </c>
      <c r="R49" s="391"/>
      <c r="S49" s="391"/>
      <c r="T49" s="391"/>
      <c r="U49" s="391"/>
      <c r="V49" s="482">
        <v>0.5</v>
      </c>
      <c r="W49" s="391"/>
      <c r="X49" s="391"/>
      <c r="Y49" s="391"/>
      <c r="Z49" s="483">
        <f t="shared" si="2"/>
        <v>1</v>
      </c>
      <c r="AA49" s="391"/>
      <c r="AB49" s="391"/>
      <c r="AC49" s="391"/>
      <c r="AD49" s="391"/>
      <c r="AE49" s="391"/>
      <c r="AF49" s="391"/>
      <c r="AG49" s="391"/>
      <c r="AH49" s="391"/>
      <c r="AI49" s="391"/>
      <c r="AJ49" s="391"/>
      <c r="AK49" s="391"/>
      <c r="AL49" s="486"/>
      <c r="AM49" s="475"/>
      <c r="AN49" s="475"/>
      <c r="AO49" s="475"/>
      <c r="AP49" s="384" t="s">
        <v>2167</v>
      </c>
      <c r="AQ49" s="384" t="s">
        <v>2141</v>
      </c>
      <c r="AR49" s="384" t="s">
        <v>2153</v>
      </c>
      <c r="AS49" s="384" t="s">
        <v>2154</v>
      </c>
      <c r="AT49" s="384" t="s">
        <v>2181</v>
      </c>
      <c r="AU49" s="484">
        <v>5500000</v>
      </c>
    </row>
    <row r="50" spans="1:47" ht="94.5">
      <c r="A50" s="384" t="s">
        <v>2284</v>
      </c>
      <c r="B50" s="473" t="s">
        <v>111</v>
      </c>
      <c r="C50" s="473" t="s">
        <v>270</v>
      </c>
      <c r="D50" s="473"/>
      <c r="E50" s="481" t="s">
        <v>2285</v>
      </c>
      <c r="F50" s="488" t="s">
        <v>2283</v>
      </c>
      <c r="G50" s="385">
        <v>1</v>
      </c>
      <c r="H50" s="473" t="s">
        <v>2259</v>
      </c>
      <c r="I50" s="384" t="s">
        <v>78</v>
      </c>
      <c r="J50" s="385" t="s">
        <v>32</v>
      </c>
      <c r="K50" s="385" t="s">
        <v>33</v>
      </c>
      <c r="L50" s="385" t="s">
        <v>419</v>
      </c>
      <c r="M50" s="385" t="s">
        <v>447</v>
      </c>
      <c r="N50" s="391"/>
      <c r="O50" s="391"/>
      <c r="P50" s="391"/>
      <c r="Q50" s="482">
        <v>0.5</v>
      </c>
      <c r="R50" s="391"/>
      <c r="S50" s="391"/>
      <c r="T50" s="391"/>
      <c r="U50" s="391"/>
      <c r="V50" s="482">
        <v>0.5</v>
      </c>
      <c r="W50" s="391"/>
      <c r="X50" s="391"/>
      <c r="Y50" s="391"/>
      <c r="Z50" s="483">
        <f t="shared" si="2"/>
        <v>1</v>
      </c>
      <c r="AA50" s="391"/>
      <c r="AB50" s="391"/>
      <c r="AC50" s="391"/>
      <c r="AD50" s="391"/>
      <c r="AE50" s="391"/>
      <c r="AF50" s="391"/>
      <c r="AG50" s="391"/>
      <c r="AH50" s="391"/>
      <c r="AI50" s="391"/>
      <c r="AJ50" s="391"/>
      <c r="AK50" s="391"/>
      <c r="AL50" s="486"/>
      <c r="AM50" s="475"/>
      <c r="AN50" s="475"/>
      <c r="AO50" s="475"/>
      <c r="AP50" s="384" t="s">
        <v>2167</v>
      </c>
      <c r="AQ50" s="384" t="s">
        <v>2141</v>
      </c>
      <c r="AR50" s="384" t="s">
        <v>2153</v>
      </c>
      <c r="AS50" s="384" t="s">
        <v>2154</v>
      </c>
      <c r="AT50" s="384" t="s">
        <v>2181</v>
      </c>
      <c r="AU50" s="484">
        <v>5000000</v>
      </c>
    </row>
    <row r="51" spans="1:47" ht="110.25">
      <c r="A51" s="384" t="s">
        <v>2286</v>
      </c>
      <c r="B51" s="384" t="s">
        <v>278</v>
      </c>
      <c r="C51" s="384" t="s">
        <v>282</v>
      </c>
      <c r="D51" s="384"/>
      <c r="E51" s="387" t="s">
        <v>2287</v>
      </c>
      <c r="F51" s="379" t="s">
        <v>2288</v>
      </c>
      <c r="G51" s="385">
        <v>2</v>
      </c>
      <c r="H51" s="384" t="s">
        <v>2289</v>
      </c>
      <c r="I51" s="384" t="s">
        <v>324</v>
      </c>
      <c r="J51" s="385" t="s">
        <v>357</v>
      </c>
      <c r="K51" s="385" t="s">
        <v>33</v>
      </c>
      <c r="L51" s="385" t="s">
        <v>34</v>
      </c>
      <c r="M51" s="385" t="s">
        <v>35</v>
      </c>
      <c r="N51" s="489">
        <v>130</v>
      </c>
      <c r="O51" s="489">
        <v>130</v>
      </c>
      <c r="P51" s="489">
        <v>130</v>
      </c>
      <c r="Q51" s="489">
        <v>130</v>
      </c>
      <c r="R51" s="489">
        <v>130</v>
      </c>
      <c r="S51" s="489">
        <v>130</v>
      </c>
      <c r="T51" s="489">
        <v>130</v>
      </c>
      <c r="U51" s="489">
        <v>130</v>
      </c>
      <c r="V51" s="489">
        <v>130</v>
      </c>
      <c r="W51" s="489">
        <v>130</v>
      </c>
      <c r="X51" s="489">
        <v>130</v>
      </c>
      <c r="Y51" s="489">
        <v>130</v>
      </c>
      <c r="Z51" s="474">
        <v>1560</v>
      </c>
      <c r="AA51" s="391"/>
      <c r="AB51" s="391"/>
      <c r="AC51" s="391"/>
      <c r="AD51" s="391"/>
      <c r="AE51" s="391"/>
      <c r="AF51" s="391"/>
      <c r="AG51" s="391"/>
      <c r="AH51" s="391"/>
      <c r="AI51" s="391"/>
      <c r="AJ51" s="391"/>
      <c r="AK51" s="391"/>
      <c r="AL51" s="486"/>
      <c r="AM51" s="475"/>
      <c r="AN51" s="475" t="e">
        <f t="shared" ref="AN51:AN53" si="3">IF(J51="Más es más", MIN(AM51/Z51,1),MIN(Z51/AM51,1))</f>
        <v>#DIV/0!</v>
      </c>
      <c r="AO51" s="475" t="e">
        <f>+AN51*F51/VLOOKUP(AQ51,#REF!,3)</f>
        <v>#DIV/0!</v>
      </c>
      <c r="AP51" s="384" t="s">
        <v>916</v>
      </c>
      <c r="AQ51" s="384" t="s">
        <v>2141</v>
      </c>
      <c r="AR51" s="384" t="s">
        <v>2153</v>
      </c>
      <c r="AS51" s="384" t="s">
        <v>2154</v>
      </c>
      <c r="AT51" s="384"/>
      <c r="AU51" s="476"/>
    </row>
    <row r="52" spans="1:47" ht="78.75">
      <c r="A52" s="384" t="s">
        <v>2290</v>
      </c>
      <c r="B52" s="384" t="s">
        <v>250</v>
      </c>
      <c r="C52" s="384" t="s">
        <v>1284</v>
      </c>
      <c r="D52" s="384"/>
      <c r="E52" s="387" t="s">
        <v>2291</v>
      </c>
      <c r="F52" s="379" t="s">
        <v>2292</v>
      </c>
      <c r="G52" s="385">
        <v>2</v>
      </c>
      <c r="H52" s="384" t="s">
        <v>2293</v>
      </c>
      <c r="I52" s="384" t="s">
        <v>324</v>
      </c>
      <c r="J52" s="385" t="s">
        <v>357</v>
      </c>
      <c r="K52" s="385" t="s">
        <v>33</v>
      </c>
      <c r="L52" s="385" t="s">
        <v>34</v>
      </c>
      <c r="M52" s="385" t="s">
        <v>1776</v>
      </c>
      <c r="N52" s="391"/>
      <c r="O52" s="391"/>
      <c r="P52" s="391"/>
      <c r="Q52" s="482"/>
      <c r="R52" s="391"/>
      <c r="S52" s="391">
        <v>30</v>
      </c>
      <c r="T52" s="391"/>
      <c r="U52" s="391"/>
      <c r="V52" s="482"/>
      <c r="W52" s="391"/>
      <c r="X52" s="391"/>
      <c r="Y52" s="391">
        <v>30</v>
      </c>
      <c r="Z52" s="474">
        <v>60</v>
      </c>
      <c r="AA52" s="391"/>
      <c r="AB52" s="391"/>
      <c r="AC52" s="391"/>
      <c r="AD52" s="391"/>
      <c r="AE52" s="391"/>
      <c r="AF52" s="391"/>
      <c r="AG52" s="391"/>
      <c r="AH52" s="391"/>
      <c r="AI52" s="391"/>
      <c r="AJ52" s="391"/>
      <c r="AK52" s="391"/>
      <c r="AL52" s="486"/>
      <c r="AM52" s="475"/>
      <c r="AN52" s="475"/>
      <c r="AO52" s="475"/>
      <c r="AP52" s="384" t="s">
        <v>916</v>
      </c>
      <c r="AQ52" s="384" t="s">
        <v>2141</v>
      </c>
      <c r="AR52" s="384" t="s">
        <v>2153</v>
      </c>
      <c r="AS52" s="384" t="s">
        <v>2154</v>
      </c>
      <c r="AT52" s="384"/>
      <c r="AU52" s="476"/>
    </row>
    <row r="53" spans="1:47" ht="252">
      <c r="A53" s="384" t="s">
        <v>2294</v>
      </c>
      <c r="B53" s="384" t="s">
        <v>250</v>
      </c>
      <c r="C53" s="384" t="s">
        <v>1284</v>
      </c>
      <c r="D53" s="384"/>
      <c r="E53" s="387" t="s">
        <v>2186</v>
      </c>
      <c r="F53" s="379" t="s">
        <v>2295</v>
      </c>
      <c r="G53" s="385">
        <v>3</v>
      </c>
      <c r="H53" s="384" t="s">
        <v>2293</v>
      </c>
      <c r="I53" s="384" t="s">
        <v>324</v>
      </c>
      <c r="J53" s="385" t="s">
        <v>357</v>
      </c>
      <c r="K53" s="385" t="s">
        <v>33</v>
      </c>
      <c r="L53" s="385" t="s">
        <v>34</v>
      </c>
      <c r="M53" s="385" t="s">
        <v>35</v>
      </c>
      <c r="N53" s="489">
        <v>540</v>
      </c>
      <c r="O53" s="489">
        <v>540</v>
      </c>
      <c r="P53" s="489">
        <v>540</v>
      </c>
      <c r="Q53" s="489">
        <v>540</v>
      </c>
      <c r="R53" s="489">
        <v>540</v>
      </c>
      <c r="S53" s="489">
        <v>540</v>
      </c>
      <c r="T53" s="489">
        <v>540</v>
      </c>
      <c r="U53" s="489">
        <v>540</v>
      </c>
      <c r="V53" s="489">
        <v>540</v>
      </c>
      <c r="W53" s="489">
        <v>540</v>
      </c>
      <c r="X53" s="489">
        <v>540</v>
      </c>
      <c r="Y53" s="489">
        <v>540</v>
      </c>
      <c r="Z53" s="474">
        <v>6480</v>
      </c>
      <c r="AA53" s="391"/>
      <c r="AB53" s="391"/>
      <c r="AC53" s="391"/>
      <c r="AD53" s="391"/>
      <c r="AE53" s="391"/>
      <c r="AF53" s="391"/>
      <c r="AG53" s="391"/>
      <c r="AH53" s="391"/>
      <c r="AI53" s="391"/>
      <c r="AJ53" s="391"/>
      <c r="AK53" s="391"/>
      <c r="AL53" s="486"/>
      <c r="AM53" s="475"/>
      <c r="AN53" s="475" t="e">
        <f t="shared" si="3"/>
        <v>#DIV/0!</v>
      </c>
      <c r="AO53" s="475" t="e">
        <f>+AN53*F53/VLOOKUP(AQ53,#REF!,3)</f>
        <v>#DIV/0!</v>
      </c>
      <c r="AP53" s="384" t="s">
        <v>916</v>
      </c>
      <c r="AQ53" s="384" t="s">
        <v>2141</v>
      </c>
      <c r="AR53" s="384" t="s">
        <v>2176</v>
      </c>
      <c r="AS53" s="384" t="s">
        <v>2177</v>
      </c>
      <c r="AT53" s="384"/>
      <c r="AU53" s="476"/>
    </row>
    <row r="54" spans="1:47" ht="252">
      <c r="A54" s="384" t="s">
        <v>2296</v>
      </c>
      <c r="B54" s="384" t="s">
        <v>26</v>
      </c>
      <c r="C54" s="384" t="s">
        <v>159</v>
      </c>
      <c r="D54" s="384"/>
      <c r="E54" s="387" t="s">
        <v>2297</v>
      </c>
      <c r="F54" s="379" t="s">
        <v>2298</v>
      </c>
      <c r="G54" s="385">
        <v>3</v>
      </c>
      <c r="H54" s="384" t="s">
        <v>2299</v>
      </c>
      <c r="I54" s="384" t="s">
        <v>324</v>
      </c>
      <c r="J54" s="385" t="s">
        <v>357</v>
      </c>
      <c r="K54" s="385" t="s">
        <v>33</v>
      </c>
      <c r="L54" s="385" t="s">
        <v>34</v>
      </c>
      <c r="M54" s="385" t="s">
        <v>751</v>
      </c>
      <c r="N54" s="391"/>
      <c r="O54" s="391"/>
      <c r="P54" s="391"/>
      <c r="Q54" s="482"/>
      <c r="R54" s="391"/>
      <c r="S54" s="391"/>
      <c r="T54" s="391"/>
      <c r="U54" s="391"/>
      <c r="V54" s="482"/>
      <c r="W54" s="391">
        <v>63</v>
      </c>
      <c r="X54" s="391">
        <v>63</v>
      </c>
      <c r="Y54" s="391"/>
      <c r="Z54" s="474">
        <v>126</v>
      </c>
      <c r="AA54" s="391"/>
      <c r="AB54" s="391"/>
      <c r="AC54" s="391"/>
      <c r="AD54" s="391"/>
      <c r="AE54" s="391"/>
      <c r="AF54" s="391"/>
      <c r="AG54" s="391"/>
      <c r="AH54" s="391"/>
      <c r="AI54" s="391"/>
      <c r="AJ54" s="391"/>
      <c r="AK54" s="391"/>
      <c r="AL54" s="486"/>
      <c r="AM54" s="475"/>
      <c r="AN54" s="475"/>
      <c r="AO54" s="475"/>
      <c r="AP54" s="384" t="s">
        <v>2167</v>
      </c>
      <c r="AQ54" s="384" t="s">
        <v>2141</v>
      </c>
      <c r="AR54" s="384" t="s">
        <v>2176</v>
      </c>
      <c r="AS54" s="384" t="s">
        <v>2177</v>
      </c>
      <c r="AT54" s="384"/>
      <c r="AU54" s="476"/>
    </row>
    <row r="55" spans="1:47" ht="157.5">
      <c r="A55" s="384" t="s">
        <v>2300</v>
      </c>
      <c r="B55" s="384" t="s">
        <v>26</v>
      </c>
      <c r="C55" s="384" t="s">
        <v>159</v>
      </c>
      <c r="D55" s="384"/>
      <c r="E55" s="387" t="s">
        <v>2301</v>
      </c>
      <c r="F55" s="379" t="s">
        <v>2302</v>
      </c>
      <c r="G55" s="385">
        <v>3</v>
      </c>
      <c r="H55" s="384" t="s">
        <v>2303</v>
      </c>
      <c r="I55" s="384" t="s">
        <v>2304</v>
      </c>
      <c r="J55" s="490" t="s">
        <v>32</v>
      </c>
      <c r="K55" s="385" t="s">
        <v>33</v>
      </c>
      <c r="L55" s="385" t="s">
        <v>34</v>
      </c>
      <c r="M55" s="385" t="s">
        <v>35</v>
      </c>
      <c r="N55" s="491">
        <v>0.8</v>
      </c>
      <c r="O55" s="491">
        <v>0.9</v>
      </c>
      <c r="P55" s="491">
        <v>0.9</v>
      </c>
      <c r="Q55" s="491">
        <v>0.9</v>
      </c>
      <c r="R55" s="491">
        <v>0.9</v>
      </c>
      <c r="S55" s="491">
        <v>0.9</v>
      </c>
      <c r="T55" s="491">
        <v>0.9</v>
      </c>
      <c r="U55" s="491">
        <v>0.9</v>
      </c>
      <c r="V55" s="491">
        <v>0.9</v>
      </c>
      <c r="W55" s="491">
        <v>0.9</v>
      </c>
      <c r="X55" s="491">
        <v>0.9</v>
      </c>
      <c r="Y55" s="491">
        <v>0.9</v>
      </c>
      <c r="Z55" s="483">
        <v>0.9</v>
      </c>
      <c r="AA55" s="391"/>
      <c r="AB55" s="391"/>
      <c r="AC55" s="391"/>
      <c r="AD55" s="391"/>
      <c r="AE55" s="391"/>
      <c r="AF55" s="391"/>
      <c r="AG55" s="391"/>
      <c r="AH55" s="391"/>
      <c r="AI55" s="391"/>
      <c r="AJ55" s="391"/>
      <c r="AK55" s="391"/>
      <c r="AL55" s="486"/>
      <c r="AM55" s="475"/>
      <c r="AN55" s="475"/>
      <c r="AO55" s="475"/>
      <c r="AP55" s="384" t="s">
        <v>2305</v>
      </c>
      <c r="AQ55" s="384" t="s">
        <v>2306</v>
      </c>
      <c r="AR55" s="384" t="s">
        <v>2307</v>
      </c>
      <c r="AS55" s="384" t="s">
        <v>2308</v>
      </c>
      <c r="AT55" s="384" t="s">
        <v>181</v>
      </c>
      <c r="AU55" s="476"/>
    </row>
    <row r="56" spans="1:47" ht="94.5">
      <c r="A56" s="384" t="s">
        <v>2309</v>
      </c>
      <c r="B56" s="384" t="s">
        <v>26</v>
      </c>
      <c r="C56" s="384" t="s">
        <v>159</v>
      </c>
      <c r="D56" s="384"/>
      <c r="E56" s="387" t="s">
        <v>2310</v>
      </c>
      <c r="F56" s="379" t="s">
        <v>2311</v>
      </c>
      <c r="G56" s="385">
        <v>2</v>
      </c>
      <c r="H56" s="384" t="s">
        <v>2312</v>
      </c>
      <c r="I56" s="384" t="s">
        <v>155</v>
      </c>
      <c r="J56" s="385" t="s">
        <v>32</v>
      </c>
      <c r="K56" s="385" t="s">
        <v>33</v>
      </c>
      <c r="L56" s="385" t="s">
        <v>34</v>
      </c>
      <c r="M56" s="385" t="s">
        <v>751</v>
      </c>
      <c r="N56" s="491"/>
      <c r="O56" s="491"/>
      <c r="P56" s="491">
        <v>0.3</v>
      </c>
      <c r="Q56" s="491"/>
      <c r="R56" s="491"/>
      <c r="S56" s="491">
        <v>0.3</v>
      </c>
      <c r="T56" s="491"/>
      <c r="U56" s="491"/>
      <c r="V56" s="491">
        <v>0.4</v>
      </c>
      <c r="W56" s="491"/>
      <c r="X56" s="491"/>
      <c r="Y56" s="491"/>
      <c r="Z56" s="483">
        <v>1</v>
      </c>
      <c r="AA56" s="391"/>
      <c r="AB56" s="391"/>
      <c r="AC56" s="391"/>
      <c r="AD56" s="391"/>
      <c r="AE56" s="391"/>
      <c r="AF56" s="391"/>
      <c r="AG56" s="391"/>
      <c r="AH56" s="391"/>
      <c r="AI56" s="391"/>
      <c r="AJ56" s="391"/>
      <c r="AK56" s="391"/>
      <c r="AL56" s="486"/>
      <c r="AM56" s="475"/>
      <c r="AN56" s="475" t="e">
        <f t="shared" ref="AN56:AN59" si="4">IF(J56="Más es más", MIN(AM56/Z56,1),MIN(Z56/AM56,1))</f>
        <v>#DIV/0!</v>
      </c>
      <c r="AO56" s="475" t="e">
        <f>+AN56*F56/VLOOKUP(AQ56,#REF!,3)</f>
        <v>#DIV/0!</v>
      </c>
      <c r="AP56" s="384" t="s">
        <v>2313</v>
      </c>
      <c r="AQ56" s="384" t="s">
        <v>2306</v>
      </c>
      <c r="AR56" s="384" t="s">
        <v>2307</v>
      </c>
      <c r="AS56" s="384" t="s">
        <v>2308</v>
      </c>
      <c r="AT56" s="384" t="s">
        <v>194</v>
      </c>
      <c r="AU56" s="492">
        <v>4020000</v>
      </c>
    </row>
    <row r="57" spans="1:47" ht="94.5">
      <c r="A57" s="384" t="s">
        <v>2314</v>
      </c>
      <c r="B57" s="384" t="s">
        <v>26</v>
      </c>
      <c r="C57" s="384" t="s">
        <v>159</v>
      </c>
      <c r="D57" s="384"/>
      <c r="E57" s="387" t="s">
        <v>2315</v>
      </c>
      <c r="F57" s="379" t="s">
        <v>2316</v>
      </c>
      <c r="G57" s="385">
        <v>2</v>
      </c>
      <c r="H57" s="384" t="s">
        <v>2312</v>
      </c>
      <c r="I57" s="384" t="s">
        <v>155</v>
      </c>
      <c r="J57" s="385" t="s">
        <v>32</v>
      </c>
      <c r="K57" s="385" t="s">
        <v>33</v>
      </c>
      <c r="L57" s="385" t="s">
        <v>34</v>
      </c>
      <c r="M57" s="385" t="s">
        <v>751</v>
      </c>
      <c r="N57" s="491"/>
      <c r="O57" s="491"/>
      <c r="P57" s="491">
        <v>0.3</v>
      </c>
      <c r="Q57" s="491"/>
      <c r="R57" s="491"/>
      <c r="S57" s="491">
        <v>0.3</v>
      </c>
      <c r="T57" s="491"/>
      <c r="U57" s="491"/>
      <c r="V57" s="491">
        <v>0.4</v>
      </c>
      <c r="W57" s="491"/>
      <c r="X57" s="491"/>
      <c r="Y57" s="491"/>
      <c r="Z57" s="483">
        <v>1</v>
      </c>
      <c r="AA57" s="391"/>
      <c r="AB57" s="391"/>
      <c r="AC57" s="391"/>
      <c r="AD57" s="391"/>
      <c r="AE57" s="391"/>
      <c r="AF57" s="391"/>
      <c r="AG57" s="391"/>
      <c r="AH57" s="391"/>
      <c r="AI57" s="391"/>
      <c r="AJ57" s="391"/>
      <c r="AK57" s="391"/>
      <c r="AL57" s="486"/>
      <c r="AM57" s="475"/>
      <c r="AN57" s="475" t="e">
        <f t="shared" si="4"/>
        <v>#DIV/0!</v>
      </c>
      <c r="AO57" s="475" t="e">
        <f>+AN57*F57/VLOOKUP(AQ57,#REF!,3)</f>
        <v>#DIV/0!</v>
      </c>
      <c r="AP57" s="384" t="s">
        <v>2317</v>
      </c>
      <c r="AQ57" s="384" t="s">
        <v>2306</v>
      </c>
      <c r="AR57" s="384" t="s">
        <v>2307</v>
      </c>
      <c r="AS57" s="384" t="s">
        <v>2308</v>
      </c>
      <c r="AT57" s="384" t="s">
        <v>194</v>
      </c>
      <c r="AU57" s="492">
        <v>37727888.780000001</v>
      </c>
    </row>
    <row r="58" spans="1:47" ht="94.5">
      <c r="A58" s="384" t="s">
        <v>2318</v>
      </c>
      <c r="B58" s="384" t="s">
        <v>26</v>
      </c>
      <c r="C58" s="384" t="s">
        <v>159</v>
      </c>
      <c r="D58" s="384"/>
      <c r="E58" s="387" t="s">
        <v>2319</v>
      </c>
      <c r="F58" s="379" t="s">
        <v>2320</v>
      </c>
      <c r="G58" s="385">
        <v>2</v>
      </c>
      <c r="H58" s="384" t="s">
        <v>2312</v>
      </c>
      <c r="I58" s="384" t="s">
        <v>155</v>
      </c>
      <c r="J58" s="385" t="s">
        <v>32</v>
      </c>
      <c r="K58" s="385" t="s">
        <v>33</v>
      </c>
      <c r="L58" s="385" t="s">
        <v>34</v>
      </c>
      <c r="M58" s="385" t="s">
        <v>751</v>
      </c>
      <c r="N58" s="491"/>
      <c r="O58" s="491"/>
      <c r="P58" s="491">
        <v>0.3</v>
      </c>
      <c r="Q58" s="491"/>
      <c r="R58" s="491"/>
      <c r="S58" s="491">
        <v>0.3</v>
      </c>
      <c r="T58" s="491"/>
      <c r="U58" s="491"/>
      <c r="V58" s="491">
        <v>0.4</v>
      </c>
      <c r="W58" s="491"/>
      <c r="X58" s="491"/>
      <c r="Y58" s="491"/>
      <c r="Z58" s="483">
        <v>1</v>
      </c>
      <c r="AA58" s="391"/>
      <c r="AB58" s="391"/>
      <c r="AC58" s="391"/>
      <c r="AD58" s="391"/>
      <c r="AE58" s="391"/>
      <c r="AF58" s="391"/>
      <c r="AG58" s="391"/>
      <c r="AH58" s="391"/>
      <c r="AI58" s="391"/>
      <c r="AJ58" s="391"/>
      <c r="AK58" s="391"/>
      <c r="AL58" s="486"/>
      <c r="AM58" s="475"/>
      <c r="AN58" s="475" t="e">
        <f t="shared" si="4"/>
        <v>#DIV/0!</v>
      </c>
      <c r="AO58" s="475" t="e">
        <f>+AN58*F58/VLOOKUP(AQ58,#REF!,3)</f>
        <v>#DIV/0!</v>
      </c>
      <c r="AP58" s="384" t="s">
        <v>2317</v>
      </c>
      <c r="AQ58" s="384" t="s">
        <v>2306</v>
      </c>
      <c r="AR58" s="384" t="s">
        <v>2307</v>
      </c>
      <c r="AS58" s="384" t="s">
        <v>2308</v>
      </c>
      <c r="AT58" s="384" t="s">
        <v>194</v>
      </c>
      <c r="AU58" s="492">
        <v>2400000</v>
      </c>
    </row>
    <row r="59" spans="1:47" ht="94.5">
      <c r="A59" s="384" t="s">
        <v>2321</v>
      </c>
      <c r="B59" s="384" t="s">
        <v>26</v>
      </c>
      <c r="C59" s="384" t="s">
        <v>159</v>
      </c>
      <c r="D59" s="384"/>
      <c r="E59" s="387" t="s">
        <v>2322</v>
      </c>
      <c r="F59" s="379" t="s">
        <v>2323</v>
      </c>
      <c r="G59" s="385">
        <v>2</v>
      </c>
      <c r="H59" s="384" t="s">
        <v>2312</v>
      </c>
      <c r="I59" s="384" t="s">
        <v>155</v>
      </c>
      <c r="J59" s="385" t="s">
        <v>32</v>
      </c>
      <c r="K59" s="385" t="s">
        <v>33</v>
      </c>
      <c r="L59" s="385" t="s">
        <v>34</v>
      </c>
      <c r="M59" s="385" t="s">
        <v>751</v>
      </c>
      <c r="N59" s="391"/>
      <c r="O59" s="491"/>
      <c r="P59" s="491">
        <v>0.3</v>
      </c>
      <c r="Q59" s="491"/>
      <c r="R59" s="491"/>
      <c r="S59" s="491">
        <v>0.3</v>
      </c>
      <c r="T59" s="491"/>
      <c r="U59" s="491"/>
      <c r="V59" s="491">
        <v>0.4</v>
      </c>
      <c r="W59" s="491"/>
      <c r="X59" s="491"/>
      <c r="Y59" s="491"/>
      <c r="Z59" s="483">
        <v>1</v>
      </c>
      <c r="AA59" s="391"/>
      <c r="AB59" s="391"/>
      <c r="AC59" s="391"/>
      <c r="AD59" s="391"/>
      <c r="AE59" s="391"/>
      <c r="AF59" s="391"/>
      <c r="AG59" s="391"/>
      <c r="AH59" s="391"/>
      <c r="AI59" s="391"/>
      <c r="AJ59" s="391"/>
      <c r="AK59" s="391"/>
      <c r="AL59" s="486"/>
      <c r="AM59" s="475"/>
      <c r="AN59" s="475" t="e">
        <f t="shared" si="4"/>
        <v>#DIV/0!</v>
      </c>
      <c r="AO59" s="475" t="e">
        <f>+AN59*F59/VLOOKUP(AQ59,#REF!,3)</f>
        <v>#DIV/0!</v>
      </c>
      <c r="AP59" s="384" t="s">
        <v>2317</v>
      </c>
      <c r="AQ59" s="384" t="s">
        <v>2306</v>
      </c>
      <c r="AR59" s="384" t="s">
        <v>2307</v>
      </c>
      <c r="AS59" s="384" t="s">
        <v>2308</v>
      </c>
      <c r="AT59" s="384" t="s">
        <v>194</v>
      </c>
      <c r="AU59" s="492">
        <v>7430583.5200000005</v>
      </c>
    </row>
    <row r="60" spans="1:47" ht="126">
      <c r="A60" s="384" t="s">
        <v>2324</v>
      </c>
      <c r="B60" s="384" t="s">
        <v>26</v>
      </c>
      <c r="C60" s="384" t="s">
        <v>159</v>
      </c>
      <c r="D60" s="384"/>
      <c r="E60" s="387" t="s">
        <v>2325</v>
      </c>
      <c r="F60" s="379" t="s">
        <v>2326</v>
      </c>
      <c r="G60" s="385">
        <v>3</v>
      </c>
      <c r="H60" s="384" t="s">
        <v>2312</v>
      </c>
      <c r="I60" s="384" t="s">
        <v>155</v>
      </c>
      <c r="J60" s="385" t="s">
        <v>32</v>
      </c>
      <c r="K60" s="385" t="s">
        <v>33</v>
      </c>
      <c r="L60" s="385" t="s">
        <v>34</v>
      </c>
      <c r="M60" s="385" t="s">
        <v>751</v>
      </c>
      <c r="N60" s="491"/>
      <c r="O60" s="491"/>
      <c r="P60" s="491"/>
      <c r="Q60" s="491"/>
      <c r="R60" s="491"/>
      <c r="S60" s="491">
        <v>0.4</v>
      </c>
      <c r="T60" s="491"/>
      <c r="U60" s="491"/>
      <c r="V60" s="491"/>
      <c r="W60" s="491">
        <v>0.6</v>
      </c>
      <c r="X60" s="491"/>
      <c r="Y60" s="491"/>
      <c r="Z60" s="483">
        <v>1</v>
      </c>
      <c r="AA60" s="391"/>
      <c r="AB60" s="391"/>
      <c r="AC60" s="391"/>
      <c r="AD60" s="391"/>
      <c r="AE60" s="391"/>
      <c r="AF60" s="391"/>
      <c r="AG60" s="391"/>
      <c r="AH60" s="391"/>
      <c r="AI60" s="391"/>
      <c r="AJ60" s="391"/>
      <c r="AK60" s="391"/>
      <c r="AL60" s="486"/>
      <c r="AM60" s="475"/>
      <c r="AN60" s="475" t="e">
        <f>IF(J60="Más es más", MIN(AM60/Z60,1),MIN(Z60/AM60,1))</f>
        <v>#DIV/0!</v>
      </c>
      <c r="AO60" s="475" t="e">
        <f>+AN60*F60/VLOOKUP(AQ60,#REF!,3)</f>
        <v>#DIV/0!</v>
      </c>
      <c r="AP60" s="384" t="s">
        <v>2327</v>
      </c>
      <c r="AQ60" s="384" t="s">
        <v>2306</v>
      </c>
      <c r="AR60" s="384" t="s">
        <v>2307</v>
      </c>
      <c r="AS60" s="384" t="s">
        <v>2308</v>
      </c>
      <c r="AT60" s="384" t="s">
        <v>194</v>
      </c>
      <c r="AU60" s="476"/>
    </row>
    <row r="61" spans="1:47" ht="110.25">
      <c r="A61" s="384" t="s">
        <v>2328</v>
      </c>
      <c r="B61" s="384" t="s">
        <v>26</v>
      </c>
      <c r="C61" s="384" t="s">
        <v>159</v>
      </c>
      <c r="D61" s="384"/>
      <c r="E61" s="387" t="s">
        <v>2329</v>
      </c>
      <c r="F61" s="379" t="s">
        <v>2330</v>
      </c>
      <c r="G61" s="385">
        <v>3</v>
      </c>
      <c r="H61" s="384" t="s">
        <v>2331</v>
      </c>
      <c r="I61" s="384" t="s">
        <v>155</v>
      </c>
      <c r="J61" s="385" t="s">
        <v>649</v>
      </c>
      <c r="K61" s="385" t="s">
        <v>391</v>
      </c>
      <c r="L61" s="385" t="s">
        <v>180</v>
      </c>
      <c r="M61" s="385" t="s">
        <v>35</v>
      </c>
      <c r="N61" s="493">
        <v>5</v>
      </c>
      <c r="O61" s="493">
        <v>5</v>
      </c>
      <c r="P61" s="493">
        <v>5</v>
      </c>
      <c r="Q61" s="493">
        <v>5</v>
      </c>
      <c r="R61" s="493">
        <v>5</v>
      </c>
      <c r="S61" s="493">
        <v>5</v>
      </c>
      <c r="T61" s="493">
        <v>5</v>
      </c>
      <c r="U61" s="493">
        <v>5</v>
      </c>
      <c r="V61" s="493">
        <v>5</v>
      </c>
      <c r="W61" s="493">
        <v>5</v>
      </c>
      <c r="X61" s="493">
        <v>5</v>
      </c>
      <c r="Y61" s="493">
        <v>5</v>
      </c>
      <c r="Z61" s="474">
        <v>5</v>
      </c>
      <c r="AA61" s="391"/>
      <c r="AB61" s="391"/>
      <c r="AC61" s="391"/>
      <c r="AD61" s="391"/>
      <c r="AE61" s="391"/>
      <c r="AF61" s="391"/>
      <c r="AG61" s="391"/>
      <c r="AH61" s="391"/>
      <c r="AI61" s="391"/>
      <c r="AJ61" s="391"/>
      <c r="AK61" s="391"/>
      <c r="AL61" s="486"/>
      <c r="AM61" s="475"/>
      <c r="AN61" s="475">
        <f>IF(J61="Menos es más", MIN(Z61/AM61,1),MIN(AM61/Z61,1))</f>
        <v>0</v>
      </c>
      <c r="AO61" s="475" t="e">
        <f>+AN61*F61/VLOOKUP(AQ61,#REF!,3)</f>
        <v>#VALUE!</v>
      </c>
      <c r="AP61" s="384" t="s">
        <v>2332</v>
      </c>
      <c r="AQ61" s="384" t="s">
        <v>2306</v>
      </c>
      <c r="AR61" s="384" t="s">
        <v>2307</v>
      </c>
      <c r="AS61" s="384" t="s">
        <v>2308</v>
      </c>
      <c r="AT61" s="384"/>
      <c r="AU61" s="476"/>
    </row>
    <row r="62" spans="1:47" ht="110.25">
      <c r="A62" s="384" t="s">
        <v>2333</v>
      </c>
      <c r="B62" s="384" t="s">
        <v>26</v>
      </c>
      <c r="C62" s="384" t="s">
        <v>42</v>
      </c>
      <c r="D62" s="384"/>
      <c r="E62" s="387" t="s">
        <v>2334</v>
      </c>
      <c r="F62" s="379" t="s">
        <v>2335</v>
      </c>
      <c r="G62" s="385">
        <v>1</v>
      </c>
      <c r="H62" s="384" t="s">
        <v>2336</v>
      </c>
      <c r="I62" s="384" t="s">
        <v>78</v>
      </c>
      <c r="J62" s="385" t="s">
        <v>357</v>
      </c>
      <c r="K62" s="385" t="s">
        <v>33</v>
      </c>
      <c r="L62" s="385" t="s">
        <v>180</v>
      </c>
      <c r="M62" s="385" t="s">
        <v>35</v>
      </c>
      <c r="N62" s="493">
        <v>14</v>
      </c>
      <c r="O62" s="493">
        <v>14</v>
      </c>
      <c r="P62" s="493">
        <v>12</v>
      </c>
      <c r="Q62" s="493">
        <v>13</v>
      </c>
      <c r="R62" s="493">
        <v>14</v>
      </c>
      <c r="S62" s="493">
        <v>14</v>
      </c>
      <c r="T62" s="493">
        <v>14</v>
      </c>
      <c r="U62" s="493">
        <v>14</v>
      </c>
      <c r="V62" s="493">
        <v>14</v>
      </c>
      <c r="W62" s="493">
        <v>14</v>
      </c>
      <c r="X62" s="493">
        <v>14</v>
      </c>
      <c r="Y62" s="493">
        <v>14</v>
      </c>
      <c r="Z62" s="474">
        <v>13</v>
      </c>
      <c r="AA62" s="391"/>
      <c r="AB62" s="391"/>
      <c r="AC62" s="391"/>
      <c r="AD62" s="391"/>
      <c r="AE62" s="391"/>
      <c r="AF62" s="391"/>
      <c r="AG62" s="391"/>
      <c r="AH62" s="391"/>
      <c r="AI62" s="391"/>
      <c r="AJ62" s="391"/>
      <c r="AK62" s="391"/>
      <c r="AL62" s="486"/>
      <c r="AM62" s="475"/>
      <c r="AN62" s="475" t="e">
        <f t="shared" ref="AN62:AN64" si="5">IF(J62="Más es más", MIN(AM62/Z62,1),MIN(Z62/AM62,1))</f>
        <v>#DIV/0!</v>
      </c>
      <c r="AO62" s="475" t="e">
        <f>+AN62*F62/VLOOKUP(AQ62,#REF!,3)</f>
        <v>#DIV/0!</v>
      </c>
      <c r="AP62" s="384" t="s">
        <v>2337</v>
      </c>
      <c r="AQ62" s="384" t="s">
        <v>2306</v>
      </c>
      <c r="AR62" s="384" t="s">
        <v>2307</v>
      </c>
      <c r="AS62" s="384" t="s">
        <v>2308</v>
      </c>
      <c r="AT62" s="384"/>
      <c r="AU62" s="476"/>
    </row>
    <row r="63" spans="1:47" ht="94.5">
      <c r="A63" s="384" t="s">
        <v>2338</v>
      </c>
      <c r="B63" s="384" t="s">
        <v>26</v>
      </c>
      <c r="C63" s="384" t="s">
        <v>159</v>
      </c>
      <c r="D63" s="384"/>
      <c r="E63" s="387" t="s">
        <v>2339</v>
      </c>
      <c r="F63" s="379" t="s">
        <v>2340</v>
      </c>
      <c r="G63" s="385">
        <v>2</v>
      </c>
      <c r="H63" s="384" t="s">
        <v>2341</v>
      </c>
      <c r="I63" s="384" t="s">
        <v>155</v>
      </c>
      <c r="J63" s="385" t="s">
        <v>32</v>
      </c>
      <c r="K63" s="385" t="s">
        <v>33</v>
      </c>
      <c r="L63" s="385" t="s">
        <v>180</v>
      </c>
      <c r="M63" s="385" t="s">
        <v>35</v>
      </c>
      <c r="N63" s="494">
        <v>0.8</v>
      </c>
      <c r="O63" s="494">
        <v>0.8</v>
      </c>
      <c r="P63" s="494">
        <v>0.8</v>
      </c>
      <c r="Q63" s="494">
        <v>0.8</v>
      </c>
      <c r="R63" s="494">
        <v>0.8</v>
      </c>
      <c r="S63" s="494">
        <v>0.8</v>
      </c>
      <c r="T63" s="494">
        <v>0.8</v>
      </c>
      <c r="U63" s="494">
        <v>0.8</v>
      </c>
      <c r="V63" s="494">
        <v>0.8</v>
      </c>
      <c r="W63" s="494">
        <v>0.8</v>
      </c>
      <c r="X63" s="494">
        <v>0.8</v>
      </c>
      <c r="Y63" s="494">
        <v>0.8</v>
      </c>
      <c r="Z63" s="483">
        <v>0.79999999999999993</v>
      </c>
      <c r="AA63" s="391"/>
      <c r="AB63" s="391"/>
      <c r="AC63" s="391"/>
      <c r="AD63" s="391"/>
      <c r="AE63" s="391"/>
      <c r="AF63" s="391"/>
      <c r="AG63" s="391"/>
      <c r="AH63" s="391"/>
      <c r="AI63" s="391"/>
      <c r="AJ63" s="391"/>
      <c r="AK63" s="391"/>
      <c r="AL63" s="391"/>
      <c r="AM63" s="475"/>
      <c r="AN63" s="475" t="e">
        <f t="shared" si="5"/>
        <v>#DIV/0!</v>
      </c>
      <c r="AO63" s="475" t="e">
        <f>+AN63*F63/VLOOKUP(AQ63,#REF!,3)</f>
        <v>#DIV/0!</v>
      </c>
      <c r="AP63" s="384" t="s">
        <v>916</v>
      </c>
      <c r="AQ63" s="384" t="s">
        <v>2306</v>
      </c>
      <c r="AR63" s="384" t="s">
        <v>2307</v>
      </c>
      <c r="AS63" s="384" t="s">
        <v>2308</v>
      </c>
      <c r="AT63" s="384"/>
      <c r="AU63" s="476"/>
    </row>
    <row r="64" spans="1:47" ht="173.25">
      <c r="A64" s="384" t="s">
        <v>2342</v>
      </c>
      <c r="B64" s="384" t="s">
        <v>26</v>
      </c>
      <c r="C64" s="384" t="s">
        <v>159</v>
      </c>
      <c r="D64" s="384"/>
      <c r="E64" s="387" t="s">
        <v>2343</v>
      </c>
      <c r="F64" s="379" t="s">
        <v>2344</v>
      </c>
      <c r="G64" s="385">
        <v>2</v>
      </c>
      <c r="H64" s="384" t="s">
        <v>619</v>
      </c>
      <c r="I64" s="384" t="s">
        <v>155</v>
      </c>
      <c r="J64" s="385" t="s">
        <v>32</v>
      </c>
      <c r="K64" s="385" t="s">
        <v>33</v>
      </c>
      <c r="L64" s="385" t="s">
        <v>34</v>
      </c>
      <c r="M64" s="385" t="s">
        <v>35</v>
      </c>
      <c r="N64" s="491"/>
      <c r="O64" s="491"/>
      <c r="P64" s="491"/>
      <c r="Q64" s="491"/>
      <c r="R64" s="491"/>
      <c r="S64" s="491">
        <v>0.5</v>
      </c>
      <c r="T64" s="491">
        <v>0.5</v>
      </c>
      <c r="U64" s="491"/>
      <c r="V64" s="491"/>
      <c r="W64" s="491"/>
      <c r="X64" s="491"/>
      <c r="Y64" s="491"/>
      <c r="Z64" s="483">
        <v>1</v>
      </c>
      <c r="AA64" s="391"/>
      <c r="AB64" s="391"/>
      <c r="AC64" s="391"/>
      <c r="AD64" s="391"/>
      <c r="AE64" s="391"/>
      <c r="AF64" s="391"/>
      <c r="AG64" s="391"/>
      <c r="AH64" s="391"/>
      <c r="AI64" s="391"/>
      <c r="AJ64" s="391"/>
      <c r="AK64" s="391"/>
      <c r="AL64" s="391"/>
      <c r="AM64" s="475"/>
      <c r="AN64" s="475" t="e">
        <f t="shared" si="5"/>
        <v>#DIV/0!</v>
      </c>
      <c r="AO64" s="475" t="e">
        <f>+AN64*F64/VLOOKUP(AQ64,#REF!,3)</f>
        <v>#DIV/0!</v>
      </c>
      <c r="AP64" s="384" t="s">
        <v>2345</v>
      </c>
      <c r="AQ64" s="384" t="s">
        <v>2306</v>
      </c>
      <c r="AR64" s="384" t="s">
        <v>2307</v>
      </c>
      <c r="AS64" s="384" t="s">
        <v>2308</v>
      </c>
      <c r="AT64" s="384"/>
      <c r="AU64" s="476"/>
    </row>
    <row r="65" spans="1:47" ht="126">
      <c r="A65" s="384" t="s">
        <v>2346</v>
      </c>
      <c r="B65" s="384" t="s">
        <v>26</v>
      </c>
      <c r="C65" s="384" t="s">
        <v>159</v>
      </c>
      <c r="D65" s="384"/>
      <c r="E65" s="387" t="s">
        <v>2347</v>
      </c>
      <c r="F65" s="379" t="s">
        <v>2348</v>
      </c>
      <c r="G65" s="385">
        <v>2</v>
      </c>
      <c r="H65" s="384" t="s">
        <v>619</v>
      </c>
      <c r="I65" s="384" t="s">
        <v>155</v>
      </c>
      <c r="J65" s="385" t="s">
        <v>32</v>
      </c>
      <c r="K65" s="385" t="s">
        <v>33</v>
      </c>
      <c r="L65" s="385" t="s">
        <v>34</v>
      </c>
      <c r="M65" s="385" t="s">
        <v>35</v>
      </c>
      <c r="N65" s="391"/>
      <c r="O65" s="391"/>
      <c r="P65" s="391"/>
      <c r="Q65" s="391"/>
      <c r="R65" s="391"/>
      <c r="S65" s="391"/>
      <c r="T65" s="391"/>
      <c r="U65" s="491"/>
      <c r="V65" s="491">
        <v>1</v>
      </c>
      <c r="W65" s="491">
        <v>1</v>
      </c>
      <c r="X65" s="491">
        <v>1</v>
      </c>
      <c r="Y65" s="491">
        <v>1</v>
      </c>
      <c r="Z65" s="483">
        <v>1</v>
      </c>
      <c r="AA65" s="391"/>
      <c r="AB65" s="391"/>
      <c r="AC65" s="391"/>
      <c r="AD65" s="391"/>
      <c r="AE65" s="391"/>
      <c r="AF65" s="391"/>
      <c r="AG65" s="391"/>
      <c r="AH65" s="391"/>
      <c r="AI65" s="391"/>
      <c r="AJ65" s="391"/>
      <c r="AK65" s="391"/>
      <c r="AL65" s="391"/>
      <c r="AM65" s="475"/>
      <c r="AN65" s="475"/>
      <c r="AO65" s="475"/>
      <c r="AP65" s="384" t="s">
        <v>2349</v>
      </c>
      <c r="AQ65" s="384" t="s">
        <v>2306</v>
      </c>
      <c r="AR65" s="384" t="s">
        <v>2307</v>
      </c>
      <c r="AS65" s="384" t="s">
        <v>2308</v>
      </c>
      <c r="AT65" s="384"/>
      <c r="AU65" s="476"/>
    </row>
  </sheetData>
  <sheetProtection algorithmName="SHA-512" hashValue="mJ4hyTxJon91Eu6MW29W2YyGiyd152deYhslfGh67WZcE4skJDq5KBAZb4xKjfXrgzQGSs2DAQHKekcp52HRtg==" saltValue="usbZCWekUJym9+ZRx5Orlg==" spinCount="100000" sheet="1" objects="1" scenarios="1"/>
  <mergeCells count="10">
    <mergeCell ref="N6:Y6"/>
    <mergeCell ref="AA6:AL6"/>
    <mergeCell ref="D1:AQ3"/>
    <mergeCell ref="AR1:AS2"/>
    <mergeCell ref="AT1:AU2"/>
    <mergeCell ref="AR3:AS3"/>
    <mergeCell ref="AT3:AU3"/>
    <mergeCell ref="D4:AQ4"/>
    <mergeCell ref="AR4:AS4"/>
    <mergeCell ref="AT4:AU4"/>
  </mergeCells>
  <dataValidations count="29">
    <dataValidation allowBlank="1" showInputMessage="1" showErrorMessage="1" prompt="Unidad en que se medirá la actividad, está relacionado al indicador de desempeño. _x000a__x000a_Por ejemplo: Cantidad, tiempo, porcentaje, Kilómetros, metros, etc." sqref="J7:J627" xr:uid="{8DDD06C0-BFAB-45B7-86A2-60CAD00DC8B4}"/>
    <dataValidation type="list" allowBlank="1" showInputMessage="1" showErrorMessage="1" prompt="Indicar si se requiere o no proceso de compra para realizar esta actividad. " sqref="M66:M576" xr:uid="{87DE849A-8D1C-483E-A92D-77CBB0F70E0D}">
      <formula1>#REF!</formula1>
    </dataValidation>
    <dataValidation type="list" allowBlank="1" showInputMessage="1" showErrorMessage="1" prompt="Evalúe antes de seleccionar el tipo de actividad: _x000a__x000a_* Puntual: Debe realizarse únicamente en la fecha establecida._x000a_* Acumulada: Puede realizarse en cualquier momento. " sqref="L66:L254" xr:uid="{1E592F6E-7BF8-4D9C-A186-CEAF39956BA8}">
      <formula1>#REF!</formula1>
    </dataValidation>
    <dataValidation type="list" allowBlank="1" showInputMessage="1" showErrorMessage="1" sqref="K8:K65" xr:uid="{CC663E63-29AD-42AE-8263-835FDBAFC61C}">
      <formula1>"Más es más, Menos es más"</formula1>
    </dataValidation>
    <dataValidation type="list" allowBlank="1" showInputMessage="1" showErrorMessage="1" sqref="L8:L65" xr:uid="{FE4663A5-2B1B-4773-8367-DFE7CBE1BCB0}">
      <formula1>"Puntual, Acumulado"</formula1>
    </dataValidation>
    <dataValidation type="list" allowBlank="1" showErrorMessage="1" sqref="M8:M65" xr:uid="{F1F343AF-26C1-4E9B-A080-C8A1C428B302}">
      <formula1>"Si, No"</formula1>
    </dataValidation>
    <dataValidation allowBlank="1" showErrorMessage="1" sqref="E8:E40 E51:E65" xr:uid="{CF770A75-B028-4057-A7D9-BFED889F9763}"/>
    <dataValidation allowBlank="1" showErrorMessage="1" prompt="Describir las principales tareas que el área tiene que realizar para lograr la actividad planificada. _x000a__x000a_Pueden ser varias subactividades, el número de subactividades dependerá del tipo de actividad/proyecto. " sqref="F51:F65 F8:F22" xr:uid="{2299C413-D7AD-4A11-9606-9E2E56357363}"/>
    <dataValidation type="list" allowBlank="1" showInputMessage="1" showErrorMessage="1" prompt="Seleccione el valor de la actividad: _x000a__x000a_1: Nivel menor para actividades de corta duración, impacto bajo y caracter rutinario._x000a_ 2: Nivel intermedio para actividades rutinarias pero con impacto medio alto. _x000a_3: Valor más alto tiene mayor impacto en el área." sqref="G8:G23 G25:G274" xr:uid="{8C5AD072-1A90-4192-9FAA-0AF2E6D1C540}">
      <formula1>#REF!</formula1>
    </dataValidation>
    <dataValidation type="list" allowBlank="1" showInputMessage="1" showErrorMessage="1" sqref="G275:G946" xr:uid="{8B822B3D-A081-4D9B-846C-A65CB891998F}">
      <formula1>#REF!</formula1>
    </dataValidation>
    <dataValidation type="list" allowBlank="1" showInputMessage="1" showErrorMessage="1" prompt="Seleccione una opción" sqref="M577:M599" xr:uid="{4BC11890-791B-4D18-8181-0DA4CECF08F6}">
      <formula1>#REF!</formula1>
    </dataValidation>
    <dataValidation allowBlank="1" showErrorMessage="1" prompt="Agregar información puntual del proyecto/actividad que se va a desarrollar. Explicar de forma breve y precisa en qué consiste dicho proyecto/actividad. _x000a__x000a_Nota: La descripción es diferente a las subactividades. " sqref="F66:F76 F7" xr:uid="{2923BA60-411C-49C2-A6D1-DE0173EE7EE4}"/>
    <dataValidation allowBlank="1" showInputMessage="1" showErrorMessage="1" prompt="Agregar información puntual de la actividad que se va a desarrollar. _x000a_Explicar de forma breve y precisa en qué consiste dicho actividad. _x000a_" sqref="E7" xr:uid="{3CAFD39E-F992-4AFB-AB7D-4115E6C82901}"/>
    <dataValidation allowBlank="1" showInputMessage="1" showErrorMessage="1" prompt="Seleccionar la estrategia en base al objetivo estratégico y la actividad o el proyecto a realizar. " sqref="C7" xr:uid="{5CC361EE-BB8F-412A-8F8E-10F3C4D60F8E}"/>
    <dataValidation allowBlank="1" showInputMessage="1" showErrorMessage="1" prompt="Pendiente investigar los ejes estratégicos que aplican para EDENORTE. " sqref="A7:B7" xr:uid="{073E8BC1-F735-42D7-9ABB-FBF087B8C09D}"/>
    <dataValidation allowBlank="1" showInputMessage="1" showErrorMessage="1" prompt="Agregar información puntual del proyecto/actividad que se va a desarrollar. Explicar de forma breve y precisa en qué consiste dicho proyecto/actividad. _x000a__x000a_Nota: La descripción es diferente a las subactividades. " sqref="F77:F152" xr:uid="{2DAC2C8A-86C7-4205-AC29-B6D88B6D7425}"/>
    <dataValidation allowBlank="1" showErrorMessage="1" prompt="Forma cuantitativa para medir el avance o logro de la actividad planificada. _x000a__x000a_Puede ser expresado en: _x000a__x000a_* Cantidad: (El límite lo determina el tipo de actividad)._x000a__x000a_* Tiempo: (días, horas, minutos,etc.)_x000a__x000a_* Porcentaje. _x000a__x000a_* Entre otros..." sqref="H5:I5" xr:uid="{DCC81EA9-9E3A-4C95-B145-CFC429FAAB92}"/>
    <dataValidation allowBlank="1" showInputMessage="1" showErrorMessage="1" prompt="Forma cuantitativa para medir el avance o logro de la actividad planificada. _x000a_Puede ser expresado en: _x000a__x000a_* Cantidad: (El límite lo determina el tipo de actividad)._x000a_* Tiempo: (días, horas, minutos,etc.)_x000a_* Porcentaje. _x000a_* Entre otros..._x000a_" sqref="H8:H9 H13:H65" xr:uid="{221D6056-FC59-4E4F-8C2E-7B779176758C}"/>
    <dataValidation allowBlank="1" showInputMessage="1" showErrorMessage="1" prompt="Al final del proceso de planificación, luego de que se haya aprobado el presupuesto definitivo se coloca el monto total asignado a las actividades que lo requieran, siempre y cuando fueron contempladas en este. " sqref="AU7" xr:uid="{3C13D221-1801-4CEC-8FFF-20D0F8499EE8}"/>
    <dataValidation allowBlank="1" showInputMessage="1" showErrorMessage="1" prompt="Indicar Sí: Cuando se requiere un proceso de compras para realizar la actividad. _x000a__x000a_Indicar No: Cuando no requiere proceso de compras para realizar la actividad." sqref="M7" xr:uid="{F44BEE45-591B-4215-B5D7-8294DE8828E1}"/>
    <dataValidation allowBlank="1" showInputMessage="1" showErrorMessage="1" prompt="Evalúe antes de seleccionar el tipo de actividad: _x000a__x000a_* Puntual: Debe realizarse únicamente en la fecha establecida._x000a__x000a_* Acumulada: Puede realizarse en cualquier momento. " sqref="L7" xr:uid="{0198191A-FA16-4E9B-B134-46BA46C0D60A}"/>
    <dataValidation allowBlank="1" showInputMessage="1" showErrorMessage="1" prompt="Seleccionar según la naturaleza de la actividad:_x000a__x000a_Más es más: Puedes ejecutar más de lo planificado y es beneficioso para la empresa._x000a_Menos es más: Ejecutar solo la meta definida o una cantidad menor a lo planificado para lograr 100% de cumplimiento." sqref="K7" xr:uid="{02885847-701F-421B-8C96-F21FDEBA37E8}"/>
    <dataValidation allowBlank="1" showInputMessage="1" showErrorMessage="1" prompt="Forma cuantitativa para medir el avance o logro de la actividad planificada. _x000a__x000a_Puede ser expresado en: _x000a__x000a_* Cantidad: (El límite lo determina el tipo de actividad)._x000a__x000a_* Tiempo: (días, horas, minutos,etc.)_x000a__x000a_* Porcentaje. _x000a__x000a_* Entre otros..." sqref="H7:I7" xr:uid="{6E863FD2-CC0C-4824-B0F2-8CD13A1F694F}"/>
    <dataValidation allowBlank="1" showInputMessage="1" showErrorMessage="1" prompt="Seleccione el valor de la actividad: _x000a__x000a_1: Nivel menor para actividades de corta duración, impacto bajo y caracter rutinario._x000a_ 2: Nivel intermedio para actividades rutinarias pero con impacto medio alto. _x000a_3: Valor más alto tiene mayor impacto en el área." sqref="G7" xr:uid="{966A9938-4E04-41B9-A06B-E626CF3BC7A2}"/>
    <dataValidation allowBlank="1" showInputMessage="1" showErrorMessage="1" prompt="Forma cuantitativa para medir el avance o logro de la actividad planificada. Puede ser expresado en: _x000a_* Cantididad: (1,2,3,etc.,) El límite lo determina el tipo de actividad._x000a_* Tiempo: (días,horas,minutos,etc.)_x000a_* Porcentaje (5%,10%,50%,100%)_x000a_" sqref="H66:H116" xr:uid="{0B75CC51-4A59-437D-8C96-B966D14F1B36}"/>
    <dataValidation allowBlank="1" showInputMessage="1" showErrorMessage="1" prompt="Establecer el indicador  en que se medirá el avance o la ejecución de la actividad. " sqref="H117:H645 I136:I645" xr:uid="{AA419AC0-4060-4F9B-BB2D-142887BE02CD}"/>
    <dataValidation allowBlank="1" showInputMessage="1" showErrorMessage="1" prompt="Describir las principales tareas que el área tiene que realizar para lograr la actividad planificada. _x000a__x000a_Pueden ser varias subactividades, el número de subactividades dependerá del tipo de actividad/proyecto. " sqref="F153:F283 E66:E283" xr:uid="{9A6D3E69-39AF-48DE-9CE5-D431425DA015}"/>
    <dataValidation allowBlank="1" showInputMessage="1" showErrorMessage="1" prompt="Seleccione el valor de la actividad: _x000a_1: Nivel menor para actividades de corta duración, impacto bajo y caracter rutinario. 2: Nivel intermedio para actividades rutinarias pero con impacto medio alto. 3: Valor más alto tiene mayor impacto en el área._x000a__x000a_" sqref="G947:G2186" xr:uid="{E09FEF1B-6810-4500-8D13-963211A20E5C}"/>
    <dataValidation allowBlank="1" showInputMessage="1" showErrorMessage="1" prompt="Evalúe antes de seleccionar el tipo de actividad: _x000a__x000a_* Puntual: Debe realizarse únicamente en la fecha establecida._x000a_* Acumulada: Puede realizarse en cualquier momento. " sqref="L255:L530" xr:uid="{204F078E-52B7-4CF1-B688-9A0B85F190E2}"/>
  </dataValidations>
  <hyperlinks>
    <hyperlink ref="A1" location="INDICE!A1" display="◄INICIO" xr:uid="{E6513897-C0C7-4D96-B4BF-9DAD99A38019}"/>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150EB-7B7E-4490-8A73-5C29DEB87391}">
  <sheetPr codeName="Hoja14"/>
  <dimension ref="A1:AU42"/>
  <sheetViews>
    <sheetView showGridLines="0" zoomScaleNormal="100" workbookViewId="0"/>
  </sheetViews>
  <sheetFormatPr baseColWidth="10" defaultColWidth="18.75" defaultRowHeight="15.75"/>
  <cols>
    <col min="1" max="26" width="18.75" style="356"/>
    <col min="27" max="41" width="0" style="356" hidden="1" customWidth="1"/>
    <col min="42" max="16384" width="18.75" style="356"/>
  </cols>
  <sheetData>
    <row r="1" spans="1:47" s="344" customFormat="1" ht="22.5">
      <c r="A1" s="287" t="s">
        <v>3584</v>
      </c>
      <c r="B1" s="288"/>
      <c r="C1" s="339"/>
      <c r="D1" s="289" t="s">
        <v>459</v>
      </c>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340" t="s">
        <v>1</v>
      </c>
      <c r="AS1" s="341"/>
      <c r="AT1" s="342">
        <v>2023</v>
      </c>
      <c r="AU1" s="343"/>
    </row>
    <row r="2" spans="1:47" s="344" customFormat="1" ht="21" thickBot="1">
      <c r="A2" s="296"/>
      <c r="B2" s="297"/>
      <c r="C2" s="345"/>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c r="AI2" s="298"/>
      <c r="AJ2" s="298"/>
      <c r="AK2" s="298"/>
      <c r="AL2" s="298"/>
      <c r="AM2" s="298"/>
      <c r="AN2" s="298"/>
      <c r="AO2" s="298"/>
      <c r="AP2" s="298"/>
      <c r="AQ2" s="298"/>
      <c r="AR2" s="346"/>
      <c r="AS2" s="347"/>
      <c r="AT2" s="348"/>
      <c r="AU2" s="349"/>
    </row>
    <row r="3" spans="1:47" s="344" customFormat="1" ht="21" thickBot="1">
      <c r="A3" s="296"/>
      <c r="B3" s="297"/>
      <c r="C3" s="345"/>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298"/>
      <c r="AJ3" s="298"/>
      <c r="AK3" s="298"/>
      <c r="AL3" s="298"/>
      <c r="AM3" s="298"/>
      <c r="AN3" s="298"/>
      <c r="AO3" s="298"/>
      <c r="AP3" s="298"/>
      <c r="AQ3" s="298"/>
      <c r="AR3" s="350" t="s">
        <v>2</v>
      </c>
      <c r="AS3" s="351"/>
      <c r="AT3" s="352"/>
      <c r="AU3" s="353"/>
    </row>
    <row r="4" spans="1:47" s="344" customFormat="1" ht="21" thickBot="1">
      <c r="A4" s="308"/>
      <c r="B4" s="309"/>
      <c r="C4" s="354"/>
      <c r="D4" s="310" t="s">
        <v>2350</v>
      </c>
      <c r="E4" s="310"/>
      <c r="F4" s="310"/>
      <c r="G4" s="310"/>
      <c r="H4" s="310"/>
      <c r="I4" s="310"/>
      <c r="J4" s="310"/>
      <c r="K4" s="310"/>
      <c r="L4" s="310"/>
      <c r="M4" s="310"/>
      <c r="N4" s="310"/>
      <c r="O4" s="310"/>
      <c r="P4" s="310"/>
      <c r="Q4" s="310"/>
      <c r="R4" s="310"/>
      <c r="S4" s="310"/>
      <c r="T4" s="310"/>
      <c r="U4" s="310"/>
      <c r="V4" s="310"/>
      <c r="W4" s="310"/>
      <c r="X4" s="310"/>
      <c r="Y4" s="310"/>
      <c r="Z4" s="310"/>
      <c r="AA4" s="310"/>
      <c r="AB4" s="310"/>
      <c r="AC4" s="310"/>
      <c r="AD4" s="310"/>
      <c r="AE4" s="310"/>
      <c r="AF4" s="310"/>
      <c r="AG4" s="310"/>
      <c r="AH4" s="310"/>
      <c r="AI4" s="310"/>
      <c r="AJ4" s="310"/>
      <c r="AK4" s="310"/>
      <c r="AL4" s="310"/>
      <c r="AM4" s="310"/>
      <c r="AN4" s="310"/>
      <c r="AO4" s="310"/>
      <c r="AP4" s="310"/>
      <c r="AQ4" s="312"/>
      <c r="AR4" s="350" t="s">
        <v>4</v>
      </c>
      <c r="AS4" s="351"/>
      <c r="AT4" s="495">
        <v>44949</v>
      </c>
      <c r="AU4" s="353"/>
    </row>
    <row r="6" spans="1:47" ht="16.5" thickBot="1">
      <c r="N6" s="315" t="s">
        <v>5</v>
      </c>
      <c r="O6" s="315"/>
      <c r="P6" s="315"/>
      <c r="Q6" s="315"/>
      <c r="R6" s="315"/>
      <c r="S6" s="315"/>
      <c r="T6" s="315"/>
      <c r="U6" s="315"/>
      <c r="V6" s="315"/>
      <c r="W6" s="315"/>
      <c r="X6" s="315"/>
      <c r="Y6" s="315"/>
      <c r="Z6" s="357"/>
      <c r="AA6" s="315" t="s">
        <v>6</v>
      </c>
      <c r="AB6" s="315"/>
      <c r="AC6" s="315"/>
      <c r="AD6" s="315"/>
      <c r="AE6" s="315"/>
      <c r="AF6" s="315"/>
      <c r="AG6" s="315"/>
      <c r="AH6" s="315"/>
      <c r="AI6" s="315"/>
      <c r="AJ6" s="315"/>
      <c r="AK6" s="315"/>
      <c r="AL6" s="358"/>
    </row>
    <row r="7" spans="1:47" s="359" customFormat="1" ht="56.25">
      <c r="A7" s="319" t="s">
        <v>7</v>
      </c>
      <c r="B7" s="319" t="s">
        <v>8</v>
      </c>
      <c r="C7" s="319" t="s">
        <v>399</v>
      </c>
      <c r="D7" s="319" t="s">
        <v>629</v>
      </c>
      <c r="E7" s="319" t="s">
        <v>400</v>
      </c>
      <c r="F7" s="319" t="s">
        <v>401</v>
      </c>
      <c r="G7" s="319" t="s">
        <v>402</v>
      </c>
      <c r="H7" s="319" t="s">
        <v>403</v>
      </c>
      <c r="I7" s="319" t="s">
        <v>404</v>
      </c>
      <c r="J7" s="319" t="s">
        <v>405</v>
      </c>
      <c r="K7" s="319" t="s">
        <v>406</v>
      </c>
      <c r="L7" s="319" t="s">
        <v>407</v>
      </c>
      <c r="M7" s="319" t="s">
        <v>408</v>
      </c>
      <c r="N7" s="319" t="s">
        <v>9</v>
      </c>
      <c r="O7" s="319" t="s">
        <v>10</v>
      </c>
      <c r="P7" s="319" t="s">
        <v>11</v>
      </c>
      <c r="Q7" s="319" t="s">
        <v>12</v>
      </c>
      <c r="R7" s="319" t="s">
        <v>13</v>
      </c>
      <c r="S7" s="319" t="s">
        <v>14</v>
      </c>
      <c r="T7" s="319" t="s">
        <v>15</v>
      </c>
      <c r="U7" s="319" t="s">
        <v>16</v>
      </c>
      <c r="V7" s="319" t="s">
        <v>17</v>
      </c>
      <c r="W7" s="319" t="s">
        <v>18</v>
      </c>
      <c r="X7" s="319" t="s">
        <v>19</v>
      </c>
      <c r="Y7" s="319" t="s">
        <v>20</v>
      </c>
      <c r="Z7" s="320" t="s">
        <v>21</v>
      </c>
      <c r="AA7" s="321" t="s">
        <v>9</v>
      </c>
      <c r="AB7" s="319" t="s">
        <v>10</v>
      </c>
      <c r="AC7" s="319" t="s">
        <v>11</v>
      </c>
      <c r="AD7" s="319" t="s">
        <v>12</v>
      </c>
      <c r="AE7" s="319" t="s">
        <v>13</v>
      </c>
      <c r="AF7" s="319" t="s">
        <v>14</v>
      </c>
      <c r="AG7" s="319" t="s">
        <v>15</v>
      </c>
      <c r="AH7" s="319" t="s">
        <v>16</v>
      </c>
      <c r="AI7" s="319" t="s">
        <v>17</v>
      </c>
      <c r="AJ7" s="319" t="s">
        <v>18</v>
      </c>
      <c r="AK7" s="319" t="s">
        <v>19</v>
      </c>
      <c r="AL7" s="319" t="s">
        <v>20</v>
      </c>
      <c r="AM7" s="322" t="s">
        <v>22</v>
      </c>
      <c r="AN7" s="322" t="s">
        <v>23</v>
      </c>
      <c r="AO7" s="322" t="s">
        <v>24</v>
      </c>
      <c r="AP7" s="320" t="s">
        <v>409</v>
      </c>
      <c r="AQ7" s="320" t="s">
        <v>410</v>
      </c>
      <c r="AR7" s="320" t="s">
        <v>411</v>
      </c>
      <c r="AS7" s="320" t="s">
        <v>412</v>
      </c>
      <c r="AT7" s="320" t="s">
        <v>413</v>
      </c>
      <c r="AU7" s="320" t="s">
        <v>414</v>
      </c>
    </row>
    <row r="8" spans="1:47" s="338" customFormat="1" ht="110.25">
      <c r="A8" s="379" t="s">
        <v>2351</v>
      </c>
      <c r="B8" s="379" t="s">
        <v>236</v>
      </c>
      <c r="C8" s="379" t="s">
        <v>237</v>
      </c>
      <c r="D8" s="379"/>
      <c r="E8" s="379" t="s">
        <v>2352</v>
      </c>
      <c r="F8" s="379" t="s">
        <v>2353</v>
      </c>
      <c r="G8" s="380">
        <v>3</v>
      </c>
      <c r="H8" s="379" t="s">
        <v>55</v>
      </c>
      <c r="I8" s="379" t="s">
        <v>2354</v>
      </c>
      <c r="J8" s="379" t="s">
        <v>32</v>
      </c>
      <c r="K8" s="379" t="s">
        <v>33</v>
      </c>
      <c r="L8" s="379" t="s">
        <v>180</v>
      </c>
      <c r="M8" s="380" t="s">
        <v>420</v>
      </c>
      <c r="N8" s="496">
        <v>1</v>
      </c>
      <c r="O8" s="496">
        <v>1</v>
      </c>
      <c r="P8" s="496">
        <v>1</v>
      </c>
      <c r="Q8" s="496">
        <v>1</v>
      </c>
      <c r="R8" s="496">
        <v>1</v>
      </c>
      <c r="S8" s="496">
        <v>1</v>
      </c>
      <c r="T8" s="496">
        <v>1</v>
      </c>
      <c r="U8" s="496">
        <v>1</v>
      </c>
      <c r="V8" s="496">
        <v>1</v>
      </c>
      <c r="W8" s="496">
        <v>1</v>
      </c>
      <c r="X8" s="496">
        <v>1</v>
      </c>
      <c r="Y8" s="496">
        <v>1</v>
      </c>
      <c r="Z8" s="497">
        <f>+Y8</f>
        <v>1</v>
      </c>
      <c r="AA8" s="498"/>
      <c r="AB8" s="498"/>
      <c r="AC8" s="498"/>
      <c r="AD8" s="498"/>
      <c r="AE8" s="498"/>
      <c r="AF8" s="498"/>
      <c r="AG8" s="498"/>
      <c r="AH8" s="498"/>
      <c r="AI8" s="498"/>
      <c r="AJ8" s="498"/>
      <c r="AK8" s="498"/>
      <c r="AL8" s="498"/>
      <c r="AM8" s="379"/>
      <c r="AN8" s="379"/>
      <c r="AO8" s="379"/>
      <c r="AP8" s="379" t="s">
        <v>2355</v>
      </c>
      <c r="AQ8" s="379" t="s">
        <v>2356</v>
      </c>
      <c r="AR8" s="379" t="s">
        <v>2356</v>
      </c>
      <c r="AS8" s="379" t="s">
        <v>2357</v>
      </c>
      <c r="AT8" s="379" t="s">
        <v>2358</v>
      </c>
      <c r="AU8" s="379"/>
    </row>
    <row r="9" spans="1:47" s="338" customFormat="1" ht="267.75">
      <c r="A9" s="379" t="s">
        <v>2359</v>
      </c>
      <c r="B9" s="379" t="s">
        <v>236</v>
      </c>
      <c r="C9" s="379" t="s">
        <v>240</v>
      </c>
      <c r="D9" s="379"/>
      <c r="E9" s="379" t="s">
        <v>2360</v>
      </c>
      <c r="F9" s="379" t="s">
        <v>2361</v>
      </c>
      <c r="G9" s="380">
        <v>1</v>
      </c>
      <c r="H9" s="379" t="s">
        <v>55</v>
      </c>
      <c r="I9" s="379" t="s">
        <v>2362</v>
      </c>
      <c r="J9" s="379" t="s">
        <v>32</v>
      </c>
      <c r="K9" s="379" t="s">
        <v>33</v>
      </c>
      <c r="L9" s="379" t="s">
        <v>180</v>
      </c>
      <c r="M9" s="380" t="s">
        <v>420</v>
      </c>
      <c r="N9" s="496">
        <v>1</v>
      </c>
      <c r="O9" s="496">
        <v>1</v>
      </c>
      <c r="P9" s="496">
        <v>1</v>
      </c>
      <c r="Q9" s="496">
        <v>1</v>
      </c>
      <c r="R9" s="496">
        <v>1</v>
      </c>
      <c r="S9" s="496">
        <v>1</v>
      </c>
      <c r="T9" s="496">
        <v>1</v>
      </c>
      <c r="U9" s="496">
        <v>1</v>
      </c>
      <c r="V9" s="496">
        <v>1</v>
      </c>
      <c r="W9" s="496">
        <v>1</v>
      </c>
      <c r="X9" s="496">
        <v>1</v>
      </c>
      <c r="Y9" s="496">
        <v>1</v>
      </c>
      <c r="Z9" s="499">
        <f>+Y9</f>
        <v>1</v>
      </c>
      <c r="AA9" s="477"/>
      <c r="AB9" s="477"/>
      <c r="AC9" s="477"/>
      <c r="AD9" s="477"/>
      <c r="AE9" s="477"/>
      <c r="AF9" s="477"/>
      <c r="AG9" s="477"/>
      <c r="AH9" s="477"/>
      <c r="AI9" s="477"/>
      <c r="AJ9" s="477"/>
      <c r="AK9" s="477"/>
      <c r="AL9" s="477"/>
      <c r="AM9" s="379"/>
      <c r="AN9" s="379"/>
      <c r="AO9" s="379"/>
      <c r="AP9" s="379" t="s">
        <v>2363</v>
      </c>
      <c r="AQ9" s="379" t="s">
        <v>2356</v>
      </c>
      <c r="AR9" s="379" t="s">
        <v>2356</v>
      </c>
      <c r="AS9" s="379" t="s">
        <v>2357</v>
      </c>
      <c r="AT9" s="379" t="s">
        <v>2364</v>
      </c>
      <c r="AU9" s="379"/>
    </row>
    <row r="10" spans="1:47" s="338" customFormat="1" ht="157.5">
      <c r="A10" s="379" t="s">
        <v>2365</v>
      </c>
      <c r="B10" s="379" t="s">
        <v>236</v>
      </c>
      <c r="C10" s="379" t="s">
        <v>240</v>
      </c>
      <c r="D10" s="379"/>
      <c r="E10" s="379" t="s">
        <v>2366</v>
      </c>
      <c r="F10" s="379" t="s">
        <v>2367</v>
      </c>
      <c r="G10" s="380">
        <v>1</v>
      </c>
      <c r="H10" s="379" t="s">
        <v>55</v>
      </c>
      <c r="I10" s="379" t="s">
        <v>2368</v>
      </c>
      <c r="J10" s="379" t="s">
        <v>357</v>
      </c>
      <c r="K10" s="379" t="s">
        <v>33</v>
      </c>
      <c r="L10" s="379" t="s">
        <v>419</v>
      </c>
      <c r="M10" s="380" t="s">
        <v>420</v>
      </c>
      <c r="N10" s="496"/>
      <c r="O10" s="496"/>
      <c r="P10" s="496">
        <v>1</v>
      </c>
      <c r="Q10" s="496"/>
      <c r="R10" s="496"/>
      <c r="S10" s="496">
        <v>1</v>
      </c>
      <c r="T10" s="496"/>
      <c r="U10" s="496"/>
      <c r="V10" s="496">
        <v>1</v>
      </c>
      <c r="W10" s="496"/>
      <c r="X10" s="496"/>
      <c r="Y10" s="496">
        <v>1</v>
      </c>
      <c r="Z10" s="499">
        <f>+Y10</f>
        <v>1</v>
      </c>
      <c r="AA10" s="478"/>
      <c r="AB10" s="478"/>
      <c r="AC10" s="478"/>
      <c r="AD10" s="478"/>
      <c r="AE10" s="478"/>
      <c r="AF10" s="478"/>
      <c r="AG10" s="478"/>
      <c r="AH10" s="478"/>
      <c r="AI10" s="478"/>
      <c r="AJ10" s="478"/>
      <c r="AK10" s="478"/>
      <c r="AL10" s="478"/>
      <c r="AM10" s="379"/>
      <c r="AN10" s="379"/>
      <c r="AO10" s="379"/>
      <c r="AP10" s="379" t="s">
        <v>2369</v>
      </c>
      <c r="AQ10" s="379" t="s">
        <v>2356</v>
      </c>
      <c r="AR10" s="379" t="s">
        <v>2356</v>
      </c>
      <c r="AS10" s="379" t="s">
        <v>2357</v>
      </c>
      <c r="AT10" s="379" t="s">
        <v>2370</v>
      </c>
      <c r="AU10" s="379"/>
    </row>
    <row r="11" spans="1:47" s="338" customFormat="1" ht="110.25">
      <c r="A11" s="379" t="s">
        <v>2371</v>
      </c>
      <c r="B11" s="379" t="s">
        <v>236</v>
      </c>
      <c r="C11" s="379" t="s">
        <v>240</v>
      </c>
      <c r="D11" s="379"/>
      <c r="E11" s="379" t="s">
        <v>2372</v>
      </c>
      <c r="F11" s="379" t="s">
        <v>2373</v>
      </c>
      <c r="G11" s="380">
        <v>1</v>
      </c>
      <c r="H11" s="379" t="s">
        <v>55</v>
      </c>
      <c r="I11" s="379" t="s">
        <v>2374</v>
      </c>
      <c r="J11" s="379" t="s">
        <v>357</v>
      </c>
      <c r="K11" s="379" t="s">
        <v>33</v>
      </c>
      <c r="L11" s="379" t="s">
        <v>419</v>
      </c>
      <c r="M11" s="380" t="s">
        <v>420</v>
      </c>
      <c r="N11" s="500"/>
      <c r="O11" s="500"/>
      <c r="P11" s="500">
        <v>9</v>
      </c>
      <c r="Q11" s="500"/>
      <c r="R11" s="500"/>
      <c r="S11" s="500">
        <v>9</v>
      </c>
      <c r="T11" s="500"/>
      <c r="U11" s="500"/>
      <c r="V11" s="500">
        <v>9</v>
      </c>
      <c r="W11" s="500"/>
      <c r="X11" s="500"/>
      <c r="Y11" s="500">
        <v>9</v>
      </c>
      <c r="Z11" s="501">
        <f>+SUM(N11:Y11)</f>
        <v>36</v>
      </c>
      <c r="AA11" s="498"/>
      <c r="AB11" s="498"/>
      <c r="AC11" s="498"/>
      <c r="AD11" s="498"/>
      <c r="AE11" s="498"/>
      <c r="AF11" s="498"/>
      <c r="AG11" s="498"/>
      <c r="AH11" s="498"/>
      <c r="AI11" s="498"/>
      <c r="AJ11" s="498"/>
      <c r="AK11" s="498"/>
      <c r="AL11" s="498"/>
      <c r="AM11" s="379"/>
      <c r="AN11" s="379"/>
      <c r="AO11" s="379"/>
      <c r="AP11" s="379" t="s">
        <v>2369</v>
      </c>
      <c r="AQ11" s="379" t="s">
        <v>2356</v>
      </c>
      <c r="AR11" s="379" t="s">
        <v>2356</v>
      </c>
      <c r="AS11" s="379" t="s">
        <v>2357</v>
      </c>
      <c r="AT11" s="379" t="s">
        <v>96</v>
      </c>
      <c r="AU11" s="379"/>
    </row>
    <row r="12" spans="1:47" s="338" customFormat="1" ht="78.75">
      <c r="A12" s="379" t="s">
        <v>2375</v>
      </c>
      <c r="B12" s="379" t="s">
        <v>236</v>
      </c>
      <c r="C12" s="379" t="s">
        <v>240</v>
      </c>
      <c r="D12" s="379"/>
      <c r="E12" s="502" t="s">
        <v>2376</v>
      </c>
      <c r="F12" s="379" t="s">
        <v>2377</v>
      </c>
      <c r="G12" s="380">
        <v>3</v>
      </c>
      <c r="H12" s="379" t="s">
        <v>55</v>
      </c>
      <c r="I12" s="379" t="s">
        <v>2378</v>
      </c>
      <c r="J12" s="379" t="s">
        <v>32</v>
      </c>
      <c r="K12" s="379" t="s">
        <v>33</v>
      </c>
      <c r="L12" s="379" t="s">
        <v>419</v>
      </c>
      <c r="M12" s="380" t="s">
        <v>447</v>
      </c>
      <c r="N12" s="503">
        <v>0</v>
      </c>
      <c r="O12" s="503">
        <v>0</v>
      </c>
      <c r="P12" s="503">
        <v>2.5682685225808521E-3</v>
      </c>
      <c r="Q12" s="503">
        <v>7.7475178052187621E-3</v>
      </c>
      <c r="R12" s="503">
        <v>1.5950963446175082E-2</v>
      </c>
      <c r="S12" s="503">
        <v>2.3689915148651042E-2</v>
      </c>
      <c r="T12" s="503">
        <v>3.1773148667123663E-2</v>
      </c>
      <c r="U12" s="503">
        <v>3.8850538518911293E-2</v>
      </c>
      <c r="V12" s="503">
        <v>4.6630680262987556E-2</v>
      </c>
      <c r="W12" s="503">
        <v>5.3886065353102142E-2</v>
      </c>
      <c r="X12" s="503">
        <v>5.7961864848313338E-2</v>
      </c>
      <c r="Y12" s="503">
        <v>6.0798436941246203E-2</v>
      </c>
      <c r="Z12" s="504">
        <f t="shared" ref="Z12:Z31" si="0">+Y12</f>
        <v>6.0798436941246203E-2</v>
      </c>
      <c r="AA12" s="498"/>
      <c r="AB12" s="498"/>
      <c r="AC12" s="498"/>
      <c r="AD12" s="498"/>
      <c r="AE12" s="498"/>
      <c r="AF12" s="498"/>
      <c r="AG12" s="498"/>
      <c r="AH12" s="498"/>
      <c r="AI12" s="498"/>
      <c r="AJ12" s="498"/>
      <c r="AK12" s="498"/>
      <c r="AL12" s="498"/>
      <c r="AM12" s="379"/>
      <c r="AN12" s="379"/>
      <c r="AO12" s="379"/>
      <c r="AP12" s="379" t="s">
        <v>2379</v>
      </c>
      <c r="AQ12" s="379" t="s">
        <v>2380</v>
      </c>
      <c r="AR12" s="379" t="s">
        <v>2381</v>
      </c>
      <c r="AS12" s="379" t="s">
        <v>2382</v>
      </c>
      <c r="AT12" s="379" t="s">
        <v>194</v>
      </c>
      <c r="AU12" s="379"/>
    </row>
    <row r="13" spans="1:47" s="338" customFormat="1" ht="110.25">
      <c r="A13" s="379" t="s">
        <v>2383</v>
      </c>
      <c r="B13" s="379" t="s">
        <v>236</v>
      </c>
      <c r="C13" s="379" t="s">
        <v>240</v>
      </c>
      <c r="D13" s="379"/>
      <c r="E13" s="502" t="s">
        <v>2384</v>
      </c>
      <c r="F13" s="379" t="s">
        <v>2385</v>
      </c>
      <c r="G13" s="380">
        <v>3</v>
      </c>
      <c r="H13" s="379" t="s">
        <v>55</v>
      </c>
      <c r="I13" s="379" t="s">
        <v>2386</v>
      </c>
      <c r="J13" s="379" t="s">
        <v>32</v>
      </c>
      <c r="K13" s="379" t="s">
        <v>33</v>
      </c>
      <c r="L13" s="379" t="s">
        <v>180</v>
      </c>
      <c r="M13" s="380" t="s">
        <v>447</v>
      </c>
      <c r="N13" s="496">
        <v>0.85</v>
      </c>
      <c r="O13" s="496">
        <v>0.85</v>
      </c>
      <c r="P13" s="496">
        <v>0.85</v>
      </c>
      <c r="Q13" s="496">
        <v>0.86</v>
      </c>
      <c r="R13" s="496">
        <v>0.87</v>
      </c>
      <c r="S13" s="496">
        <v>0.88</v>
      </c>
      <c r="T13" s="496">
        <v>0.9</v>
      </c>
      <c r="U13" s="496">
        <v>0.92</v>
      </c>
      <c r="V13" s="496">
        <v>0.94</v>
      </c>
      <c r="W13" s="496">
        <v>0.96</v>
      </c>
      <c r="X13" s="496">
        <v>0.96</v>
      </c>
      <c r="Y13" s="496">
        <v>0.96</v>
      </c>
      <c r="Z13" s="499">
        <f t="shared" si="0"/>
        <v>0.96</v>
      </c>
      <c r="AA13" s="498"/>
      <c r="AB13" s="498"/>
      <c r="AC13" s="498"/>
      <c r="AD13" s="498"/>
      <c r="AE13" s="498"/>
      <c r="AF13" s="498"/>
      <c r="AG13" s="498"/>
      <c r="AH13" s="498"/>
      <c r="AI13" s="498"/>
      <c r="AJ13" s="498"/>
      <c r="AK13" s="498"/>
      <c r="AL13" s="498"/>
      <c r="AM13" s="379"/>
      <c r="AN13" s="379"/>
      <c r="AO13" s="379"/>
      <c r="AP13" s="379" t="s">
        <v>2379</v>
      </c>
      <c r="AQ13" s="379" t="s">
        <v>2380</v>
      </c>
      <c r="AR13" s="379" t="s">
        <v>2381</v>
      </c>
      <c r="AS13" s="379" t="s">
        <v>2382</v>
      </c>
      <c r="AT13" s="379" t="s">
        <v>2387</v>
      </c>
      <c r="AU13" s="379"/>
    </row>
    <row r="14" spans="1:47" s="338" customFormat="1" ht="78.75">
      <c r="A14" s="379" t="s">
        <v>2388</v>
      </c>
      <c r="B14" s="379" t="s">
        <v>236</v>
      </c>
      <c r="C14" s="379" t="s">
        <v>240</v>
      </c>
      <c r="D14" s="379"/>
      <c r="E14" s="502" t="s">
        <v>2389</v>
      </c>
      <c r="F14" s="379" t="s">
        <v>2377</v>
      </c>
      <c r="G14" s="380">
        <v>3</v>
      </c>
      <c r="H14" s="379" t="s">
        <v>55</v>
      </c>
      <c r="I14" s="379" t="s">
        <v>2378</v>
      </c>
      <c r="J14" s="379" t="s">
        <v>32</v>
      </c>
      <c r="K14" s="379" t="s">
        <v>33</v>
      </c>
      <c r="L14" s="379" t="s">
        <v>419</v>
      </c>
      <c r="M14" s="380" t="s">
        <v>447</v>
      </c>
      <c r="N14" s="503">
        <v>0</v>
      </c>
      <c r="O14" s="503">
        <v>0</v>
      </c>
      <c r="P14" s="503">
        <v>3.4275435916508723E-4</v>
      </c>
      <c r="Q14" s="503">
        <v>3.4002486502336948E-3</v>
      </c>
      <c r="R14" s="503">
        <v>7.8149069041797414E-3</v>
      </c>
      <c r="S14" s="503">
        <v>1.197184188191025E-2</v>
      </c>
      <c r="T14" s="503">
        <v>1.6770302996603981E-2</v>
      </c>
      <c r="U14" s="503">
        <v>2.0595713548684613E-2</v>
      </c>
      <c r="V14" s="503">
        <v>2.4876857313493095E-2</v>
      </c>
      <c r="W14" s="503">
        <v>2.8952402092393581E-2</v>
      </c>
      <c r="X14" s="503">
        <v>3.0247874209439751E-2</v>
      </c>
      <c r="Y14" s="503">
        <v>3.1465055002127706E-2</v>
      </c>
      <c r="Z14" s="504">
        <f t="shared" si="0"/>
        <v>3.1465055002127706E-2</v>
      </c>
      <c r="AA14" s="498"/>
      <c r="AB14" s="498"/>
      <c r="AC14" s="498"/>
      <c r="AD14" s="498"/>
      <c r="AE14" s="498"/>
      <c r="AF14" s="498"/>
      <c r="AG14" s="498"/>
      <c r="AH14" s="498"/>
      <c r="AI14" s="498"/>
      <c r="AJ14" s="498"/>
      <c r="AK14" s="498"/>
      <c r="AL14" s="498"/>
      <c r="AM14" s="379"/>
      <c r="AN14" s="379"/>
      <c r="AO14" s="379"/>
      <c r="AP14" s="379" t="s">
        <v>2379</v>
      </c>
      <c r="AQ14" s="379" t="s">
        <v>2390</v>
      </c>
      <c r="AR14" s="379" t="s">
        <v>2391</v>
      </c>
      <c r="AS14" s="379" t="s">
        <v>2392</v>
      </c>
      <c r="AT14" s="379" t="s">
        <v>194</v>
      </c>
      <c r="AU14" s="379"/>
    </row>
    <row r="15" spans="1:47" s="338" customFormat="1" ht="110.25">
      <c r="A15" s="379" t="s">
        <v>2393</v>
      </c>
      <c r="B15" s="379" t="s">
        <v>236</v>
      </c>
      <c r="C15" s="379" t="s">
        <v>240</v>
      </c>
      <c r="D15" s="379"/>
      <c r="E15" s="502" t="s">
        <v>2394</v>
      </c>
      <c r="F15" s="379" t="s">
        <v>2385</v>
      </c>
      <c r="G15" s="380">
        <v>3</v>
      </c>
      <c r="H15" s="379" t="s">
        <v>55</v>
      </c>
      <c r="I15" s="379" t="s">
        <v>2386</v>
      </c>
      <c r="J15" s="379" t="s">
        <v>32</v>
      </c>
      <c r="K15" s="379" t="s">
        <v>33</v>
      </c>
      <c r="L15" s="379" t="s">
        <v>180</v>
      </c>
      <c r="M15" s="380" t="s">
        <v>447</v>
      </c>
      <c r="N15" s="496">
        <v>0.85</v>
      </c>
      <c r="O15" s="496">
        <v>0.85</v>
      </c>
      <c r="P15" s="496">
        <v>0.85</v>
      </c>
      <c r="Q15" s="496">
        <v>0.86</v>
      </c>
      <c r="R15" s="496">
        <v>0.87</v>
      </c>
      <c r="S15" s="496">
        <v>0.88</v>
      </c>
      <c r="T15" s="496">
        <v>0.9</v>
      </c>
      <c r="U15" s="496">
        <v>0.92</v>
      </c>
      <c r="V15" s="496">
        <v>0.94</v>
      </c>
      <c r="W15" s="496">
        <v>0.96</v>
      </c>
      <c r="X15" s="496">
        <v>0.96</v>
      </c>
      <c r="Y15" s="496">
        <v>0.96</v>
      </c>
      <c r="Z15" s="505">
        <f t="shared" si="0"/>
        <v>0.96</v>
      </c>
      <c r="AA15" s="498"/>
      <c r="AB15" s="498"/>
      <c r="AC15" s="498"/>
      <c r="AD15" s="498"/>
      <c r="AE15" s="498"/>
      <c r="AF15" s="498"/>
      <c r="AG15" s="498"/>
      <c r="AH15" s="498"/>
      <c r="AI15" s="498"/>
      <c r="AJ15" s="498"/>
      <c r="AK15" s="498"/>
      <c r="AL15" s="498"/>
      <c r="AM15" s="379"/>
      <c r="AN15" s="379"/>
      <c r="AO15" s="379"/>
      <c r="AP15" s="379" t="s">
        <v>2379</v>
      </c>
      <c r="AQ15" s="379" t="s">
        <v>2390</v>
      </c>
      <c r="AR15" s="379" t="s">
        <v>2391</v>
      </c>
      <c r="AS15" s="379" t="s">
        <v>2392</v>
      </c>
      <c r="AT15" s="379" t="s">
        <v>2395</v>
      </c>
      <c r="AU15" s="379"/>
    </row>
    <row r="16" spans="1:47" s="338" customFormat="1" ht="78.75">
      <c r="A16" s="379" t="s">
        <v>2396</v>
      </c>
      <c r="B16" s="379" t="s">
        <v>236</v>
      </c>
      <c r="C16" s="379" t="s">
        <v>240</v>
      </c>
      <c r="D16" s="379"/>
      <c r="E16" s="502" t="s">
        <v>2397</v>
      </c>
      <c r="F16" s="379" t="s">
        <v>2377</v>
      </c>
      <c r="G16" s="380">
        <v>3</v>
      </c>
      <c r="H16" s="379" t="s">
        <v>55</v>
      </c>
      <c r="I16" s="379" t="s">
        <v>2378</v>
      </c>
      <c r="J16" s="379" t="s">
        <v>32</v>
      </c>
      <c r="K16" s="379" t="s">
        <v>33</v>
      </c>
      <c r="L16" s="379" t="s">
        <v>419</v>
      </c>
      <c r="M16" s="380" t="s">
        <v>447</v>
      </c>
      <c r="N16" s="503">
        <v>0</v>
      </c>
      <c r="O16" s="503">
        <v>0</v>
      </c>
      <c r="P16" s="503">
        <v>4.8589618207894869E-3</v>
      </c>
      <c r="Q16" s="503">
        <v>1.22278936091893E-2</v>
      </c>
      <c r="R16" s="503">
        <v>2.4345296438193165E-2</v>
      </c>
      <c r="S16" s="503">
        <v>3.5782013355357356E-2</v>
      </c>
      <c r="T16" s="503">
        <v>4.7260252547899562E-2</v>
      </c>
      <c r="U16" s="503">
        <v>5.7698690021953269E-2</v>
      </c>
      <c r="V16" s="503">
        <v>6.9094532249510676E-2</v>
      </c>
      <c r="W16" s="503">
        <v>7.963676875919945E-2</v>
      </c>
      <c r="X16" s="503">
        <v>8.658805175447204E-2</v>
      </c>
      <c r="Y16" s="503">
        <v>9.1096665437279678E-2</v>
      </c>
      <c r="Z16" s="504">
        <f t="shared" si="0"/>
        <v>9.1096665437279678E-2</v>
      </c>
      <c r="AA16" s="498"/>
      <c r="AB16" s="498"/>
      <c r="AC16" s="498"/>
      <c r="AD16" s="498"/>
      <c r="AE16" s="498"/>
      <c r="AF16" s="498"/>
      <c r="AG16" s="498"/>
      <c r="AH16" s="498"/>
      <c r="AI16" s="498"/>
      <c r="AJ16" s="498"/>
      <c r="AK16" s="498"/>
      <c r="AL16" s="498"/>
      <c r="AM16" s="379"/>
      <c r="AN16" s="379"/>
      <c r="AO16" s="379"/>
      <c r="AP16" s="379" t="s">
        <v>2379</v>
      </c>
      <c r="AQ16" s="379" t="s">
        <v>2398</v>
      </c>
      <c r="AR16" s="379" t="s">
        <v>2399</v>
      </c>
      <c r="AS16" s="379" t="s">
        <v>2400</v>
      </c>
      <c r="AT16" s="379" t="s">
        <v>194</v>
      </c>
      <c r="AU16" s="379"/>
    </row>
    <row r="17" spans="1:47" s="338" customFormat="1" ht="110.25">
      <c r="A17" s="379" t="s">
        <v>2401</v>
      </c>
      <c r="B17" s="379" t="s">
        <v>236</v>
      </c>
      <c r="C17" s="379" t="s">
        <v>240</v>
      </c>
      <c r="D17" s="379"/>
      <c r="E17" s="502" t="s">
        <v>2402</v>
      </c>
      <c r="F17" s="379" t="s">
        <v>2385</v>
      </c>
      <c r="G17" s="380">
        <v>3</v>
      </c>
      <c r="H17" s="379" t="s">
        <v>55</v>
      </c>
      <c r="I17" s="379" t="s">
        <v>2386</v>
      </c>
      <c r="J17" s="379" t="s">
        <v>32</v>
      </c>
      <c r="K17" s="379" t="s">
        <v>33</v>
      </c>
      <c r="L17" s="379" t="s">
        <v>180</v>
      </c>
      <c r="M17" s="380" t="s">
        <v>447</v>
      </c>
      <c r="N17" s="496">
        <v>0.85</v>
      </c>
      <c r="O17" s="496">
        <v>0.85</v>
      </c>
      <c r="P17" s="496">
        <v>0.85</v>
      </c>
      <c r="Q17" s="496">
        <v>0.86</v>
      </c>
      <c r="R17" s="496">
        <v>0.87</v>
      </c>
      <c r="S17" s="496">
        <v>0.88</v>
      </c>
      <c r="T17" s="496">
        <v>0.9</v>
      </c>
      <c r="U17" s="496">
        <v>0.92</v>
      </c>
      <c r="V17" s="496">
        <v>0.94</v>
      </c>
      <c r="W17" s="496">
        <v>0.96</v>
      </c>
      <c r="X17" s="496">
        <v>0.96</v>
      </c>
      <c r="Y17" s="496">
        <v>0.96</v>
      </c>
      <c r="Z17" s="505">
        <f t="shared" si="0"/>
        <v>0.96</v>
      </c>
      <c r="AA17" s="498"/>
      <c r="AB17" s="498"/>
      <c r="AC17" s="498"/>
      <c r="AD17" s="498"/>
      <c r="AE17" s="498"/>
      <c r="AF17" s="498"/>
      <c r="AG17" s="498"/>
      <c r="AH17" s="498"/>
      <c r="AI17" s="498"/>
      <c r="AJ17" s="498"/>
      <c r="AK17" s="498"/>
      <c r="AL17" s="498"/>
      <c r="AM17" s="379"/>
      <c r="AN17" s="379"/>
      <c r="AO17" s="379"/>
      <c r="AP17" s="379" t="s">
        <v>2379</v>
      </c>
      <c r="AQ17" s="379" t="s">
        <v>2398</v>
      </c>
      <c r="AR17" s="379" t="s">
        <v>2399</v>
      </c>
      <c r="AS17" s="379" t="s">
        <v>2400</v>
      </c>
      <c r="AT17" s="379" t="s">
        <v>2395</v>
      </c>
      <c r="AU17" s="379"/>
    </row>
    <row r="18" spans="1:47" s="338" customFormat="1" ht="78.75">
      <c r="A18" s="379" t="s">
        <v>2403</v>
      </c>
      <c r="B18" s="379" t="s">
        <v>236</v>
      </c>
      <c r="C18" s="379" t="s">
        <v>240</v>
      </c>
      <c r="D18" s="379"/>
      <c r="E18" s="502" t="s">
        <v>2404</v>
      </c>
      <c r="F18" s="379" t="s">
        <v>2377</v>
      </c>
      <c r="G18" s="380">
        <v>3</v>
      </c>
      <c r="H18" s="379" t="s">
        <v>55</v>
      </c>
      <c r="I18" s="379" t="s">
        <v>2378</v>
      </c>
      <c r="J18" s="379" t="s">
        <v>32</v>
      </c>
      <c r="K18" s="379" t="s">
        <v>33</v>
      </c>
      <c r="L18" s="379" t="s">
        <v>419</v>
      </c>
      <c r="M18" s="380" t="s">
        <v>447</v>
      </c>
      <c r="N18" s="503">
        <v>0</v>
      </c>
      <c r="O18" s="503">
        <v>0</v>
      </c>
      <c r="P18" s="503">
        <v>4.7421618984307967E-3</v>
      </c>
      <c r="Q18" s="503">
        <v>1.1994859966248606E-2</v>
      </c>
      <c r="R18" s="503">
        <v>2.3902721769824775E-2</v>
      </c>
      <c r="S18" s="503">
        <v>3.5145249017599745E-2</v>
      </c>
      <c r="T18" s="503">
        <v>4.6443815734838134E-2</v>
      </c>
      <c r="U18" s="503">
        <v>5.6703269517850097E-2</v>
      </c>
      <c r="V18" s="503">
        <v>6.7908446231055852E-2</v>
      </c>
      <c r="W18" s="503">
        <v>7.8274441611227874E-2</v>
      </c>
      <c r="X18" s="503">
        <v>8.5074507978354696E-2</v>
      </c>
      <c r="Y18" s="503">
        <v>8.9494326073169539E-2</v>
      </c>
      <c r="Z18" s="504">
        <f t="shared" si="0"/>
        <v>8.9494326073169539E-2</v>
      </c>
      <c r="AA18" s="498"/>
      <c r="AB18" s="498"/>
      <c r="AC18" s="498"/>
      <c r="AD18" s="498"/>
      <c r="AE18" s="498"/>
      <c r="AF18" s="498"/>
      <c r="AG18" s="498"/>
      <c r="AH18" s="498"/>
      <c r="AI18" s="498"/>
      <c r="AJ18" s="498"/>
      <c r="AK18" s="498"/>
      <c r="AL18" s="498"/>
      <c r="AM18" s="379"/>
      <c r="AN18" s="379"/>
      <c r="AO18" s="379"/>
      <c r="AP18" s="379" t="s">
        <v>2379</v>
      </c>
      <c r="AQ18" s="379" t="s">
        <v>2405</v>
      </c>
      <c r="AR18" s="379" t="s">
        <v>2406</v>
      </c>
      <c r="AS18" s="379" t="s">
        <v>2407</v>
      </c>
      <c r="AT18" s="379" t="s">
        <v>194</v>
      </c>
      <c r="AU18" s="379"/>
    </row>
    <row r="19" spans="1:47" s="338" customFormat="1" ht="110.25">
      <c r="A19" s="379" t="s">
        <v>2408</v>
      </c>
      <c r="B19" s="379" t="s">
        <v>236</v>
      </c>
      <c r="C19" s="379" t="s">
        <v>240</v>
      </c>
      <c r="D19" s="379"/>
      <c r="E19" s="502" t="s">
        <v>2409</v>
      </c>
      <c r="F19" s="379" t="s">
        <v>2385</v>
      </c>
      <c r="G19" s="380">
        <v>3</v>
      </c>
      <c r="H19" s="379" t="s">
        <v>55</v>
      </c>
      <c r="I19" s="379" t="s">
        <v>2386</v>
      </c>
      <c r="J19" s="379" t="s">
        <v>32</v>
      </c>
      <c r="K19" s="379" t="s">
        <v>33</v>
      </c>
      <c r="L19" s="379" t="s">
        <v>180</v>
      </c>
      <c r="M19" s="380" t="s">
        <v>447</v>
      </c>
      <c r="N19" s="496">
        <v>0.85</v>
      </c>
      <c r="O19" s="496">
        <v>0.85</v>
      </c>
      <c r="P19" s="496">
        <v>0.85</v>
      </c>
      <c r="Q19" s="496">
        <v>0.86</v>
      </c>
      <c r="R19" s="496">
        <v>0.87</v>
      </c>
      <c r="S19" s="496">
        <v>0.88</v>
      </c>
      <c r="T19" s="496">
        <v>0.9</v>
      </c>
      <c r="U19" s="496">
        <v>0.92</v>
      </c>
      <c r="V19" s="496">
        <v>0.94</v>
      </c>
      <c r="W19" s="496">
        <v>0.96</v>
      </c>
      <c r="X19" s="496">
        <v>0.96</v>
      </c>
      <c r="Y19" s="496">
        <v>0.96</v>
      </c>
      <c r="Z19" s="505">
        <f t="shared" si="0"/>
        <v>0.96</v>
      </c>
      <c r="AA19" s="498"/>
      <c r="AB19" s="498"/>
      <c r="AC19" s="498"/>
      <c r="AD19" s="498"/>
      <c r="AE19" s="498"/>
      <c r="AF19" s="498"/>
      <c r="AG19" s="498"/>
      <c r="AH19" s="498"/>
      <c r="AI19" s="498"/>
      <c r="AJ19" s="498"/>
      <c r="AK19" s="498"/>
      <c r="AL19" s="498"/>
      <c r="AM19" s="379"/>
      <c r="AN19" s="379"/>
      <c r="AO19" s="379"/>
      <c r="AP19" s="379" t="s">
        <v>2379</v>
      </c>
      <c r="AQ19" s="379" t="s">
        <v>2405</v>
      </c>
      <c r="AR19" s="379" t="s">
        <v>2406</v>
      </c>
      <c r="AS19" s="379" t="s">
        <v>2407</v>
      </c>
      <c r="AT19" s="379" t="s">
        <v>2395</v>
      </c>
      <c r="AU19" s="379"/>
    </row>
    <row r="20" spans="1:47" s="338" customFormat="1" ht="78.75">
      <c r="A20" s="379" t="s">
        <v>2410</v>
      </c>
      <c r="B20" s="379" t="s">
        <v>236</v>
      </c>
      <c r="C20" s="379" t="s">
        <v>240</v>
      </c>
      <c r="D20" s="379"/>
      <c r="E20" s="502" t="s">
        <v>2411</v>
      </c>
      <c r="F20" s="379" t="s">
        <v>2377</v>
      </c>
      <c r="G20" s="380">
        <v>3</v>
      </c>
      <c r="H20" s="379" t="s">
        <v>55</v>
      </c>
      <c r="I20" s="379" t="s">
        <v>2378</v>
      </c>
      <c r="J20" s="379" t="s">
        <v>32</v>
      </c>
      <c r="K20" s="379" t="s">
        <v>33</v>
      </c>
      <c r="L20" s="379" t="s">
        <v>419</v>
      </c>
      <c r="M20" s="380" t="s">
        <v>447</v>
      </c>
      <c r="N20" s="503">
        <v>0</v>
      </c>
      <c r="O20" s="503">
        <v>0</v>
      </c>
      <c r="P20" s="503">
        <v>1.4732377803242658E-3</v>
      </c>
      <c r="Q20" s="503">
        <v>5.5955137803136434E-3</v>
      </c>
      <c r="R20" s="503">
        <v>1.1915192059440916E-2</v>
      </c>
      <c r="S20" s="503">
        <v>1.7871870588736405E-2</v>
      </c>
      <c r="T20" s="503">
        <v>2.4319885739545466E-2</v>
      </c>
      <c r="U20" s="503">
        <v>2.9777426673553431E-2</v>
      </c>
      <c r="V20" s="503">
        <v>3.5817583445970969E-2</v>
      </c>
      <c r="W20" s="503">
        <v>4.1489840593233573E-2</v>
      </c>
      <c r="X20" s="503">
        <v>4.4180021342996367E-2</v>
      </c>
      <c r="Y20" s="503">
        <v>4.6211601021638016E-2</v>
      </c>
      <c r="Z20" s="504">
        <f t="shared" si="0"/>
        <v>4.6211601021638016E-2</v>
      </c>
      <c r="AA20" s="498"/>
      <c r="AB20" s="498"/>
      <c r="AC20" s="498"/>
      <c r="AD20" s="498"/>
      <c r="AE20" s="498"/>
      <c r="AF20" s="498"/>
      <c r="AG20" s="498"/>
      <c r="AH20" s="498"/>
      <c r="AI20" s="498"/>
      <c r="AJ20" s="498"/>
      <c r="AK20" s="498"/>
      <c r="AL20" s="498"/>
      <c r="AM20" s="379"/>
      <c r="AN20" s="379"/>
      <c r="AO20" s="379"/>
      <c r="AP20" s="379" t="s">
        <v>2379</v>
      </c>
      <c r="AQ20" s="379" t="s">
        <v>2412</v>
      </c>
      <c r="AR20" s="379" t="s">
        <v>2413</v>
      </c>
      <c r="AS20" s="379" t="s">
        <v>2414</v>
      </c>
      <c r="AT20" s="379" t="s">
        <v>194</v>
      </c>
      <c r="AU20" s="379"/>
    </row>
    <row r="21" spans="1:47" s="338" customFormat="1" ht="110.25">
      <c r="A21" s="379" t="s">
        <v>2415</v>
      </c>
      <c r="B21" s="379" t="s">
        <v>236</v>
      </c>
      <c r="C21" s="379" t="s">
        <v>240</v>
      </c>
      <c r="D21" s="379"/>
      <c r="E21" s="502" t="s">
        <v>2416</v>
      </c>
      <c r="F21" s="379" t="s">
        <v>2385</v>
      </c>
      <c r="G21" s="380">
        <v>3</v>
      </c>
      <c r="H21" s="379" t="s">
        <v>55</v>
      </c>
      <c r="I21" s="379" t="s">
        <v>2386</v>
      </c>
      <c r="J21" s="379" t="s">
        <v>32</v>
      </c>
      <c r="K21" s="379" t="s">
        <v>33</v>
      </c>
      <c r="L21" s="379" t="s">
        <v>180</v>
      </c>
      <c r="M21" s="380" t="s">
        <v>447</v>
      </c>
      <c r="N21" s="496">
        <v>0.85</v>
      </c>
      <c r="O21" s="496">
        <v>0.85</v>
      </c>
      <c r="P21" s="496">
        <v>0.85</v>
      </c>
      <c r="Q21" s="496">
        <v>0.86</v>
      </c>
      <c r="R21" s="496">
        <v>0.87</v>
      </c>
      <c r="S21" s="496">
        <v>0.88</v>
      </c>
      <c r="T21" s="496">
        <v>0.9</v>
      </c>
      <c r="U21" s="496">
        <v>0.92</v>
      </c>
      <c r="V21" s="496">
        <v>0.94</v>
      </c>
      <c r="W21" s="496">
        <v>0.96</v>
      </c>
      <c r="X21" s="496">
        <v>0.96</v>
      </c>
      <c r="Y21" s="496">
        <v>0.96</v>
      </c>
      <c r="Z21" s="505">
        <f t="shared" si="0"/>
        <v>0.96</v>
      </c>
      <c r="AA21" s="498"/>
      <c r="AB21" s="498"/>
      <c r="AC21" s="498"/>
      <c r="AD21" s="498"/>
      <c r="AE21" s="498"/>
      <c r="AF21" s="498"/>
      <c r="AG21" s="498"/>
      <c r="AH21" s="498"/>
      <c r="AI21" s="498"/>
      <c r="AJ21" s="498"/>
      <c r="AK21" s="498"/>
      <c r="AL21" s="498"/>
      <c r="AM21" s="379"/>
      <c r="AN21" s="379"/>
      <c r="AO21" s="379"/>
      <c r="AP21" s="379" t="s">
        <v>2379</v>
      </c>
      <c r="AQ21" s="379" t="s">
        <v>2412</v>
      </c>
      <c r="AR21" s="379" t="s">
        <v>2413</v>
      </c>
      <c r="AS21" s="379" t="s">
        <v>2414</v>
      </c>
      <c r="AT21" s="379" t="s">
        <v>2395</v>
      </c>
      <c r="AU21" s="379"/>
    </row>
    <row r="22" spans="1:47" s="338" customFormat="1" ht="346.5">
      <c r="A22" s="379" t="s">
        <v>2417</v>
      </c>
      <c r="B22" s="379" t="s">
        <v>236</v>
      </c>
      <c r="C22" s="379" t="s">
        <v>242</v>
      </c>
      <c r="D22" s="379"/>
      <c r="E22" s="502" t="s">
        <v>2418</v>
      </c>
      <c r="F22" s="379" t="s">
        <v>2419</v>
      </c>
      <c r="G22" s="380">
        <v>3</v>
      </c>
      <c r="H22" s="379" t="s">
        <v>55</v>
      </c>
      <c r="I22" s="379" t="s">
        <v>2420</v>
      </c>
      <c r="J22" s="379" t="s">
        <v>32</v>
      </c>
      <c r="K22" s="379" t="s">
        <v>33</v>
      </c>
      <c r="L22" s="379" t="s">
        <v>180</v>
      </c>
      <c r="M22" s="380" t="s">
        <v>447</v>
      </c>
      <c r="N22" s="496">
        <v>0.86</v>
      </c>
      <c r="O22" s="496">
        <v>0.86</v>
      </c>
      <c r="P22" s="496">
        <v>0.86</v>
      </c>
      <c r="Q22" s="496">
        <v>0.87</v>
      </c>
      <c r="R22" s="496">
        <v>0.88</v>
      </c>
      <c r="S22" s="496">
        <v>0.88</v>
      </c>
      <c r="T22" s="496">
        <v>0.89</v>
      </c>
      <c r="U22" s="496">
        <v>0.89</v>
      </c>
      <c r="V22" s="496">
        <v>0.89</v>
      </c>
      <c r="W22" s="496">
        <v>0.9</v>
      </c>
      <c r="X22" s="496">
        <v>0.9</v>
      </c>
      <c r="Y22" s="496">
        <v>0.9</v>
      </c>
      <c r="Z22" s="499">
        <f t="shared" si="0"/>
        <v>0.9</v>
      </c>
      <c r="AA22" s="498"/>
      <c r="AB22" s="498"/>
      <c r="AC22" s="498"/>
      <c r="AD22" s="498"/>
      <c r="AE22" s="498"/>
      <c r="AF22" s="498"/>
      <c r="AG22" s="498"/>
      <c r="AH22" s="498"/>
      <c r="AI22" s="498"/>
      <c r="AJ22" s="498"/>
      <c r="AK22" s="498"/>
      <c r="AL22" s="498"/>
      <c r="AM22" s="379"/>
      <c r="AN22" s="379"/>
      <c r="AO22" s="379"/>
      <c r="AP22" s="379" t="s">
        <v>2379</v>
      </c>
      <c r="AQ22" s="379" t="s">
        <v>2380</v>
      </c>
      <c r="AR22" s="379" t="s">
        <v>2381</v>
      </c>
      <c r="AS22" s="379" t="s">
        <v>2382</v>
      </c>
      <c r="AT22" s="379" t="s">
        <v>194</v>
      </c>
      <c r="AU22" s="379"/>
    </row>
    <row r="23" spans="1:47" s="338" customFormat="1" ht="346.5">
      <c r="A23" s="379" t="s">
        <v>2421</v>
      </c>
      <c r="B23" s="379" t="s">
        <v>236</v>
      </c>
      <c r="C23" s="379" t="s">
        <v>242</v>
      </c>
      <c r="D23" s="379"/>
      <c r="E23" s="502" t="s">
        <v>2422</v>
      </c>
      <c r="F23" s="379" t="s">
        <v>2419</v>
      </c>
      <c r="G23" s="380">
        <v>3</v>
      </c>
      <c r="H23" s="379" t="s">
        <v>55</v>
      </c>
      <c r="I23" s="379" t="s">
        <v>2420</v>
      </c>
      <c r="J23" s="379" t="s">
        <v>32</v>
      </c>
      <c r="K23" s="379" t="s">
        <v>33</v>
      </c>
      <c r="L23" s="379" t="s">
        <v>180</v>
      </c>
      <c r="M23" s="380" t="s">
        <v>447</v>
      </c>
      <c r="N23" s="496">
        <v>0.87</v>
      </c>
      <c r="O23" s="496">
        <v>0.87</v>
      </c>
      <c r="P23" s="496">
        <v>0.87</v>
      </c>
      <c r="Q23" s="496">
        <v>0.88</v>
      </c>
      <c r="R23" s="496">
        <v>0.89</v>
      </c>
      <c r="S23" s="496">
        <v>0.89</v>
      </c>
      <c r="T23" s="496">
        <v>0.9</v>
      </c>
      <c r="U23" s="496">
        <v>0.9</v>
      </c>
      <c r="V23" s="496">
        <v>0.9</v>
      </c>
      <c r="W23" s="496">
        <v>0.91</v>
      </c>
      <c r="X23" s="496">
        <v>0.91</v>
      </c>
      <c r="Y23" s="496">
        <v>0.91</v>
      </c>
      <c r="Z23" s="505">
        <f t="shared" si="0"/>
        <v>0.91</v>
      </c>
      <c r="AA23" s="498"/>
      <c r="AB23" s="498"/>
      <c r="AC23" s="498"/>
      <c r="AD23" s="498"/>
      <c r="AE23" s="498"/>
      <c r="AF23" s="498"/>
      <c r="AG23" s="498"/>
      <c r="AH23" s="498"/>
      <c r="AI23" s="498"/>
      <c r="AJ23" s="498"/>
      <c r="AK23" s="498"/>
      <c r="AL23" s="486"/>
      <c r="AM23" s="379"/>
      <c r="AN23" s="379"/>
      <c r="AO23" s="379"/>
      <c r="AP23" s="379" t="s">
        <v>2379</v>
      </c>
      <c r="AQ23" s="379" t="s">
        <v>2390</v>
      </c>
      <c r="AR23" s="379" t="s">
        <v>2391</v>
      </c>
      <c r="AS23" s="379" t="s">
        <v>2392</v>
      </c>
      <c r="AT23" s="379" t="s">
        <v>194</v>
      </c>
      <c r="AU23" s="379"/>
    </row>
    <row r="24" spans="1:47" s="338" customFormat="1" ht="346.5">
      <c r="A24" s="379" t="s">
        <v>2423</v>
      </c>
      <c r="B24" s="379" t="s">
        <v>236</v>
      </c>
      <c r="C24" s="379" t="s">
        <v>242</v>
      </c>
      <c r="D24" s="379"/>
      <c r="E24" s="502" t="s">
        <v>2424</v>
      </c>
      <c r="F24" s="379" t="s">
        <v>2419</v>
      </c>
      <c r="G24" s="380">
        <v>3</v>
      </c>
      <c r="H24" s="379" t="s">
        <v>55</v>
      </c>
      <c r="I24" s="379" t="s">
        <v>2420</v>
      </c>
      <c r="J24" s="379" t="s">
        <v>32</v>
      </c>
      <c r="K24" s="379" t="s">
        <v>33</v>
      </c>
      <c r="L24" s="379" t="s">
        <v>180</v>
      </c>
      <c r="M24" s="380" t="s">
        <v>447</v>
      </c>
      <c r="N24" s="496">
        <v>0.81</v>
      </c>
      <c r="O24" s="496">
        <v>0.81</v>
      </c>
      <c r="P24" s="496">
        <v>0.81</v>
      </c>
      <c r="Q24" s="496">
        <v>0.83</v>
      </c>
      <c r="R24" s="496">
        <v>0.84</v>
      </c>
      <c r="S24" s="496">
        <v>0.85</v>
      </c>
      <c r="T24" s="496">
        <v>0.86</v>
      </c>
      <c r="U24" s="496">
        <v>0.86</v>
      </c>
      <c r="V24" s="496">
        <v>0.86</v>
      </c>
      <c r="W24" s="496">
        <v>0.87</v>
      </c>
      <c r="X24" s="496">
        <v>0.87</v>
      </c>
      <c r="Y24" s="496">
        <v>0.87</v>
      </c>
      <c r="Z24" s="505">
        <f t="shared" si="0"/>
        <v>0.87</v>
      </c>
      <c r="AA24" s="498"/>
      <c r="AB24" s="498"/>
      <c r="AC24" s="498"/>
      <c r="AD24" s="498"/>
      <c r="AE24" s="498"/>
      <c r="AF24" s="498"/>
      <c r="AG24" s="498"/>
      <c r="AH24" s="498"/>
      <c r="AI24" s="498"/>
      <c r="AJ24" s="498"/>
      <c r="AK24" s="498"/>
      <c r="AL24" s="486"/>
      <c r="AM24" s="379"/>
      <c r="AN24" s="379"/>
      <c r="AO24" s="379"/>
      <c r="AP24" s="379" t="s">
        <v>2379</v>
      </c>
      <c r="AQ24" s="379" t="s">
        <v>2398</v>
      </c>
      <c r="AR24" s="379" t="s">
        <v>2399</v>
      </c>
      <c r="AS24" s="379" t="s">
        <v>2400</v>
      </c>
      <c r="AT24" s="379" t="s">
        <v>194</v>
      </c>
      <c r="AU24" s="379"/>
    </row>
    <row r="25" spans="1:47" s="338" customFormat="1" ht="346.5">
      <c r="A25" s="379" t="s">
        <v>2425</v>
      </c>
      <c r="B25" s="379" t="s">
        <v>236</v>
      </c>
      <c r="C25" s="379" t="s">
        <v>242</v>
      </c>
      <c r="D25" s="379"/>
      <c r="E25" s="502" t="s">
        <v>2426</v>
      </c>
      <c r="F25" s="379" t="s">
        <v>2419</v>
      </c>
      <c r="G25" s="380">
        <v>3</v>
      </c>
      <c r="H25" s="379" t="s">
        <v>55</v>
      </c>
      <c r="I25" s="379" t="s">
        <v>2420</v>
      </c>
      <c r="J25" s="379" t="s">
        <v>32</v>
      </c>
      <c r="K25" s="379" t="s">
        <v>33</v>
      </c>
      <c r="L25" s="379" t="s">
        <v>180</v>
      </c>
      <c r="M25" s="380" t="s">
        <v>447</v>
      </c>
      <c r="N25" s="496">
        <v>0.85</v>
      </c>
      <c r="O25" s="496">
        <v>0.85</v>
      </c>
      <c r="P25" s="496">
        <v>0.85</v>
      </c>
      <c r="Q25" s="496">
        <v>0.86</v>
      </c>
      <c r="R25" s="496">
        <v>0.88</v>
      </c>
      <c r="S25" s="496">
        <v>0.89</v>
      </c>
      <c r="T25" s="496">
        <v>0.9</v>
      </c>
      <c r="U25" s="496">
        <v>0.9</v>
      </c>
      <c r="V25" s="496">
        <v>0.9</v>
      </c>
      <c r="W25" s="496">
        <v>0.91</v>
      </c>
      <c r="X25" s="496">
        <v>0.91</v>
      </c>
      <c r="Y25" s="496">
        <v>0.91</v>
      </c>
      <c r="Z25" s="505">
        <f t="shared" si="0"/>
        <v>0.91</v>
      </c>
      <c r="AA25" s="498"/>
      <c r="AB25" s="498"/>
      <c r="AC25" s="498"/>
      <c r="AD25" s="498"/>
      <c r="AE25" s="498"/>
      <c r="AF25" s="498"/>
      <c r="AG25" s="498"/>
      <c r="AH25" s="498"/>
      <c r="AI25" s="498"/>
      <c r="AJ25" s="498"/>
      <c r="AK25" s="498"/>
      <c r="AL25" s="486"/>
      <c r="AM25" s="379"/>
      <c r="AN25" s="379"/>
      <c r="AO25" s="379"/>
      <c r="AP25" s="379" t="s">
        <v>2379</v>
      </c>
      <c r="AQ25" s="379" t="s">
        <v>2405</v>
      </c>
      <c r="AR25" s="379" t="s">
        <v>2406</v>
      </c>
      <c r="AS25" s="379" t="s">
        <v>2407</v>
      </c>
      <c r="AT25" s="379" t="s">
        <v>194</v>
      </c>
      <c r="AU25" s="379"/>
    </row>
    <row r="26" spans="1:47" s="338" customFormat="1" ht="346.5">
      <c r="A26" s="379" t="s">
        <v>2427</v>
      </c>
      <c r="B26" s="379" t="s">
        <v>236</v>
      </c>
      <c r="C26" s="379" t="s">
        <v>242</v>
      </c>
      <c r="D26" s="379"/>
      <c r="E26" s="502" t="s">
        <v>2428</v>
      </c>
      <c r="F26" s="379" t="s">
        <v>2419</v>
      </c>
      <c r="G26" s="380">
        <v>3</v>
      </c>
      <c r="H26" s="379" t="s">
        <v>55</v>
      </c>
      <c r="I26" s="379" t="s">
        <v>2420</v>
      </c>
      <c r="J26" s="379" t="s">
        <v>32</v>
      </c>
      <c r="K26" s="379" t="s">
        <v>33</v>
      </c>
      <c r="L26" s="379" t="s">
        <v>180</v>
      </c>
      <c r="M26" s="380" t="s">
        <v>447</v>
      </c>
      <c r="N26" s="496">
        <v>0.89</v>
      </c>
      <c r="O26" s="496">
        <v>0.89</v>
      </c>
      <c r="P26" s="496">
        <v>0.89</v>
      </c>
      <c r="Q26" s="496">
        <v>0.9</v>
      </c>
      <c r="R26" s="496">
        <v>0.9</v>
      </c>
      <c r="S26" s="496">
        <v>0.9</v>
      </c>
      <c r="T26" s="496">
        <v>0.91</v>
      </c>
      <c r="U26" s="496">
        <v>0.91</v>
      </c>
      <c r="V26" s="496">
        <v>0.91</v>
      </c>
      <c r="W26" s="496">
        <v>0.92</v>
      </c>
      <c r="X26" s="496">
        <v>0.92</v>
      </c>
      <c r="Y26" s="496">
        <v>0.92</v>
      </c>
      <c r="Z26" s="505">
        <f t="shared" si="0"/>
        <v>0.92</v>
      </c>
      <c r="AA26" s="498"/>
      <c r="AB26" s="498"/>
      <c r="AC26" s="498"/>
      <c r="AD26" s="498"/>
      <c r="AE26" s="498"/>
      <c r="AF26" s="498"/>
      <c r="AG26" s="498"/>
      <c r="AH26" s="498"/>
      <c r="AI26" s="498"/>
      <c r="AJ26" s="498"/>
      <c r="AK26" s="498"/>
      <c r="AL26" s="486"/>
      <c r="AM26" s="379"/>
      <c r="AN26" s="379"/>
      <c r="AO26" s="379"/>
      <c r="AP26" s="379" t="s">
        <v>2379</v>
      </c>
      <c r="AQ26" s="379" t="s">
        <v>2412</v>
      </c>
      <c r="AR26" s="379" t="s">
        <v>2413</v>
      </c>
      <c r="AS26" s="379" t="s">
        <v>2414</v>
      </c>
      <c r="AT26" s="379" t="s">
        <v>194</v>
      </c>
      <c r="AU26" s="379"/>
    </row>
    <row r="27" spans="1:47" s="338" customFormat="1" ht="126">
      <c r="A27" s="379" t="s">
        <v>2429</v>
      </c>
      <c r="B27" s="379" t="s">
        <v>236</v>
      </c>
      <c r="C27" s="379" t="s">
        <v>242</v>
      </c>
      <c r="D27" s="379"/>
      <c r="E27" s="502" t="s">
        <v>2430</v>
      </c>
      <c r="F27" s="379" t="s">
        <v>2431</v>
      </c>
      <c r="G27" s="380">
        <v>3</v>
      </c>
      <c r="H27" s="379" t="s">
        <v>55</v>
      </c>
      <c r="I27" s="379" t="s">
        <v>2432</v>
      </c>
      <c r="J27" s="379" t="s">
        <v>32</v>
      </c>
      <c r="K27" s="379" t="s">
        <v>33</v>
      </c>
      <c r="L27" s="379" t="s">
        <v>180</v>
      </c>
      <c r="M27" s="380" t="s">
        <v>447</v>
      </c>
      <c r="N27" s="496">
        <v>0.87</v>
      </c>
      <c r="O27" s="496">
        <v>0.87</v>
      </c>
      <c r="P27" s="496">
        <v>0.87</v>
      </c>
      <c r="Q27" s="496">
        <v>0.88</v>
      </c>
      <c r="R27" s="496">
        <v>0.88</v>
      </c>
      <c r="S27" s="496">
        <v>0.88</v>
      </c>
      <c r="T27" s="496">
        <v>0.89</v>
      </c>
      <c r="U27" s="496">
        <v>0.89</v>
      </c>
      <c r="V27" s="496">
        <v>0.89</v>
      </c>
      <c r="W27" s="496">
        <v>0.9</v>
      </c>
      <c r="X27" s="496">
        <v>0.9</v>
      </c>
      <c r="Y27" s="496">
        <v>0.9</v>
      </c>
      <c r="Z27" s="499">
        <f t="shared" si="0"/>
        <v>0.9</v>
      </c>
      <c r="AA27" s="498"/>
      <c r="AB27" s="498"/>
      <c r="AC27" s="498"/>
      <c r="AD27" s="498"/>
      <c r="AE27" s="498"/>
      <c r="AF27" s="498"/>
      <c r="AG27" s="498"/>
      <c r="AH27" s="498"/>
      <c r="AI27" s="498"/>
      <c r="AJ27" s="498"/>
      <c r="AK27" s="498"/>
      <c r="AL27" s="486"/>
      <c r="AM27" s="379"/>
      <c r="AN27" s="379"/>
      <c r="AO27" s="379"/>
      <c r="AP27" s="379" t="s">
        <v>2433</v>
      </c>
      <c r="AQ27" s="379" t="s">
        <v>2380</v>
      </c>
      <c r="AR27" s="379" t="s">
        <v>2381</v>
      </c>
      <c r="AS27" s="379" t="s">
        <v>2382</v>
      </c>
      <c r="AT27" s="379" t="s">
        <v>2434</v>
      </c>
      <c r="AU27" s="379"/>
    </row>
    <row r="28" spans="1:47" s="338" customFormat="1" ht="126">
      <c r="A28" s="379" t="s">
        <v>2435</v>
      </c>
      <c r="B28" s="379" t="s">
        <v>236</v>
      </c>
      <c r="C28" s="379" t="s">
        <v>242</v>
      </c>
      <c r="D28" s="379"/>
      <c r="E28" s="502" t="s">
        <v>2436</v>
      </c>
      <c r="F28" s="379" t="s">
        <v>2431</v>
      </c>
      <c r="G28" s="380">
        <v>3</v>
      </c>
      <c r="H28" s="379" t="s">
        <v>55</v>
      </c>
      <c r="I28" s="379" t="s">
        <v>2432</v>
      </c>
      <c r="J28" s="379" t="s">
        <v>32</v>
      </c>
      <c r="K28" s="379" t="s">
        <v>33</v>
      </c>
      <c r="L28" s="379" t="s">
        <v>180</v>
      </c>
      <c r="M28" s="380" t="s">
        <v>447</v>
      </c>
      <c r="N28" s="496">
        <v>0.87</v>
      </c>
      <c r="O28" s="496">
        <v>0.87</v>
      </c>
      <c r="P28" s="496">
        <v>0.87</v>
      </c>
      <c r="Q28" s="496">
        <v>0.88</v>
      </c>
      <c r="R28" s="496">
        <v>0.88</v>
      </c>
      <c r="S28" s="496">
        <v>0.88</v>
      </c>
      <c r="T28" s="496">
        <v>0.89</v>
      </c>
      <c r="U28" s="496">
        <v>0.89</v>
      </c>
      <c r="V28" s="496">
        <v>0.89</v>
      </c>
      <c r="W28" s="496">
        <v>0.9</v>
      </c>
      <c r="X28" s="496">
        <v>0.9</v>
      </c>
      <c r="Y28" s="496">
        <v>0.9</v>
      </c>
      <c r="Z28" s="505">
        <f t="shared" si="0"/>
        <v>0.9</v>
      </c>
      <c r="AA28" s="498"/>
      <c r="AB28" s="498"/>
      <c r="AC28" s="498"/>
      <c r="AD28" s="498"/>
      <c r="AE28" s="498"/>
      <c r="AF28" s="498"/>
      <c r="AG28" s="498"/>
      <c r="AH28" s="498"/>
      <c r="AI28" s="498"/>
      <c r="AJ28" s="498"/>
      <c r="AK28" s="498"/>
      <c r="AL28" s="486"/>
      <c r="AM28" s="379"/>
      <c r="AN28" s="379"/>
      <c r="AO28" s="379"/>
      <c r="AP28" s="379" t="s">
        <v>2433</v>
      </c>
      <c r="AQ28" s="379" t="s">
        <v>2390</v>
      </c>
      <c r="AR28" s="379" t="s">
        <v>2391</v>
      </c>
      <c r="AS28" s="379" t="s">
        <v>2392</v>
      </c>
      <c r="AT28" s="379" t="s">
        <v>2434</v>
      </c>
      <c r="AU28" s="379"/>
    </row>
    <row r="29" spans="1:47" s="338" customFormat="1" ht="126">
      <c r="A29" s="379" t="s">
        <v>2437</v>
      </c>
      <c r="B29" s="379" t="s">
        <v>236</v>
      </c>
      <c r="C29" s="379" t="s">
        <v>242</v>
      </c>
      <c r="D29" s="379"/>
      <c r="E29" s="502" t="s">
        <v>2438</v>
      </c>
      <c r="F29" s="379" t="s">
        <v>2431</v>
      </c>
      <c r="G29" s="380">
        <v>3</v>
      </c>
      <c r="H29" s="379" t="s">
        <v>55</v>
      </c>
      <c r="I29" s="379" t="s">
        <v>2432</v>
      </c>
      <c r="J29" s="379" t="s">
        <v>32</v>
      </c>
      <c r="K29" s="379" t="s">
        <v>33</v>
      </c>
      <c r="L29" s="379" t="s">
        <v>180</v>
      </c>
      <c r="M29" s="380" t="s">
        <v>447</v>
      </c>
      <c r="N29" s="496">
        <v>0.87</v>
      </c>
      <c r="O29" s="496">
        <v>0.87</v>
      </c>
      <c r="P29" s="496">
        <v>0.87</v>
      </c>
      <c r="Q29" s="496">
        <v>0.88</v>
      </c>
      <c r="R29" s="496">
        <v>0.88</v>
      </c>
      <c r="S29" s="496">
        <v>0.88</v>
      </c>
      <c r="T29" s="496">
        <v>0.89</v>
      </c>
      <c r="U29" s="496">
        <v>0.89</v>
      </c>
      <c r="V29" s="496">
        <v>0.89</v>
      </c>
      <c r="W29" s="496">
        <v>0.9</v>
      </c>
      <c r="X29" s="496">
        <v>0.9</v>
      </c>
      <c r="Y29" s="496">
        <v>0.9</v>
      </c>
      <c r="Z29" s="505">
        <f t="shared" si="0"/>
        <v>0.9</v>
      </c>
      <c r="AA29" s="498"/>
      <c r="AB29" s="498"/>
      <c r="AC29" s="498"/>
      <c r="AD29" s="498"/>
      <c r="AE29" s="498"/>
      <c r="AF29" s="498"/>
      <c r="AG29" s="498"/>
      <c r="AH29" s="498"/>
      <c r="AI29" s="498"/>
      <c r="AJ29" s="498"/>
      <c r="AK29" s="498"/>
      <c r="AL29" s="486"/>
      <c r="AM29" s="379"/>
      <c r="AN29" s="379"/>
      <c r="AO29" s="379"/>
      <c r="AP29" s="379" t="s">
        <v>2433</v>
      </c>
      <c r="AQ29" s="379" t="s">
        <v>2398</v>
      </c>
      <c r="AR29" s="379" t="s">
        <v>2399</v>
      </c>
      <c r="AS29" s="379" t="s">
        <v>2400</v>
      </c>
      <c r="AT29" s="379" t="s">
        <v>2434</v>
      </c>
      <c r="AU29" s="379"/>
    </row>
    <row r="30" spans="1:47" s="338" customFormat="1" ht="126">
      <c r="A30" s="379" t="s">
        <v>2439</v>
      </c>
      <c r="B30" s="379" t="s">
        <v>236</v>
      </c>
      <c r="C30" s="379" t="s">
        <v>242</v>
      </c>
      <c r="D30" s="379"/>
      <c r="E30" s="502" t="s">
        <v>2440</v>
      </c>
      <c r="F30" s="379" t="s">
        <v>2431</v>
      </c>
      <c r="G30" s="380">
        <v>3</v>
      </c>
      <c r="H30" s="379" t="s">
        <v>55</v>
      </c>
      <c r="I30" s="379" t="s">
        <v>2432</v>
      </c>
      <c r="J30" s="379" t="s">
        <v>32</v>
      </c>
      <c r="K30" s="379" t="s">
        <v>33</v>
      </c>
      <c r="L30" s="379" t="s">
        <v>180</v>
      </c>
      <c r="M30" s="380" t="s">
        <v>447</v>
      </c>
      <c r="N30" s="496">
        <v>0.87</v>
      </c>
      <c r="O30" s="496">
        <v>0.87</v>
      </c>
      <c r="P30" s="496">
        <v>0.87</v>
      </c>
      <c r="Q30" s="496">
        <v>0.88</v>
      </c>
      <c r="R30" s="496">
        <v>0.88</v>
      </c>
      <c r="S30" s="496">
        <v>0.88</v>
      </c>
      <c r="T30" s="496">
        <v>0.89</v>
      </c>
      <c r="U30" s="496">
        <v>0.89</v>
      </c>
      <c r="V30" s="496">
        <v>0.89</v>
      </c>
      <c r="W30" s="496">
        <v>0.9</v>
      </c>
      <c r="X30" s="496">
        <v>0.9</v>
      </c>
      <c r="Y30" s="496">
        <v>0.9</v>
      </c>
      <c r="Z30" s="505">
        <f t="shared" si="0"/>
        <v>0.9</v>
      </c>
      <c r="AA30" s="498"/>
      <c r="AB30" s="498"/>
      <c r="AC30" s="498"/>
      <c r="AD30" s="498"/>
      <c r="AE30" s="498"/>
      <c r="AF30" s="498"/>
      <c r="AG30" s="498"/>
      <c r="AH30" s="498"/>
      <c r="AI30" s="498"/>
      <c r="AJ30" s="498"/>
      <c r="AK30" s="498"/>
      <c r="AL30" s="486"/>
      <c r="AM30" s="379"/>
      <c r="AN30" s="379"/>
      <c r="AO30" s="379"/>
      <c r="AP30" s="379" t="s">
        <v>2433</v>
      </c>
      <c r="AQ30" s="379" t="s">
        <v>2405</v>
      </c>
      <c r="AR30" s="379" t="s">
        <v>2406</v>
      </c>
      <c r="AS30" s="379" t="s">
        <v>2407</v>
      </c>
      <c r="AT30" s="379" t="s">
        <v>2434</v>
      </c>
      <c r="AU30" s="379"/>
    </row>
    <row r="31" spans="1:47" s="338" customFormat="1" ht="126">
      <c r="A31" s="379" t="s">
        <v>2441</v>
      </c>
      <c r="B31" s="379" t="s">
        <v>236</v>
      </c>
      <c r="C31" s="379" t="s">
        <v>242</v>
      </c>
      <c r="D31" s="379"/>
      <c r="E31" s="502" t="s">
        <v>2442</v>
      </c>
      <c r="F31" s="379" t="s">
        <v>2431</v>
      </c>
      <c r="G31" s="380">
        <v>3</v>
      </c>
      <c r="H31" s="379" t="s">
        <v>55</v>
      </c>
      <c r="I31" s="379" t="s">
        <v>2432</v>
      </c>
      <c r="J31" s="379" t="s">
        <v>32</v>
      </c>
      <c r="K31" s="379" t="s">
        <v>33</v>
      </c>
      <c r="L31" s="379" t="s">
        <v>180</v>
      </c>
      <c r="M31" s="380" t="s">
        <v>447</v>
      </c>
      <c r="N31" s="496">
        <v>0.87</v>
      </c>
      <c r="O31" s="496">
        <v>0.87</v>
      </c>
      <c r="P31" s="496">
        <v>0.87</v>
      </c>
      <c r="Q31" s="496">
        <v>0.88</v>
      </c>
      <c r="R31" s="496">
        <v>0.88</v>
      </c>
      <c r="S31" s="496">
        <v>0.88</v>
      </c>
      <c r="T31" s="496">
        <v>0.89</v>
      </c>
      <c r="U31" s="496">
        <v>0.89</v>
      </c>
      <c r="V31" s="496">
        <v>0.89</v>
      </c>
      <c r="W31" s="496">
        <v>0.9</v>
      </c>
      <c r="X31" s="496">
        <v>0.9</v>
      </c>
      <c r="Y31" s="496">
        <v>0.9</v>
      </c>
      <c r="Z31" s="505">
        <f t="shared" si="0"/>
        <v>0.9</v>
      </c>
      <c r="AA31" s="498"/>
      <c r="AB31" s="498"/>
      <c r="AC31" s="498"/>
      <c r="AD31" s="498"/>
      <c r="AE31" s="498"/>
      <c r="AF31" s="498"/>
      <c r="AG31" s="498"/>
      <c r="AH31" s="498"/>
      <c r="AI31" s="498"/>
      <c r="AJ31" s="498"/>
      <c r="AK31" s="498"/>
      <c r="AL31" s="486"/>
      <c r="AM31" s="379"/>
      <c r="AN31" s="379"/>
      <c r="AO31" s="379"/>
      <c r="AP31" s="379" t="s">
        <v>2443</v>
      </c>
      <c r="AQ31" s="379" t="s">
        <v>2412</v>
      </c>
      <c r="AR31" s="379" t="s">
        <v>2413</v>
      </c>
      <c r="AS31" s="379" t="s">
        <v>2414</v>
      </c>
      <c r="AT31" s="379" t="s">
        <v>2434</v>
      </c>
      <c r="AU31" s="379"/>
    </row>
    <row r="32" spans="1:47" s="338" customFormat="1" ht="173.25">
      <c r="A32" s="379" t="s">
        <v>2444</v>
      </c>
      <c r="B32" s="379" t="s">
        <v>236</v>
      </c>
      <c r="C32" s="379" t="s">
        <v>242</v>
      </c>
      <c r="D32" s="379"/>
      <c r="E32" s="379" t="s">
        <v>2445</v>
      </c>
      <c r="F32" s="379" t="s">
        <v>2446</v>
      </c>
      <c r="G32" s="380">
        <v>3</v>
      </c>
      <c r="H32" s="379" t="s">
        <v>55</v>
      </c>
      <c r="I32" s="379" t="s">
        <v>2447</v>
      </c>
      <c r="J32" s="379" t="s">
        <v>357</v>
      </c>
      <c r="K32" s="379" t="s">
        <v>33</v>
      </c>
      <c r="L32" s="379" t="s">
        <v>419</v>
      </c>
      <c r="M32" s="380" t="s">
        <v>420</v>
      </c>
      <c r="N32" s="506">
        <v>1</v>
      </c>
      <c r="O32" s="506">
        <v>1</v>
      </c>
      <c r="P32" s="506">
        <v>1</v>
      </c>
      <c r="Q32" s="506">
        <v>1</v>
      </c>
      <c r="R32" s="506">
        <v>1</v>
      </c>
      <c r="S32" s="506">
        <v>1</v>
      </c>
      <c r="T32" s="506">
        <v>1</v>
      </c>
      <c r="U32" s="506">
        <v>1</v>
      </c>
      <c r="V32" s="506">
        <v>1</v>
      </c>
      <c r="W32" s="506">
        <v>1</v>
      </c>
      <c r="X32" s="506">
        <v>1</v>
      </c>
      <c r="Y32" s="506">
        <v>1</v>
      </c>
      <c r="Z32" s="507">
        <f>+SUM(N32:Y32)</f>
        <v>12</v>
      </c>
      <c r="AA32" s="498"/>
      <c r="AB32" s="498"/>
      <c r="AC32" s="498"/>
      <c r="AD32" s="498"/>
      <c r="AE32" s="498"/>
      <c r="AF32" s="498"/>
      <c r="AG32" s="498"/>
      <c r="AH32" s="498"/>
      <c r="AI32" s="498"/>
      <c r="AJ32" s="498"/>
      <c r="AK32" s="498"/>
      <c r="AL32" s="486"/>
      <c r="AM32" s="379"/>
      <c r="AN32" s="379"/>
      <c r="AO32" s="379"/>
      <c r="AP32" s="379" t="s">
        <v>2448</v>
      </c>
      <c r="AQ32" s="379" t="s">
        <v>2449</v>
      </c>
      <c r="AR32" s="379" t="s">
        <v>2449</v>
      </c>
      <c r="AS32" s="379" t="s">
        <v>2450</v>
      </c>
      <c r="AT32" s="379" t="s">
        <v>2451</v>
      </c>
      <c r="AU32" s="379"/>
    </row>
    <row r="33" spans="1:47" s="338" customFormat="1" ht="126">
      <c r="A33" s="379" t="s">
        <v>2452</v>
      </c>
      <c r="B33" s="379" t="s">
        <v>236</v>
      </c>
      <c r="C33" s="379" t="s">
        <v>242</v>
      </c>
      <c r="D33" s="379"/>
      <c r="E33" s="379" t="s">
        <v>2453</v>
      </c>
      <c r="F33" s="379" t="s">
        <v>2454</v>
      </c>
      <c r="G33" s="380">
        <v>3</v>
      </c>
      <c r="H33" s="379" t="s">
        <v>55</v>
      </c>
      <c r="I33" s="379" t="s">
        <v>2455</v>
      </c>
      <c r="J33" s="379" t="s">
        <v>357</v>
      </c>
      <c r="K33" s="379" t="s">
        <v>33</v>
      </c>
      <c r="L33" s="379" t="s">
        <v>419</v>
      </c>
      <c r="M33" s="380" t="s">
        <v>420</v>
      </c>
      <c r="N33" s="506">
        <v>1</v>
      </c>
      <c r="O33" s="506">
        <v>1</v>
      </c>
      <c r="P33" s="506">
        <v>1</v>
      </c>
      <c r="Q33" s="506">
        <v>1</v>
      </c>
      <c r="R33" s="506">
        <v>1</v>
      </c>
      <c r="S33" s="506">
        <v>1</v>
      </c>
      <c r="T33" s="506">
        <v>1</v>
      </c>
      <c r="U33" s="506">
        <v>1</v>
      </c>
      <c r="V33" s="506">
        <v>1</v>
      </c>
      <c r="W33" s="506">
        <v>1</v>
      </c>
      <c r="X33" s="506">
        <v>1</v>
      </c>
      <c r="Y33" s="506">
        <v>1</v>
      </c>
      <c r="Z33" s="507">
        <f>+SUM(N33:Y33)</f>
        <v>12</v>
      </c>
      <c r="AA33" s="498"/>
      <c r="AB33" s="498"/>
      <c r="AC33" s="498"/>
      <c r="AD33" s="498"/>
      <c r="AE33" s="498"/>
      <c r="AF33" s="498"/>
      <c r="AG33" s="498"/>
      <c r="AH33" s="498"/>
      <c r="AI33" s="498"/>
      <c r="AJ33" s="498"/>
      <c r="AK33" s="498"/>
      <c r="AL33" s="486"/>
      <c r="AM33" s="379"/>
      <c r="AN33" s="379"/>
      <c r="AO33" s="379"/>
      <c r="AP33" s="379" t="s">
        <v>2448</v>
      </c>
      <c r="AQ33" s="379" t="s">
        <v>2449</v>
      </c>
      <c r="AR33" s="379" t="s">
        <v>2449</v>
      </c>
      <c r="AS33" s="379" t="s">
        <v>2450</v>
      </c>
      <c r="AT33" s="379" t="s">
        <v>2451</v>
      </c>
      <c r="AU33" s="379"/>
    </row>
    <row r="34" spans="1:47" s="338" customFormat="1" ht="173.25">
      <c r="A34" s="379" t="s">
        <v>2456</v>
      </c>
      <c r="B34" s="379" t="s">
        <v>236</v>
      </c>
      <c r="C34" s="379" t="s">
        <v>242</v>
      </c>
      <c r="D34" s="379"/>
      <c r="E34" s="379" t="s">
        <v>2457</v>
      </c>
      <c r="F34" s="379" t="s">
        <v>2458</v>
      </c>
      <c r="G34" s="380">
        <v>3</v>
      </c>
      <c r="H34" s="379" t="s">
        <v>55</v>
      </c>
      <c r="I34" s="379" t="s">
        <v>2459</v>
      </c>
      <c r="J34" s="379" t="s">
        <v>32</v>
      </c>
      <c r="K34" s="379" t="s">
        <v>33</v>
      </c>
      <c r="L34" s="379" t="s">
        <v>180</v>
      </c>
      <c r="M34" s="380" t="s">
        <v>420</v>
      </c>
      <c r="N34" s="503">
        <v>0.89663329999999997</v>
      </c>
      <c r="O34" s="503">
        <v>0.89996659999999995</v>
      </c>
      <c r="P34" s="503">
        <v>0.90329989999999993</v>
      </c>
      <c r="Q34" s="503">
        <v>0.90663320000000003</v>
      </c>
      <c r="R34" s="503">
        <v>0.90996650000000001</v>
      </c>
      <c r="S34" s="503">
        <v>0.91329979999999999</v>
      </c>
      <c r="T34" s="503">
        <v>0.91663309999999998</v>
      </c>
      <c r="U34" s="503">
        <v>0.91996639999999996</v>
      </c>
      <c r="V34" s="503">
        <v>0.92329969999999995</v>
      </c>
      <c r="W34" s="503">
        <v>0.92359999999999998</v>
      </c>
      <c r="X34" s="503">
        <v>0.92389999999999994</v>
      </c>
      <c r="Y34" s="503">
        <v>0.92420000000000002</v>
      </c>
      <c r="Z34" s="508">
        <f>+Y34</f>
        <v>0.92420000000000002</v>
      </c>
      <c r="AA34" s="498"/>
      <c r="AB34" s="498"/>
      <c r="AC34" s="498"/>
      <c r="AD34" s="498"/>
      <c r="AE34" s="498"/>
      <c r="AF34" s="498"/>
      <c r="AG34" s="498"/>
      <c r="AH34" s="498"/>
      <c r="AI34" s="498"/>
      <c r="AJ34" s="498"/>
      <c r="AK34" s="498"/>
      <c r="AL34" s="486"/>
      <c r="AM34" s="379"/>
      <c r="AN34" s="379"/>
      <c r="AO34" s="379"/>
      <c r="AP34" s="379" t="s">
        <v>2460</v>
      </c>
      <c r="AQ34" s="379" t="s">
        <v>2434</v>
      </c>
      <c r="AR34" s="379" t="s">
        <v>2434</v>
      </c>
      <c r="AS34" s="379" t="s">
        <v>2461</v>
      </c>
      <c r="AT34" s="379" t="s">
        <v>2370</v>
      </c>
      <c r="AU34" s="379"/>
    </row>
    <row r="35" spans="1:47" s="338" customFormat="1" ht="141.75">
      <c r="A35" s="379" t="s">
        <v>2462</v>
      </c>
      <c r="B35" s="379" t="s">
        <v>236</v>
      </c>
      <c r="C35" s="379" t="s">
        <v>159</v>
      </c>
      <c r="D35" s="379"/>
      <c r="E35" s="379" t="s">
        <v>2463</v>
      </c>
      <c r="F35" s="379" t="s">
        <v>2464</v>
      </c>
      <c r="G35" s="380">
        <v>3</v>
      </c>
      <c r="H35" s="379" t="s">
        <v>78</v>
      </c>
      <c r="I35" s="379" t="s">
        <v>2465</v>
      </c>
      <c r="J35" s="379" t="s">
        <v>32</v>
      </c>
      <c r="K35" s="379" t="s">
        <v>33</v>
      </c>
      <c r="L35" s="379" t="s">
        <v>34</v>
      </c>
      <c r="M35" s="380" t="s">
        <v>420</v>
      </c>
      <c r="N35" s="506"/>
      <c r="O35" s="506"/>
      <c r="P35" s="506"/>
      <c r="Q35" s="506"/>
      <c r="R35" s="506"/>
      <c r="S35" s="506"/>
      <c r="T35" s="506"/>
      <c r="U35" s="506"/>
      <c r="V35" s="506"/>
      <c r="W35" s="506"/>
      <c r="X35" s="506"/>
      <c r="Y35" s="506"/>
      <c r="Z35" s="507"/>
      <c r="AA35" s="498"/>
      <c r="AB35" s="498"/>
      <c r="AC35" s="498"/>
      <c r="AD35" s="498"/>
      <c r="AE35" s="498"/>
      <c r="AF35" s="498"/>
      <c r="AG35" s="498"/>
      <c r="AH35" s="498"/>
      <c r="AI35" s="498"/>
      <c r="AJ35" s="498"/>
      <c r="AK35" s="498"/>
      <c r="AL35" s="486"/>
      <c r="AM35" s="379"/>
      <c r="AN35" s="379"/>
      <c r="AO35" s="379"/>
      <c r="AP35" s="379" t="s">
        <v>2466</v>
      </c>
      <c r="AQ35" s="379" t="s">
        <v>2434</v>
      </c>
      <c r="AR35" s="379" t="s">
        <v>2434</v>
      </c>
      <c r="AS35" s="379" t="s">
        <v>2461</v>
      </c>
      <c r="AT35" s="379" t="s">
        <v>2467</v>
      </c>
      <c r="AU35" s="379"/>
    </row>
    <row r="36" spans="1:47" s="338" customFormat="1" ht="189">
      <c r="A36" s="379" t="s">
        <v>2468</v>
      </c>
      <c r="B36" s="379" t="s">
        <v>236</v>
      </c>
      <c r="C36" s="379" t="s">
        <v>242</v>
      </c>
      <c r="D36" s="379"/>
      <c r="E36" s="379" t="s">
        <v>2469</v>
      </c>
      <c r="F36" s="379" t="s">
        <v>2470</v>
      </c>
      <c r="G36" s="380">
        <v>3</v>
      </c>
      <c r="H36" s="379" t="s">
        <v>55</v>
      </c>
      <c r="I36" s="379" t="s">
        <v>2471</v>
      </c>
      <c r="J36" s="379" t="s">
        <v>357</v>
      </c>
      <c r="K36" s="379" t="s">
        <v>33</v>
      </c>
      <c r="L36" s="379" t="s">
        <v>34</v>
      </c>
      <c r="M36" s="380" t="s">
        <v>447</v>
      </c>
      <c r="N36" s="500">
        <v>14141</v>
      </c>
      <c r="O36" s="500">
        <v>16498</v>
      </c>
      <c r="P36" s="500">
        <v>16498</v>
      </c>
      <c r="Q36" s="500">
        <v>16498</v>
      </c>
      <c r="R36" s="500">
        <v>18855</v>
      </c>
      <c r="S36" s="500">
        <v>18855</v>
      </c>
      <c r="T36" s="500">
        <v>21212</v>
      </c>
      <c r="U36" s="500">
        <v>21212</v>
      </c>
      <c r="V36" s="500">
        <v>23569</v>
      </c>
      <c r="W36" s="500">
        <v>23569</v>
      </c>
      <c r="X36" s="500">
        <v>23569</v>
      </c>
      <c r="Y36" s="500">
        <v>21212</v>
      </c>
      <c r="Z36" s="501">
        <f>+SUM(N36:Y36)</f>
        <v>235688</v>
      </c>
      <c r="AA36" s="498"/>
      <c r="AB36" s="498"/>
      <c r="AC36" s="498"/>
      <c r="AD36" s="498"/>
      <c r="AE36" s="498"/>
      <c r="AF36" s="498"/>
      <c r="AG36" s="498"/>
      <c r="AH36" s="498"/>
      <c r="AI36" s="498"/>
      <c r="AJ36" s="498"/>
      <c r="AK36" s="498"/>
      <c r="AL36" s="486"/>
      <c r="AM36" s="379"/>
      <c r="AN36" s="379"/>
      <c r="AO36" s="379"/>
      <c r="AP36" s="379" t="s">
        <v>2472</v>
      </c>
      <c r="AQ36" s="379" t="s">
        <v>2473</v>
      </c>
      <c r="AR36" s="379" t="s">
        <v>2473</v>
      </c>
      <c r="AS36" s="379" t="s">
        <v>2474</v>
      </c>
      <c r="AT36" s="379"/>
      <c r="AU36" s="379"/>
    </row>
    <row r="37" spans="1:47" s="338" customFormat="1" ht="94.5">
      <c r="A37" s="379" t="s">
        <v>2475</v>
      </c>
      <c r="B37" s="379" t="s">
        <v>236</v>
      </c>
      <c r="C37" s="379" t="s">
        <v>242</v>
      </c>
      <c r="D37" s="379"/>
      <c r="E37" s="379" t="s">
        <v>2476</v>
      </c>
      <c r="F37" s="379" t="s">
        <v>2477</v>
      </c>
      <c r="G37" s="380">
        <v>3</v>
      </c>
      <c r="H37" s="379" t="s">
        <v>55</v>
      </c>
      <c r="I37" s="379" t="s">
        <v>2478</v>
      </c>
      <c r="J37" s="379" t="s">
        <v>587</v>
      </c>
      <c r="K37" s="379" t="s">
        <v>391</v>
      </c>
      <c r="L37" s="379" t="s">
        <v>180</v>
      </c>
      <c r="M37" s="380" t="s">
        <v>420</v>
      </c>
      <c r="N37" s="506">
        <v>5</v>
      </c>
      <c r="O37" s="506">
        <v>5</v>
      </c>
      <c r="P37" s="506">
        <v>5</v>
      </c>
      <c r="Q37" s="506">
        <v>5</v>
      </c>
      <c r="R37" s="506">
        <v>5</v>
      </c>
      <c r="S37" s="506">
        <v>5</v>
      </c>
      <c r="T37" s="506">
        <v>5</v>
      </c>
      <c r="U37" s="506">
        <v>5</v>
      </c>
      <c r="V37" s="506">
        <v>5</v>
      </c>
      <c r="W37" s="506">
        <v>5</v>
      </c>
      <c r="X37" s="506">
        <v>5</v>
      </c>
      <c r="Y37" s="506">
        <v>5</v>
      </c>
      <c r="Z37" s="507">
        <v>5</v>
      </c>
      <c r="AA37" s="498"/>
      <c r="AB37" s="498"/>
      <c r="AC37" s="498"/>
      <c r="AD37" s="498"/>
      <c r="AE37" s="498"/>
      <c r="AF37" s="498"/>
      <c r="AG37" s="498"/>
      <c r="AH37" s="498"/>
      <c r="AI37" s="498"/>
      <c r="AJ37" s="498"/>
      <c r="AK37" s="498"/>
      <c r="AL37" s="486"/>
      <c r="AM37" s="379"/>
      <c r="AN37" s="379"/>
      <c r="AO37" s="379"/>
      <c r="AP37" s="379" t="s">
        <v>2479</v>
      </c>
      <c r="AQ37" s="379" t="s">
        <v>2473</v>
      </c>
      <c r="AR37" s="379" t="s">
        <v>2473</v>
      </c>
      <c r="AS37" s="379" t="s">
        <v>2474</v>
      </c>
      <c r="AT37" s="379"/>
      <c r="AU37" s="379"/>
    </row>
    <row r="38" spans="1:47" s="338" customFormat="1" ht="94.5">
      <c r="A38" s="379" t="s">
        <v>2480</v>
      </c>
      <c r="B38" s="379" t="s">
        <v>236</v>
      </c>
      <c r="C38" s="379" t="s">
        <v>242</v>
      </c>
      <c r="D38" s="379"/>
      <c r="E38" s="379" t="s">
        <v>2481</v>
      </c>
      <c r="F38" s="379" t="s">
        <v>2477</v>
      </c>
      <c r="G38" s="380">
        <v>3</v>
      </c>
      <c r="H38" s="379" t="s">
        <v>55</v>
      </c>
      <c r="I38" s="379" t="s">
        <v>2482</v>
      </c>
      <c r="J38" s="379" t="s">
        <v>32</v>
      </c>
      <c r="K38" s="379" t="s">
        <v>33</v>
      </c>
      <c r="L38" s="379" t="s">
        <v>180</v>
      </c>
      <c r="M38" s="380" t="s">
        <v>420</v>
      </c>
      <c r="N38" s="496">
        <v>0.37</v>
      </c>
      <c r="O38" s="496">
        <v>0.37</v>
      </c>
      <c r="P38" s="496">
        <v>0.38300000000000001</v>
      </c>
      <c r="Q38" s="496">
        <v>0.39600000000000002</v>
      </c>
      <c r="R38" s="496">
        <v>0.40900000000000003</v>
      </c>
      <c r="S38" s="496">
        <v>0.42200000000000004</v>
      </c>
      <c r="T38" s="496">
        <v>0.43500000000000005</v>
      </c>
      <c r="U38" s="496">
        <v>0.44800000000000006</v>
      </c>
      <c r="V38" s="496">
        <v>0.46100000000000008</v>
      </c>
      <c r="W38" s="496">
        <v>0.47400000000000009</v>
      </c>
      <c r="X38" s="496">
        <v>0.4870000000000001</v>
      </c>
      <c r="Y38" s="496">
        <v>0.50000000000000011</v>
      </c>
      <c r="Z38" s="499">
        <f>+Y38</f>
        <v>0.50000000000000011</v>
      </c>
      <c r="AA38" s="498"/>
      <c r="AB38" s="498"/>
      <c r="AC38" s="498"/>
      <c r="AD38" s="498"/>
      <c r="AE38" s="498"/>
      <c r="AF38" s="498"/>
      <c r="AG38" s="498"/>
      <c r="AH38" s="498"/>
      <c r="AI38" s="498"/>
      <c r="AJ38" s="498"/>
      <c r="AK38" s="498"/>
      <c r="AL38" s="486"/>
      <c r="AM38" s="379"/>
      <c r="AN38" s="379"/>
      <c r="AO38" s="379"/>
      <c r="AP38" s="379" t="s">
        <v>2483</v>
      </c>
      <c r="AQ38" s="379" t="s">
        <v>2473</v>
      </c>
      <c r="AR38" s="379" t="s">
        <v>2473</v>
      </c>
      <c r="AS38" s="379" t="s">
        <v>2474</v>
      </c>
      <c r="AT38" s="379" t="s">
        <v>2395</v>
      </c>
      <c r="AU38" s="379"/>
    </row>
    <row r="39" spans="1:47" s="338" customFormat="1" ht="110.25">
      <c r="A39" s="379" t="s">
        <v>2484</v>
      </c>
      <c r="B39" s="379" t="s">
        <v>236</v>
      </c>
      <c r="C39" s="379" t="s">
        <v>242</v>
      </c>
      <c r="D39" s="379"/>
      <c r="E39" s="379" t="s">
        <v>2485</v>
      </c>
      <c r="F39" s="379" t="s">
        <v>2486</v>
      </c>
      <c r="G39" s="380">
        <v>1</v>
      </c>
      <c r="H39" s="379" t="s">
        <v>55</v>
      </c>
      <c r="I39" s="379" t="s">
        <v>2487</v>
      </c>
      <c r="J39" s="379" t="s">
        <v>32</v>
      </c>
      <c r="K39" s="379" t="s">
        <v>33</v>
      </c>
      <c r="L39" s="379" t="s">
        <v>180</v>
      </c>
      <c r="M39" s="380" t="s">
        <v>420</v>
      </c>
      <c r="N39" s="509">
        <v>0.97</v>
      </c>
      <c r="O39" s="509">
        <v>0.97</v>
      </c>
      <c r="P39" s="509">
        <v>0.97099999999999997</v>
      </c>
      <c r="Q39" s="509">
        <v>0.97199999999999998</v>
      </c>
      <c r="R39" s="509">
        <v>0.97299999999999998</v>
      </c>
      <c r="S39" s="509">
        <v>0.97399999999999998</v>
      </c>
      <c r="T39" s="509">
        <v>0.97499999999999998</v>
      </c>
      <c r="U39" s="509">
        <v>0.97599999999999998</v>
      </c>
      <c r="V39" s="509">
        <v>0.97699999999999998</v>
      </c>
      <c r="W39" s="509">
        <v>0.97799999999999998</v>
      </c>
      <c r="X39" s="509">
        <v>0.97899999999999998</v>
      </c>
      <c r="Y39" s="509">
        <v>0.98</v>
      </c>
      <c r="Z39" s="504">
        <f>+Y39</f>
        <v>0.98</v>
      </c>
      <c r="AA39" s="498"/>
      <c r="AB39" s="498"/>
      <c r="AC39" s="498"/>
      <c r="AD39" s="498"/>
      <c r="AE39" s="498"/>
      <c r="AF39" s="498"/>
      <c r="AG39" s="498"/>
      <c r="AH39" s="498"/>
      <c r="AI39" s="498"/>
      <c r="AJ39" s="498"/>
      <c r="AK39" s="498"/>
      <c r="AL39" s="486"/>
      <c r="AM39" s="379"/>
      <c r="AN39" s="379"/>
      <c r="AO39" s="379"/>
      <c r="AP39" s="379" t="s">
        <v>2479</v>
      </c>
      <c r="AQ39" s="379" t="s">
        <v>2473</v>
      </c>
      <c r="AR39" s="379" t="s">
        <v>2473</v>
      </c>
      <c r="AS39" s="379" t="s">
        <v>2474</v>
      </c>
      <c r="AT39" s="379"/>
      <c r="AU39" s="379"/>
    </row>
    <row r="40" spans="1:47" s="338" customFormat="1" ht="110.25">
      <c r="A40" s="379" t="s">
        <v>2488</v>
      </c>
      <c r="B40" s="379" t="s">
        <v>236</v>
      </c>
      <c r="C40" s="379" t="s">
        <v>242</v>
      </c>
      <c r="D40" s="379"/>
      <c r="E40" s="379" t="s">
        <v>2489</v>
      </c>
      <c r="F40" s="379" t="s">
        <v>2486</v>
      </c>
      <c r="G40" s="380">
        <v>1</v>
      </c>
      <c r="H40" s="379" t="s">
        <v>55</v>
      </c>
      <c r="I40" s="379" t="s">
        <v>2487</v>
      </c>
      <c r="J40" s="379" t="s">
        <v>32</v>
      </c>
      <c r="K40" s="379" t="s">
        <v>33</v>
      </c>
      <c r="L40" s="379" t="s">
        <v>180</v>
      </c>
      <c r="M40" s="380" t="s">
        <v>420</v>
      </c>
      <c r="N40" s="509">
        <v>0.92</v>
      </c>
      <c r="O40" s="509">
        <v>0.92</v>
      </c>
      <c r="P40" s="509">
        <v>0.92179999999999995</v>
      </c>
      <c r="Q40" s="509">
        <v>0.92359999999999998</v>
      </c>
      <c r="R40" s="509">
        <v>0.9254</v>
      </c>
      <c r="S40" s="509">
        <v>0.92720000000000002</v>
      </c>
      <c r="T40" s="509">
        <v>0.92900000000000005</v>
      </c>
      <c r="U40" s="509">
        <v>0.93079999999999996</v>
      </c>
      <c r="V40" s="509">
        <v>0.93259999999999998</v>
      </c>
      <c r="W40" s="509">
        <v>0.93440000000000001</v>
      </c>
      <c r="X40" s="509">
        <v>0.93620000000000003</v>
      </c>
      <c r="Y40" s="509">
        <v>0.93799999999999994</v>
      </c>
      <c r="Z40" s="504">
        <f>+Y40</f>
        <v>0.93799999999999994</v>
      </c>
      <c r="AA40" s="498"/>
      <c r="AB40" s="498"/>
      <c r="AC40" s="498"/>
      <c r="AD40" s="498"/>
      <c r="AE40" s="498"/>
      <c r="AF40" s="498"/>
      <c r="AG40" s="498"/>
      <c r="AH40" s="498"/>
      <c r="AI40" s="498"/>
      <c r="AJ40" s="498"/>
      <c r="AK40" s="498"/>
      <c r="AL40" s="498"/>
      <c r="AM40" s="379"/>
      <c r="AN40" s="379"/>
      <c r="AO40" s="379"/>
      <c r="AP40" s="379" t="s">
        <v>2479</v>
      </c>
      <c r="AQ40" s="379" t="s">
        <v>2473</v>
      </c>
      <c r="AR40" s="379" t="s">
        <v>2473</v>
      </c>
      <c r="AS40" s="379" t="s">
        <v>2474</v>
      </c>
      <c r="AT40" s="379"/>
      <c r="AU40" s="379"/>
    </row>
    <row r="41" spans="1:47" s="338" customFormat="1" ht="110.25">
      <c r="A41" s="379" t="s">
        <v>2490</v>
      </c>
      <c r="B41" s="379" t="s">
        <v>236</v>
      </c>
      <c r="C41" s="379" t="s">
        <v>242</v>
      </c>
      <c r="D41" s="379"/>
      <c r="E41" s="379" t="s">
        <v>2491</v>
      </c>
      <c r="F41" s="379" t="s">
        <v>2486</v>
      </c>
      <c r="G41" s="380">
        <v>1</v>
      </c>
      <c r="H41" s="379" t="s">
        <v>55</v>
      </c>
      <c r="I41" s="379" t="s">
        <v>2487</v>
      </c>
      <c r="J41" s="379" t="s">
        <v>32</v>
      </c>
      <c r="K41" s="379" t="s">
        <v>33</v>
      </c>
      <c r="L41" s="379" t="s">
        <v>180</v>
      </c>
      <c r="M41" s="380" t="s">
        <v>420</v>
      </c>
      <c r="N41" s="509">
        <v>0.96599999999999997</v>
      </c>
      <c r="O41" s="509">
        <v>0.96599999999999997</v>
      </c>
      <c r="P41" s="509">
        <v>0.96699999999999997</v>
      </c>
      <c r="Q41" s="509">
        <v>0.96799999999999997</v>
      </c>
      <c r="R41" s="509">
        <v>0.96899999999999997</v>
      </c>
      <c r="S41" s="509">
        <v>0.97</v>
      </c>
      <c r="T41" s="509">
        <v>0.97099999999999997</v>
      </c>
      <c r="U41" s="509">
        <v>0.97199999999999998</v>
      </c>
      <c r="V41" s="509">
        <v>0.97299999999999998</v>
      </c>
      <c r="W41" s="509">
        <v>0.97399999999999998</v>
      </c>
      <c r="X41" s="509">
        <v>0.97499999999999998</v>
      </c>
      <c r="Y41" s="509">
        <v>0.97599999999999998</v>
      </c>
      <c r="Z41" s="504">
        <f>+Y41</f>
        <v>0.97599999999999998</v>
      </c>
      <c r="AA41" s="498"/>
      <c r="AB41" s="498"/>
      <c r="AC41" s="498"/>
      <c r="AD41" s="498"/>
      <c r="AE41" s="498"/>
      <c r="AF41" s="498"/>
      <c r="AG41" s="498"/>
      <c r="AH41" s="498"/>
      <c r="AI41" s="498"/>
      <c r="AJ41" s="498"/>
      <c r="AK41" s="498"/>
      <c r="AL41" s="498"/>
      <c r="AM41" s="379"/>
      <c r="AN41" s="379"/>
      <c r="AO41" s="379"/>
      <c r="AP41" s="379" t="s">
        <v>2479</v>
      </c>
      <c r="AQ41" s="379" t="s">
        <v>2473</v>
      </c>
      <c r="AR41" s="379" t="s">
        <v>2473</v>
      </c>
      <c r="AS41" s="379" t="s">
        <v>2474</v>
      </c>
      <c r="AT41" s="379"/>
      <c r="AU41" s="379"/>
    </row>
    <row r="42" spans="1:47" s="338" customFormat="1" ht="189">
      <c r="A42" s="379" t="s">
        <v>2492</v>
      </c>
      <c r="B42" s="379" t="s">
        <v>236</v>
      </c>
      <c r="C42" s="379" t="s">
        <v>242</v>
      </c>
      <c r="D42" s="379"/>
      <c r="E42" s="379" t="s">
        <v>2493</v>
      </c>
      <c r="F42" s="379" t="s">
        <v>2494</v>
      </c>
      <c r="G42" s="380">
        <v>3</v>
      </c>
      <c r="H42" s="379" t="s">
        <v>55</v>
      </c>
      <c r="I42" s="379" t="s">
        <v>2495</v>
      </c>
      <c r="J42" s="379" t="s">
        <v>357</v>
      </c>
      <c r="K42" s="379" t="s">
        <v>33</v>
      </c>
      <c r="L42" s="379" t="s">
        <v>180</v>
      </c>
      <c r="M42" s="380" t="s">
        <v>420</v>
      </c>
      <c r="N42" s="506">
        <v>1</v>
      </c>
      <c r="O42" s="506">
        <v>1</v>
      </c>
      <c r="P42" s="506">
        <v>1</v>
      </c>
      <c r="Q42" s="506">
        <v>1</v>
      </c>
      <c r="R42" s="506">
        <v>1</v>
      </c>
      <c r="S42" s="506">
        <v>1</v>
      </c>
      <c r="T42" s="506">
        <v>1</v>
      </c>
      <c r="U42" s="506">
        <v>1</v>
      </c>
      <c r="V42" s="506">
        <v>1</v>
      </c>
      <c r="W42" s="506">
        <v>1</v>
      </c>
      <c r="X42" s="506">
        <v>1</v>
      </c>
      <c r="Y42" s="506">
        <v>1</v>
      </c>
      <c r="Z42" s="507">
        <f>+SUM(N42:Y42)</f>
        <v>12</v>
      </c>
      <c r="AA42" s="498"/>
      <c r="AB42" s="498"/>
      <c r="AC42" s="498"/>
      <c r="AD42" s="498"/>
      <c r="AE42" s="498"/>
      <c r="AF42" s="498"/>
      <c r="AG42" s="498"/>
      <c r="AH42" s="498"/>
      <c r="AI42" s="498"/>
      <c r="AJ42" s="498"/>
      <c r="AK42" s="498"/>
      <c r="AL42" s="498"/>
      <c r="AM42" s="379"/>
      <c r="AN42" s="379"/>
      <c r="AO42" s="379"/>
      <c r="AP42" s="379" t="s">
        <v>2496</v>
      </c>
      <c r="AQ42" s="379" t="s">
        <v>2449</v>
      </c>
      <c r="AR42" s="379" t="s">
        <v>2449</v>
      </c>
      <c r="AS42" s="379" t="s">
        <v>2450</v>
      </c>
      <c r="AT42" s="379" t="s">
        <v>2497</v>
      </c>
      <c r="AU42" s="379"/>
    </row>
  </sheetData>
  <sheetProtection algorithmName="SHA-512" hashValue="SJOGNL3Uqg68tztwbWTKmLlneTSE7sMShFrOLPCBHkkI1wLwwQF76Ulp8/agTKatq6fjKFiZNsA3sAN/a5xBfQ==" saltValue="iMoVYZdRKAGO0xDKsrXQDw==" spinCount="100000" sheet="1" objects="1" scenarios="1"/>
  <mergeCells count="10">
    <mergeCell ref="N6:Y6"/>
    <mergeCell ref="AA6:AL6"/>
    <mergeCell ref="D1:AQ3"/>
    <mergeCell ref="AR1:AS2"/>
    <mergeCell ref="AT1:AU2"/>
    <mergeCell ref="AR3:AS3"/>
    <mergeCell ref="AT3:AU3"/>
    <mergeCell ref="D4:AQ4"/>
    <mergeCell ref="AR4:AS4"/>
    <mergeCell ref="AT4:AU4"/>
  </mergeCells>
  <dataValidations count="28">
    <dataValidation type="list" allowBlank="1" showInputMessage="1" showErrorMessage="1" prompt="Evalúe antes de seleccionar el tipo de actividad: _x000a__x000a_* Puntual: Debe realizarse únicamente en la fecha establecida._x000a_* Acumulada: Puede realizarse en cualquier momento. " sqref="L9:L208" xr:uid="{E710E1D8-2723-4D61-9B9E-AD47A68DB2FF}">
      <formula1>#REF!</formula1>
    </dataValidation>
    <dataValidation allowBlank="1" showInputMessage="1" showErrorMessage="1" prompt="Unidad en que se medirá la actividad, está relacionado al indicador de desempeño. _x000a__x000a_Por ejemplo: Cantidad, tiempo, porcentaje, Kilómetros, metros, etc." sqref="J7:J581" xr:uid="{E717D186-0CB6-44F0-AD06-D32255B5EC97}"/>
    <dataValidation type="list" allowBlank="1" showInputMessage="1" showErrorMessage="1" prompt="Indicar si se requiere o no proceso de compra para realizar esta actividad. " sqref="M43:M530" xr:uid="{E75FA225-E21D-4B92-84E5-548842B2A793}">
      <formula1>#REF!</formula1>
    </dataValidation>
    <dataValidation allowBlank="1" showInputMessage="1" showErrorMessage="1" prompt="Forma cuantitativa para medir el avance o logro de la actividad planificada. Puede ser expresado en: _x000a_* Cantididad: (1,2,3,etc.,) El límite lo determina el tipo de actividad._x000a_* Tiempo: (días,horas,minutos,etc.)_x000a_* Porcentaje (5%,10%,50%,100%)_x000a_" sqref="I43:I70" xr:uid="{7AB1B5C0-215C-43D7-A3E9-4D63CB1A750D}"/>
    <dataValidation allowBlank="1" showInputMessage="1" showErrorMessage="1" prompt="Agregar información puntual del proyecto/actividad que se va a desarrollar. Explicar de forma breve y precisa en qué consiste dicho proyecto/actividad. _x000a__x000a_Nota: La descripción es diferente a las subactividades. " sqref="F43:F106" xr:uid="{E808A9DB-4B88-4679-921C-979CD74BC185}"/>
    <dataValidation allowBlank="1" showErrorMessage="1" prompt="Agregar información puntual del proyecto/actividad que se va a desarrollar. Explicar de forma breve y precisa en qué consiste dicho proyecto/actividad. _x000a__x000a_Nota: La descripción es diferente a las subactividades. " sqref="F7:F42" xr:uid="{08BDCEF6-6CB9-4CED-B348-38F1464F0071}"/>
    <dataValidation type="list" allowBlank="1" showInputMessage="1" showErrorMessage="1" sqref="K8:K42" xr:uid="{3F6171EC-E87F-4F35-A616-E0ED68C2E3AE}">
      <formula1>"Más es más, Menos es más"</formula1>
    </dataValidation>
    <dataValidation type="list" allowBlank="1" showErrorMessage="1" prompt="Indicar Sí: Cuando se requiere un proceso de compras para realizar la actividad. _x000a__x000a_Indicar No: Cuando no requiere proceso de compras para realizar la actividad." sqref="M8:M42" xr:uid="{B61BD25F-6FE5-4761-BDDC-12398E6F9420}">
      <formula1>"Si, No"</formula1>
    </dataValidation>
    <dataValidation allowBlank="1" showInputMessage="1" showErrorMessage="1" prompt="Forma cuantitativa para medir el avance o logro de la actividad planificada. _x000a_Puede ser expresado en: _x000a__x000a_* Cantidad: (El límite lo determina el tipo de actividad)._x000a_* Tiempo: (días, horas, minutos,etc.)_x000a_* Porcentaje. _x000a_* Entre otros..._x000a_" sqref="I8:I42" xr:uid="{396CC1F0-FBC6-4368-B976-431D44757FF7}"/>
    <dataValidation type="list" allowBlank="1" showInputMessage="1" showErrorMessage="1" prompt="Seleccione el valor de la actividad: _x000a__x000a_1: Nivel menor para actividades de corta duración, impacto bajo y caracter rutinario._x000a_ 2: Nivel intermedio para actividades rutinarias pero con impacto medio alto. _x000a_3: Valor más alto tiene mayor impacto en el área." sqref="G8:G42 G43:H228" xr:uid="{EC3B73DD-9554-46BA-BAE5-7BF1D051B666}">
      <formula1>#REF!</formula1>
    </dataValidation>
    <dataValidation type="list" allowBlank="1" showInputMessage="1" showErrorMessage="1" sqref="G229:H900" xr:uid="{7E04273E-E480-4B26-8A2C-825A8FCDB0EB}">
      <formula1>#REF!</formula1>
    </dataValidation>
    <dataValidation type="list" allowBlank="1" showInputMessage="1" showErrorMessage="1" prompt="Evalúe antes de seleccionar el tipo de actividad: _x000a__x000a_* Puntual: Debe realizarse únicamente en la fecha establecida._x000a__x000a_* Acumulada: Puede realizarse en cualquier momento. " sqref="L8" xr:uid="{2F48F9A7-3A91-42E7-8E3B-8FBD40E992EA}">
      <formula1>#REF!</formula1>
    </dataValidation>
    <dataValidation type="list" allowBlank="1" showInputMessage="1" showErrorMessage="1" prompt="Seleccione una opción" sqref="M531:M553" xr:uid="{CC9250D5-28D1-4791-8122-795650DCEC9F}">
      <formula1>#REF!</formula1>
    </dataValidation>
    <dataValidation allowBlank="1" showInputMessage="1" showErrorMessage="1" prompt="Agregar información puntual de la actividad que se va a desarrollar. _x000a_Explicar de forma breve y precisa en qué consiste dicho actividad. _x000a_" sqref="E7" xr:uid="{E5C24D88-DE99-46F2-A256-A82434994835}"/>
    <dataValidation allowBlank="1" showInputMessage="1" showErrorMessage="1" prompt="Seleccionar la estrategia en base al objetivo estratégico y la actividad o el proyecto a realizar. " sqref="C7" xr:uid="{FB6173FB-5438-4851-B88F-067E674DBE23}"/>
    <dataValidation allowBlank="1" showInputMessage="1" showErrorMessage="1" prompt="Seleccionar el objetivo en base a la actividad o el proyecto a realizar. " sqref="B7" xr:uid="{66196D1B-9E84-4F73-A539-B0E2FAD23A94}"/>
    <dataValidation allowBlank="1" showInputMessage="1" showErrorMessage="1" prompt="Pendiente investigar los ejes estratégicos que aplican para EDENORTE. " sqref="A7" xr:uid="{28792687-89E1-4CF4-9397-6C4F8E904119}"/>
    <dataValidation allowBlank="1" showErrorMessage="1" prompt="Forma cuantitativa para medir el avance o logro de la actividad planificada. _x000a__x000a_Puede ser expresado en: _x000a__x000a_* Cantidad: (El límite lo determina el tipo de actividad)._x000a__x000a_* Tiempo: (días, horas, minutos,etc.)_x000a__x000a_* Porcentaje. _x000a__x000a_* Entre otros..." sqref="I5" xr:uid="{EF85CDD5-61C5-4613-A534-763848D498E1}"/>
    <dataValidation allowBlank="1" showInputMessage="1" showErrorMessage="1" prompt="Al final del proceso de planificación, luego de que se haya aprobado el presupuesto definitivo se coloca el monto total asignado a las actividades que lo requieran, siempre y cuando fueron contempladas en este. " sqref="AU7" xr:uid="{6E6BC895-16B0-4B38-ADC1-F13D09329ACC}"/>
    <dataValidation allowBlank="1" showInputMessage="1" showErrorMessage="1" prompt="Indicar Sí: Cuando se requiere un proceso de compras para realizar la actividad. _x000a__x000a_Indicar No: Cuando no requiere proceso de compras para realizar la actividad." sqref="M7" xr:uid="{ABAF8C28-0DC4-4CC5-B09E-3C03FA6F5EFF}"/>
    <dataValidation allowBlank="1" showInputMessage="1" showErrorMessage="1" prompt="Evalúe antes de seleccionar el tipo de actividad: _x000a__x000a_* Puntual: Debe realizarse únicamente en la fecha establecida._x000a__x000a_* Acumulada: Puede realizarse en cualquier momento. " sqref="L7" xr:uid="{3DA85DC5-6174-4889-90DB-15712EB166BA}"/>
    <dataValidation allowBlank="1" showInputMessage="1" showErrorMessage="1" prompt="Seleccionar según la naturaleza de la actividad:_x000a__x000a_Más es más: Puedes ejecutar más de lo planificado y es beneficioso para la empresa._x000a_Menos es más: Ejecutar solo la meta definida o una cantidad menor a lo planificado para lograr 100% de cumplimiento." sqref="K7" xr:uid="{435808F3-C5FA-4629-B3FA-9AA7FD84A42D}"/>
    <dataValidation allowBlank="1" showInputMessage="1" showErrorMessage="1" prompt="Forma cuantitativa para medir el avance o logro de la actividad planificada. _x000a__x000a_Puede ser expresado en: _x000a__x000a_* Cantidad: (El límite lo determina el tipo de actividad)._x000a__x000a_* Tiempo: (días, horas, minutos,etc.)_x000a__x000a_* Porcentaje. _x000a__x000a_* Entre otros..." sqref="I7" xr:uid="{1B23F0F9-740F-4A58-BECB-888B4B69D373}"/>
    <dataValidation allowBlank="1" showInputMessage="1" showErrorMessage="1" prompt="Seleccione el valor de la actividad: _x000a__x000a_1: Nivel menor para actividades de corta duración, impacto bajo y caracter rutinario._x000a_ 2: Nivel intermedio para actividades rutinarias pero con impacto medio alto. _x000a_3: Valor más alto tiene mayor impacto en el área." sqref="G7:H7" xr:uid="{EC963C77-427A-4459-8A9E-7A92DDFB7B97}"/>
    <dataValidation allowBlank="1" showInputMessage="1" showErrorMessage="1" prompt="Establecer el indicador  en que se medirá el avance o la ejecución de la actividad. " sqref="I71:I599" xr:uid="{857656BC-68C6-45C2-B917-3023715227ED}"/>
    <dataValidation allowBlank="1" showInputMessage="1" showErrorMessage="1" prompt="Describir las principales tareas que el área tiene que realizar para lograr la actividad planificada. _x000a__x000a_Pueden ser varias subactividades, el número de subactividades dependerá del tipo de actividad/proyecto. " sqref="F107:F237 E8:E237" xr:uid="{949A7D83-3093-42B7-A2A9-50378C7517C4}"/>
    <dataValidation allowBlank="1" showInputMessage="1" showErrorMessage="1" prompt="Seleccione el valor de la actividad: _x000a_1: Nivel menor para actividades de corta duración, impacto bajo y caracter rutinario. 2: Nivel intermedio para actividades rutinarias pero con impacto medio alto. 3: Valor más alto tiene mayor impacto en el área._x000a__x000a_" sqref="G901:H2140" xr:uid="{EE529F54-81E3-48F6-88F5-0849C8616977}"/>
    <dataValidation allowBlank="1" showInputMessage="1" showErrorMessage="1" prompt="Evalúe antes de seleccionar el tipo de actividad: _x000a__x000a_* Puntual: Debe realizarse únicamente en la fecha establecida._x000a_* Acumulada: Puede realizarse en cualquier momento. " sqref="L209:L484" xr:uid="{EBE54BC5-22EE-48EC-9C5B-6974F3B68954}"/>
  </dataValidations>
  <hyperlinks>
    <hyperlink ref="A1" location="INDICE!A1" display="◄INICIO" xr:uid="{73D57FD8-DC77-41D1-B927-FF0837C9543D}"/>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B0F2D-E973-41BD-AA9A-7A1D9F08B96D}">
  <sheetPr codeName="Hoja15"/>
  <dimension ref="A1:AV39"/>
  <sheetViews>
    <sheetView showGridLines="0" zoomScale="115" zoomScaleNormal="115" workbookViewId="0"/>
  </sheetViews>
  <sheetFormatPr baseColWidth="10" defaultColWidth="17.375" defaultRowHeight="15.75"/>
  <cols>
    <col min="1" max="6" width="17.375" style="356"/>
    <col min="7" max="7" width="17.375" style="421"/>
    <col min="8" max="26" width="17.375" style="356"/>
    <col min="27" max="41" width="0" style="356" hidden="1" customWidth="1"/>
    <col min="42" max="16384" width="17.375" style="356"/>
  </cols>
  <sheetData>
    <row r="1" spans="1:48" s="344" customFormat="1" ht="22.5">
      <c r="A1" s="287" t="s">
        <v>3584</v>
      </c>
      <c r="B1" s="288"/>
      <c r="C1" s="339"/>
      <c r="D1" s="289" t="s">
        <v>459</v>
      </c>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340" t="s">
        <v>1</v>
      </c>
      <c r="AS1" s="341"/>
      <c r="AT1" s="342">
        <v>2023</v>
      </c>
      <c r="AU1" s="343"/>
    </row>
    <row r="2" spans="1:48" s="344" customFormat="1" ht="21" thickBot="1">
      <c r="A2" s="296"/>
      <c r="B2" s="297"/>
      <c r="C2" s="345"/>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c r="AI2" s="298"/>
      <c r="AJ2" s="298"/>
      <c r="AK2" s="298"/>
      <c r="AL2" s="298"/>
      <c r="AM2" s="298"/>
      <c r="AN2" s="298"/>
      <c r="AO2" s="298"/>
      <c r="AP2" s="298"/>
      <c r="AQ2" s="298"/>
      <c r="AR2" s="346"/>
      <c r="AS2" s="347"/>
      <c r="AT2" s="348"/>
      <c r="AU2" s="349"/>
    </row>
    <row r="3" spans="1:48" s="344" customFormat="1" ht="21" thickBot="1">
      <c r="A3" s="296"/>
      <c r="B3" s="297"/>
      <c r="C3" s="345"/>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298"/>
      <c r="AJ3" s="298"/>
      <c r="AK3" s="298"/>
      <c r="AL3" s="298"/>
      <c r="AM3" s="298"/>
      <c r="AN3" s="298"/>
      <c r="AO3" s="298"/>
      <c r="AP3" s="298"/>
      <c r="AQ3" s="298"/>
      <c r="AR3" s="350" t="s">
        <v>2</v>
      </c>
      <c r="AS3" s="351"/>
      <c r="AT3" s="352"/>
      <c r="AU3" s="353"/>
    </row>
    <row r="4" spans="1:48" s="344" customFormat="1" ht="21" thickBot="1">
      <c r="A4" s="308"/>
      <c r="B4" s="309"/>
      <c r="C4" s="354"/>
      <c r="D4" s="310" t="s">
        <v>2498</v>
      </c>
      <c r="E4" s="310"/>
      <c r="F4" s="310"/>
      <c r="G4" s="310"/>
      <c r="H4" s="310"/>
      <c r="I4" s="310"/>
      <c r="J4" s="310"/>
      <c r="K4" s="310"/>
      <c r="L4" s="310"/>
      <c r="M4" s="310"/>
      <c r="N4" s="310"/>
      <c r="O4" s="310"/>
      <c r="P4" s="310"/>
      <c r="Q4" s="310"/>
      <c r="R4" s="310"/>
      <c r="S4" s="310"/>
      <c r="T4" s="310"/>
      <c r="U4" s="310"/>
      <c r="V4" s="310"/>
      <c r="W4" s="310"/>
      <c r="X4" s="310"/>
      <c r="Y4" s="310"/>
      <c r="Z4" s="310"/>
      <c r="AA4" s="310"/>
      <c r="AB4" s="310"/>
      <c r="AC4" s="310"/>
      <c r="AD4" s="310"/>
      <c r="AE4" s="310"/>
      <c r="AF4" s="310"/>
      <c r="AG4" s="310"/>
      <c r="AH4" s="310"/>
      <c r="AI4" s="310"/>
      <c r="AJ4" s="310"/>
      <c r="AK4" s="310"/>
      <c r="AL4" s="310"/>
      <c r="AM4" s="310"/>
      <c r="AN4" s="310"/>
      <c r="AO4" s="310"/>
      <c r="AP4" s="310"/>
      <c r="AQ4" s="312"/>
      <c r="AR4" s="350" t="s">
        <v>4</v>
      </c>
      <c r="AS4" s="351"/>
      <c r="AT4" s="510">
        <v>44949</v>
      </c>
      <c r="AU4" s="511"/>
    </row>
    <row r="6" spans="1:48" ht="16.5" thickBot="1">
      <c r="N6" s="315" t="s">
        <v>5</v>
      </c>
      <c r="O6" s="315"/>
      <c r="P6" s="315"/>
      <c r="Q6" s="315"/>
      <c r="R6" s="315"/>
      <c r="S6" s="315"/>
      <c r="T6" s="315"/>
      <c r="U6" s="315"/>
      <c r="V6" s="315"/>
      <c r="W6" s="315"/>
      <c r="X6" s="315"/>
      <c r="Y6" s="315"/>
      <c r="Z6" s="357"/>
      <c r="AA6" s="315" t="s">
        <v>6</v>
      </c>
      <c r="AB6" s="315"/>
      <c r="AC6" s="315"/>
      <c r="AD6" s="315"/>
      <c r="AE6" s="315"/>
      <c r="AF6" s="315"/>
      <c r="AG6" s="315"/>
      <c r="AH6" s="315"/>
      <c r="AI6" s="315"/>
      <c r="AJ6" s="315"/>
      <c r="AK6" s="315"/>
      <c r="AL6" s="358"/>
    </row>
    <row r="7" spans="1:48" s="359" customFormat="1" ht="56.25">
      <c r="A7" s="319" t="s">
        <v>7</v>
      </c>
      <c r="B7" s="319" t="s">
        <v>8</v>
      </c>
      <c r="C7" s="319" t="s">
        <v>399</v>
      </c>
      <c r="D7" s="319" t="s">
        <v>629</v>
      </c>
      <c r="E7" s="319" t="s">
        <v>400</v>
      </c>
      <c r="F7" s="319" t="s">
        <v>2499</v>
      </c>
      <c r="G7" s="319" t="s">
        <v>402</v>
      </c>
      <c r="H7" s="319" t="s">
        <v>403</v>
      </c>
      <c r="I7" s="319" t="s">
        <v>404</v>
      </c>
      <c r="J7" s="319" t="s">
        <v>405</v>
      </c>
      <c r="K7" s="319" t="s">
        <v>406</v>
      </c>
      <c r="L7" s="319" t="s">
        <v>407</v>
      </c>
      <c r="M7" s="319" t="s">
        <v>408</v>
      </c>
      <c r="N7" s="319" t="s">
        <v>9</v>
      </c>
      <c r="O7" s="319" t="s">
        <v>10</v>
      </c>
      <c r="P7" s="319" t="s">
        <v>11</v>
      </c>
      <c r="Q7" s="319" t="s">
        <v>12</v>
      </c>
      <c r="R7" s="319" t="s">
        <v>13</v>
      </c>
      <c r="S7" s="319" t="s">
        <v>14</v>
      </c>
      <c r="T7" s="319" t="s">
        <v>15</v>
      </c>
      <c r="U7" s="319" t="s">
        <v>16</v>
      </c>
      <c r="V7" s="319" t="s">
        <v>17</v>
      </c>
      <c r="W7" s="319" t="s">
        <v>18</v>
      </c>
      <c r="X7" s="319" t="s">
        <v>19</v>
      </c>
      <c r="Y7" s="319" t="s">
        <v>20</v>
      </c>
      <c r="Z7" s="320" t="s">
        <v>21</v>
      </c>
      <c r="AA7" s="321" t="s">
        <v>9</v>
      </c>
      <c r="AB7" s="319" t="s">
        <v>10</v>
      </c>
      <c r="AC7" s="319" t="s">
        <v>11</v>
      </c>
      <c r="AD7" s="319" t="s">
        <v>12</v>
      </c>
      <c r="AE7" s="319" t="s">
        <v>13</v>
      </c>
      <c r="AF7" s="319" t="s">
        <v>14</v>
      </c>
      <c r="AG7" s="319" t="s">
        <v>15</v>
      </c>
      <c r="AH7" s="319" t="s">
        <v>16</v>
      </c>
      <c r="AI7" s="319" t="s">
        <v>17</v>
      </c>
      <c r="AJ7" s="319" t="s">
        <v>18</v>
      </c>
      <c r="AK7" s="319" t="s">
        <v>19</v>
      </c>
      <c r="AL7" s="319" t="s">
        <v>20</v>
      </c>
      <c r="AM7" s="322" t="s">
        <v>22</v>
      </c>
      <c r="AN7" s="322" t="s">
        <v>23</v>
      </c>
      <c r="AO7" s="322" t="s">
        <v>24</v>
      </c>
      <c r="AP7" s="320" t="s">
        <v>409</v>
      </c>
      <c r="AQ7" s="320" t="s">
        <v>410</v>
      </c>
      <c r="AR7" s="320" t="s">
        <v>411</v>
      </c>
      <c r="AS7" s="320" t="s">
        <v>412</v>
      </c>
      <c r="AT7" s="320" t="s">
        <v>413</v>
      </c>
      <c r="AU7" s="320" t="s">
        <v>414</v>
      </c>
      <c r="AV7" s="415"/>
    </row>
    <row r="8" spans="1:48" ht="189">
      <c r="A8" s="360" t="s">
        <v>2500</v>
      </c>
      <c r="B8" s="416" t="s">
        <v>26</v>
      </c>
      <c r="C8" s="416" t="s">
        <v>279</v>
      </c>
      <c r="D8" s="360"/>
      <c r="E8" s="512" t="s">
        <v>2501</v>
      </c>
      <c r="F8" s="512" t="s">
        <v>2502</v>
      </c>
      <c r="G8" s="362">
        <v>2</v>
      </c>
      <c r="H8" s="360" t="s">
        <v>78</v>
      </c>
      <c r="I8" s="360" t="s">
        <v>1321</v>
      </c>
      <c r="J8" s="360" t="s">
        <v>357</v>
      </c>
      <c r="K8" s="360" t="s">
        <v>33</v>
      </c>
      <c r="L8" s="360" t="s">
        <v>180</v>
      </c>
      <c r="M8" s="360" t="s">
        <v>420</v>
      </c>
      <c r="N8" s="363">
        <v>1</v>
      </c>
      <c r="O8" s="363">
        <v>1</v>
      </c>
      <c r="P8" s="363">
        <v>1</v>
      </c>
      <c r="Q8" s="363">
        <v>1</v>
      </c>
      <c r="R8" s="363">
        <v>1</v>
      </c>
      <c r="S8" s="363">
        <v>1</v>
      </c>
      <c r="T8" s="363">
        <v>1</v>
      </c>
      <c r="U8" s="363">
        <v>1</v>
      </c>
      <c r="V8" s="363">
        <v>1</v>
      </c>
      <c r="W8" s="363">
        <v>1</v>
      </c>
      <c r="X8" s="363">
        <v>1</v>
      </c>
      <c r="Y8" s="363">
        <v>1</v>
      </c>
      <c r="Z8" s="417">
        <v>12</v>
      </c>
      <c r="AA8" s="363"/>
      <c r="AB8" s="363"/>
      <c r="AC8" s="363"/>
      <c r="AD8" s="363"/>
      <c r="AE8" s="363"/>
      <c r="AF8" s="363"/>
      <c r="AG8" s="363"/>
      <c r="AH8" s="363"/>
      <c r="AI8" s="363"/>
      <c r="AJ8" s="363"/>
      <c r="AK8" s="363"/>
      <c r="AL8" s="363"/>
      <c r="AM8" s="360"/>
      <c r="AN8" s="360"/>
      <c r="AO8" s="360"/>
      <c r="AP8" s="360" t="s">
        <v>2503</v>
      </c>
      <c r="AQ8" s="360" t="s">
        <v>185</v>
      </c>
      <c r="AR8" s="362" t="s">
        <v>2504</v>
      </c>
      <c r="AS8" s="360" t="s">
        <v>2505</v>
      </c>
      <c r="AT8" s="360"/>
      <c r="AU8" s="360"/>
    </row>
    <row r="9" spans="1:48" ht="173.25">
      <c r="A9" s="360" t="s">
        <v>2506</v>
      </c>
      <c r="B9" s="416" t="s">
        <v>26</v>
      </c>
      <c r="C9" s="416" t="s">
        <v>104</v>
      </c>
      <c r="D9" s="360"/>
      <c r="E9" s="512" t="s">
        <v>2507</v>
      </c>
      <c r="F9" s="512" t="s">
        <v>2508</v>
      </c>
      <c r="G9" s="362">
        <v>2</v>
      </c>
      <c r="H9" s="360" t="s">
        <v>78</v>
      </c>
      <c r="I9" s="365" t="s">
        <v>2509</v>
      </c>
      <c r="J9" s="360" t="s">
        <v>812</v>
      </c>
      <c r="K9" s="360" t="s">
        <v>33</v>
      </c>
      <c r="L9" s="360" t="s">
        <v>419</v>
      </c>
      <c r="M9" s="360" t="s">
        <v>420</v>
      </c>
      <c r="N9" s="363"/>
      <c r="O9" s="363"/>
      <c r="P9" s="363"/>
      <c r="Q9" s="513"/>
      <c r="R9" s="513">
        <v>0.33329999999999999</v>
      </c>
      <c r="S9" s="513"/>
      <c r="T9" s="513"/>
      <c r="U9" s="513">
        <v>0.33329999999999999</v>
      </c>
      <c r="V9" s="513"/>
      <c r="W9" s="513"/>
      <c r="X9" s="513">
        <v>0.33329999999999999</v>
      </c>
      <c r="Y9" s="363"/>
      <c r="Z9" s="441">
        <v>0.99990000000000001</v>
      </c>
      <c r="AA9" s="366"/>
      <c r="AB9" s="366"/>
      <c r="AC9" s="366"/>
      <c r="AD9" s="366"/>
      <c r="AE9" s="366"/>
      <c r="AF9" s="366"/>
      <c r="AG9" s="366"/>
      <c r="AH9" s="366"/>
      <c r="AI9" s="366"/>
      <c r="AJ9" s="366"/>
      <c r="AK9" s="366"/>
      <c r="AL9" s="366"/>
      <c r="AM9" s="360"/>
      <c r="AN9" s="360"/>
      <c r="AO9" s="360"/>
      <c r="AP9" s="360" t="s">
        <v>2503</v>
      </c>
      <c r="AQ9" s="360" t="s">
        <v>185</v>
      </c>
      <c r="AR9" s="362" t="s">
        <v>2504</v>
      </c>
      <c r="AS9" s="360" t="s">
        <v>2505</v>
      </c>
      <c r="AT9" s="360"/>
      <c r="AU9" s="360"/>
    </row>
    <row r="10" spans="1:48" ht="267.75">
      <c r="A10" s="360" t="s">
        <v>2510</v>
      </c>
      <c r="B10" s="416" t="s">
        <v>26</v>
      </c>
      <c r="C10" s="416" t="s">
        <v>104</v>
      </c>
      <c r="D10" s="360"/>
      <c r="E10" s="512" t="s">
        <v>2511</v>
      </c>
      <c r="F10" s="512" t="s">
        <v>2512</v>
      </c>
      <c r="G10" s="362">
        <v>2</v>
      </c>
      <c r="H10" s="360" t="s">
        <v>78</v>
      </c>
      <c r="I10" s="360" t="s">
        <v>2513</v>
      </c>
      <c r="J10" s="360" t="s">
        <v>812</v>
      </c>
      <c r="K10" s="360" t="s">
        <v>33</v>
      </c>
      <c r="L10" s="360" t="s">
        <v>419</v>
      </c>
      <c r="M10" s="360" t="s">
        <v>420</v>
      </c>
      <c r="N10" s="363"/>
      <c r="O10" s="363"/>
      <c r="P10" s="513">
        <v>0.33329999999999999</v>
      </c>
      <c r="Q10" s="513"/>
      <c r="R10" s="513"/>
      <c r="S10" s="513"/>
      <c r="T10" s="513">
        <v>0.33329999999999999</v>
      </c>
      <c r="U10" s="513"/>
      <c r="V10" s="513"/>
      <c r="W10" s="513"/>
      <c r="X10" s="513">
        <v>0.33329999999999999</v>
      </c>
      <c r="Y10" s="363"/>
      <c r="Z10" s="441">
        <v>0.99990000000000001</v>
      </c>
      <c r="AA10" s="369"/>
      <c r="AB10" s="369"/>
      <c r="AC10" s="369"/>
      <c r="AD10" s="369"/>
      <c r="AE10" s="369"/>
      <c r="AF10" s="369"/>
      <c r="AG10" s="369"/>
      <c r="AH10" s="369"/>
      <c r="AI10" s="369"/>
      <c r="AJ10" s="369"/>
      <c r="AK10" s="369"/>
      <c r="AL10" s="369"/>
      <c r="AM10" s="360"/>
      <c r="AN10" s="360"/>
      <c r="AO10" s="360"/>
      <c r="AP10" s="360" t="s">
        <v>2514</v>
      </c>
      <c r="AQ10" s="360" t="s">
        <v>185</v>
      </c>
      <c r="AR10" s="362" t="s">
        <v>2515</v>
      </c>
      <c r="AS10" s="360" t="s">
        <v>2516</v>
      </c>
      <c r="AT10" s="360"/>
      <c r="AU10" s="360"/>
    </row>
    <row r="11" spans="1:48" ht="283.5">
      <c r="A11" s="360" t="s">
        <v>2517</v>
      </c>
      <c r="B11" s="360" t="s">
        <v>26</v>
      </c>
      <c r="C11" s="416" t="s">
        <v>104</v>
      </c>
      <c r="D11" s="360"/>
      <c r="E11" s="512" t="s">
        <v>2518</v>
      </c>
      <c r="F11" s="512" t="s">
        <v>2519</v>
      </c>
      <c r="G11" s="362">
        <v>3</v>
      </c>
      <c r="H11" s="360" t="s">
        <v>78</v>
      </c>
      <c r="I11" s="360" t="s">
        <v>2520</v>
      </c>
      <c r="J11" s="360" t="s">
        <v>812</v>
      </c>
      <c r="K11" s="360" t="s">
        <v>33</v>
      </c>
      <c r="L11" s="360" t="s">
        <v>419</v>
      </c>
      <c r="M11" s="360" t="s">
        <v>420</v>
      </c>
      <c r="N11" s="363"/>
      <c r="O11" s="363"/>
      <c r="P11" s="513"/>
      <c r="Q11" s="513">
        <v>0.5</v>
      </c>
      <c r="R11" s="513"/>
      <c r="S11" s="513"/>
      <c r="T11" s="513"/>
      <c r="U11" s="513"/>
      <c r="V11" s="513"/>
      <c r="W11" s="513">
        <v>0.5</v>
      </c>
      <c r="X11" s="513"/>
      <c r="Y11" s="363"/>
      <c r="Z11" s="441">
        <v>1</v>
      </c>
      <c r="AA11" s="363"/>
      <c r="AB11" s="363"/>
      <c r="AC11" s="363"/>
      <c r="AD11" s="363"/>
      <c r="AE11" s="363"/>
      <c r="AF11" s="363"/>
      <c r="AG11" s="363"/>
      <c r="AH11" s="363"/>
      <c r="AI11" s="363"/>
      <c r="AJ11" s="363"/>
      <c r="AK11" s="363"/>
      <c r="AL11" s="363"/>
      <c r="AM11" s="360"/>
      <c r="AN11" s="360"/>
      <c r="AO11" s="360"/>
      <c r="AP11" s="360" t="s">
        <v>2503</v>
      </c>
      <c r="AQ11" s="360" t="s">
        <v>185</v>
      </c>
      <c r="AR11" s="362" t="s">
        <v>2515</v>
      </c>
      <c r="AS11" s="360" t="s">
        <v>2516</v>
      </c>
      <c r="AT11" s="360"/>
      <c r="AU11" s="360"/>
    </row>
    <row r="12" spans="1:48" ht="283.5">
      <c r="A12" s="360" t="s">
        <v>2521</v>
      </c>
      <c r="B12" s="416" t="s">
        <v>26</v>
      </c>
      <c r="C12" s="416" t="s">
        <v>279</v>
      </c>
      <c r="D12" s="360"/>
      <c r="E12" s="512" t="s">
        <v>2522</v>
      </c>
      <c r="F12" s="512" t="s">
        <v>2523</v>
      </c>
      <c r="G12" s="362">
        <v>2</v>
      </c>
      <c r="H12" s="360" t="s">
        <v>78</v>
      </c>
      <c r="I12" s="360" t="s">
        <v>2524</v>
      </c>
      <c r="J12" s="360" t="s">
        <v>357</v>
      </c>
      <c r="K12" s="360" t="s">
        <v>33</v>
      </c>
      <c r="L12" s="360" t="s">
        <v>180</v>
      </c>
      <c r="M12" s="360" t="s">
        <v>420</v>
      </c>
      <c r="N12" s="363"/>
      <c r="O12" s="363">
        <v>1</v>
      </c>
      <c r="P12" s="363">
        <v>1</v>
      </c>
      <c r="Q12" s="363">
        <v>1</v>
      </c>
      <c r="R12" s="363">
        <v>1</v>
      </c>
      <c r="S12" s="363">
        <v>1</v>
      </c>
      <c r="T12" s="363">
        <v>1</v>
      </c>
      <c r="U12" s="363">
        <v>1</v>
      </c>
      <c r="V12" s="363">
        <v>1</v>
      </c>
      <c r="W12" s="363">
        <v>1</v>
      </c>
      <c r="X12" s="363">
        <v>1</v>
      </c>
      <c r="Y12" s="363">
        <v>1</v>
      </c>
      <c r="Z12" s="417">
        <v>11</v>
      </c>
      <c r="AA12" s="363"/>
      <c r="AB12" s="363"/>
      <c r="AC12" s="363"/>
      <c r="AD12" s="363"/>
      <c r="AE12" s="363"/>
      <c r="AF12" s="363"/>
      <c r="AG12" s="363"/>
      <c r="AH12" s="363"/>
      <c r="AI12" s="363"/>
      <c r="AJ12" s="363"/>
      <c r="AK12" s="363"/>
      <c r="AL12" s="363"/>
      <c r="AM12" s="360"/>
      <c r="AN12" s="360"/>
      <c r="AO12" s="360"/>
      <c r="AP12" s="360" t="s">
        <v>2503</v>
      </c>
      <c r="AQ12" s="360" t="s">
        <v>185</v>
      </c>
      <c r="AR12" s="362" t="s">
        <v>2525</v>
      </c>
      <c r="AS12" s="360" t="s">
        <v>2526</v>
      </c>
      <c r="AT12" s="360"/>
      <c r="AU12" s="360"/>
    </row>
    <row r="13" spans="1:48" ht="220.5">
      <c r="A13" s="360" t="s">
        <v>2527</v>
      </c>
      <c r="B13" s="416" t="s">
        <v>26</v>
      </c>
      <c r="C13" s="416" t="s">
        <v>279</v>
      </c>
      <c r="D13" s="360"/>
      <c r="E13" s="512" t="s">
        <v>2528</v>
      </c>
      <c r="F13" s="512" t="s">
        <v>2529</v>
      </c>
      <c r="G13" s="362">
        <v>2</v>
      </c>
      <c r="H13" s="360" t="s">
        <v>78</v>
      </c>
      <c r="I13" s="360" t="s">
        <v>2524</v>
      </c>
      <c r="J13" s="360" t="s">
        <v>357</v>
      </c>
      <c r="K13" s="360" t="s">
        <v>33</v>
      </c>
      <c r="L13" s="360" t="s">
        <v>180</v>
      </c>
      <c r="M13" s="360" t="s">
        <v>420</v>
      </c>
      <c r="N13" s="363"/>
      <c r="O13" s="363">
        <v>1</v>
      </c>
      <c r="P13" s="363">
        <v>1</v>
      </c>
      <c r="Q13" s="363">
        <v>1</v>
      </c>
      <c r="R13" s="363">
        <v>1</v>
      </c>
      <c r="S13" s="363">
        <v>1</v>
      </c>
      <c r="T13" s="363">
        <v>1</v>
      </c>
      <c r="U13" s="363">
        <v>1</v>
      </c>
      <c r="V13" s="363">
        <v>1</v>
      </c>
      <c r="W13" s="363">
        <v>1</v>
      </c>
      <c r="X13" s="363">
        <v>1</v>
      </c>
      <c r="Y13" s="363">
        <v>1</v>
      </c>
      <c r="Z13" s="417">
        <v>11</v>
      </c>
      <c r="AA13" s="363"/>
      <c r="AB13" s="363"/>
      <c r="AC13" s="363"/>
      <c r="AD13" s="363"/>
      <c r="AE13" s="363"/>
      <c r="AF13" s="363"/>
      <c r="AG13" s="363"/>
      <c r="AH13" s="363"/>
      <c r="AI13" s="363"/>
      <c r="AJ13" s="363"/>
      <c r="AK13" s="363"/>
      <c r="AL13" s="363"/>
      <c r="AM13" s="360"/>
      <c r="AN13" s="360"/>
      <c r="AO13" s="360"/>
      <c r="AP13" s="360" t="s">
        <v>2503</v>
      </c>
      <c r="AQ13" s="360" t="s">
        <v>185</v>
      </c>
      <c r="AR13" s="362" t="s">
        <v>2525</v>
      </c>
      <c r="AS13" s="360" t="s">
        <v>2526</v>
      </c>
      <c r="AT13" s="360"/>
      <c r="AU13" s="360"/>
    </row>
    <row r="14" spans="1:48" ht="189">
      <c r="A14" s="360" t="s">
        <v>2530</v>
      </c>
      <c r="B14" s="416" t="s">
        <v>26</v>
      </c>
      <c r="C14" s="416" t="s">
        <v>104</v>
      </c>
      <c r="D14" s="360"/>
      <c r="E14" s="512" t="s">
        <v>2531</v>
      </c>
      <c r="F14" s="512" t="s">
        <v>2532</v>
      </c>
      <c r="G14" s="362">
        <v>2</v>
      </c>
      <c r="H14" s="360" t="s">
        <v>78</v>
      </c>
      <c r="I14" s="360" t="s">
        <v>2533</v>
      </c>
      <c r="J14" s="360" t="s">
        <v>357</v>
      </c>
      <c r="K14" s="360" t="s">
        <v>33</v>
      </c>
      <c r="L14" s="360" t="s">
        <v>180</v>
      </c>
      <c r="M14" s="360" t="s">
        <v>420</v>
      </c>
      <c r="N14" s="363"/>
      <c r="O14" s="363">
        <v>1</v>
      </c>
      <c r="P14" s="363">
        <v>1</v>
      </c>
      <c r="Q14" s="363">
        <v>1</v>
      </c>
      <c r="R14" s="363">
        <v>1</v>
      </c>
      <c r="S14" s="363">
        <v>1</v>
      </c>
      <c r="T14" s="363">
        <v>1</v>
      </c>
      <c r="U14" s="363">
        <v>1</v>
      </c>
      <c r="V14" s="363">
        <v>1</v>
      </c>
      <c r="W14" s="363">
        <v>1</v>
      </c>
      <c r="X14" s="363">
        <v>1</v>
      </c>
      <c r="Y14" s="363">
        <v>1</v>
      </c>
      <c r="Z14" s="417">
        <v>11</v>
      </c>
      <c r="AA14" s="363" t="s">
        <v>2503</v>
      </c>
      <c r="AB14" s="363" t="s">
        <v>2525</v>
      </c>
      <c r="AC14" s="363" t="s">
        <v>2525</v>
      </c>
      <c r="AD14" s="363" t="s">
        <v>2526</v>
      </c>
      <c r="AE14" s="363"/>
      <c r="AF14" s="363"/>
      <c r="AG14" s="363"/>
      <c r="AH14" s="363"/>
      <c r="AI14" s="363"/>
      <c r="AJ14" s="363"/>
      <c r="AK14" s="363"/>
      <c r="AL14" s="363"/>
      <c r="AM14" s="360"/>
      <c r="AN14" s="360"/>
      <c r="AO14" s="360"/>
      <c r="AP14" s="360" t="s">
        <v>2503</v>
      </c>
      <c r="AQ14" s="360" t="s">
        <v>185</v>
      </c>
      <c r="AR14" s="362" t="s">
        <v>2525</v>
      </c>
      <c r="AS14" s="360" t="s">
        <v>2526</v>
      </c>
      <c r="AT14" s="422" t="s">
        <v>2534</v>
      </c>
      <c r="AU14" s="360"/>
    </row>
    <row r="15" spans="1:48" ht="267.75">
      <c r="A15" s="360" t="s">
        <v>2535</v>
      </c>
      <c r="B15" s="416" t="s">
        <v>26</v>
      </c>
      <c r="C15" s="416" t="s">
        <v>104</v>
      </c>
      <c r="D15" s="360"/>
      <c r="E15" s="512" t="s">
        <v>2536</v>
      </c>
      <c r="F15" s="512" t="s">
        <v>2537</v>
      </c>
      <c r="G15" s="362">
        <v>2</v>
      </c>
      <c r="H15" s="360" t="s">
        <v>78</v>
      </c>
      <c r="I15" s="360" t="s">
        <v>2538</v>
      </c>
      <c r="J15" s="360" t="s">
        <v>357</v>
      </c>
      <c r="K15" s="360" t="s">
        <v>33</v>
      </c>
      <c r="L15" s="360" t="s">
        <v>419</v>
      </c>
      <c r="M15" s="360" t="s">
        <v>420</v>
      </c>
      <c r="N15" s="363"/>
      <c r="O15" s="363"/>
      <c r="P15" s="363">
        <v>10</v>
      </c>
      <c r="Q15" s="363">
        <v>5</v>
      </c>
      <c r="R15" s="363">
        <v>10</v>
      </c>
      <c r="S15" s="363">
        <v>5</v>
      </c>
      <c r="T15" s="363">
        <v>10</v>
      </c>
      <c r="U15" s="363"/>
      <c r="V15" s="363">
        <v>10</v>
      </c>
      <c r="W15" s="363"/>
      <c r="X15" s="363"/>
      <c r="Y15" s="363"/>
      <c r="Z15" s="417">
        <v>50</v>
      </c>
      <c r="AA15" s="363"/>
      <c r="AB15" s="363"/>
      <c r="AC15" s="363"/>
      <c r="AD15" s="363"/>
      <c r="AE15" s="363"/>
      <c r="AF15" s="363"/>
      <c r="AG15" s="363"/>
      <c r="AH15" s="363"/>
      <c r="AI15" s="363"/>
      <c r="AJ15" s="363"/>
      <c r="AK15" s="363"/>
      <c r="AL15" s="363"/>
      <c r="AM15" s="360"/>
      <c r="AN15" s="360"/>
      <c r="AO15" s="360"/>
      <c r="AP15" s="360" t="s">
        <v>2503</v>
      </c>
      <c r="AQ15" s="360" t="s">
        <v>185</v>
      </c>
      <c r="AR15" s="362" t="s">
        <v>2539</v>
      </c>
      <c r="AS15" s="360" t="s">
        <v>2540</v>
      </c>
      <c r="AT15" s="360"/>
      <c r="AU15" s="360" t="s">
        <v>2541</v>
      </c>
    </row>
    <row r="16" spans="1:48" ht="157.5">
      <c r="A16" s="360" t="s">
        <v>2542</v>
      </c>
      <c r="B16" s="416" t="s">
        <v>26</v>
      </c>
      <c r="C16" s="416" t="s">
        <v>104</v>
      </c>
      <c r="D16" s="360"/>
      <c r="E16" s="512" t="s">
        <v>2543</v>
      </c>
      <c r="F16" s="512" t="s">
        <v>2544</v>
      </c>
      <c r="G16" s="362">
        <v>3</v>
      </c>
      <c r="H16" s="360" t="s">
        <v>78</v>
      </c>
      <c r="I16" s="360" t="s">
        <v>2545</v>
      </c>
      <c r="J16" s="360" t="s">
        <v>812</v>
      </c>
      <c r="K16" s="360" t="s">
        <v>33</v>
      </c>
      <c r="L16" s="360" t="s">
        <v>419</v>
      </c>
      <c r="M16" s="360" t="s">
        <v>420</v>
      </c>
      <c r="N16" s="514" t="s">
        <v>36</v>
      </c>
      <c r="O16" s="514" t="s">
        <v>36</v>
      </c>
      <c r="P16" s="514" t="s">
        <v>36</v>
      </c>
      <c r="Q16" s="515">
        <v>0.15</v>
      </c>
      <c r="R16" s="514" t="s">
        <v>36</v>
      </c>
      <c r="S16" s="515">
        <v>0.2</v>
      </c>
      <c r="T16" s="515">
        <v>0.2</v>
      </c>
      <c r="U16" s="514" t="s">
        <v>36</v>
      </c>
      <c r="V16" s="515">
        <v>0.2</v>
      </c>
      <c r="W16" s="515">
        <v>0.25</v>
      </c>
      <c r="X16" s="514" t="s">
        <v>36</v>
      </c>
      <c r="Y16" s="514" t="s">
        <v>36</v>
      </c>
      <c r="Z16" s="441">
        <v>1</v>
      </c>
      <c r="AA16" s="363"/>
      <c r="AB16" s="363"/>
      <c r="AC16" s="363"/>
      <c r="AD16" s="363"/>
      <c r="AE16" s="363"/>
      <c r="AF16" s="363"/>
      <c r="AG16" s="363"/>
      <c r="AH16" s="363"/>
      <c r="AI16" s="363"/>
      <c r="AJ16" s="363"/>
      <c r="AK16" s="363"/>
      <c r="AL16" s="363"/>
      <c r="AM16" s="360"/>
      <c r="AN16" s="360"/>
      <c r="AO16" s="360"/>
      <c r="AP16" s="360" t="s">
        <v>2503</v>
      </c>
      <c r="AQ16" s="360" t="s">
        <v>185</v>
      </c>
      <c r="AR16" s="362" t="s">
        <v>2539</v>
      </c>
      <c r="AS16" s="360" t="s">
        <v>2540</v>
      </c>
      <c r="AT16" s="360"/>
      <c r="AU16" s="360"/>
    </row>
    <row r="17" spans="1:47" ht="220.5">
      <c r="A17" s="360" t="s">
        <v>2546</v>
      </c>
      <c r="B17" s="416" t="s">
        <v>26</v>
      </c>
      <c r="C17" s="416" t="s">
        <v>104</v>
      </c>
      <c r="D17" s="360"/>
      <c r="E17" s="512" t="s">
        <v>2547</v>
      </c>
      <c r="F17" s="512" t="s">
        <v>2548</v>
      </c>
      <c r="G17" s="362">
        <v>2</v>
      </c>
      <c r="H17" s="360" t="s">
        <v>78</v>
      </c>
      <c r="I17" s="360" t="s">
        <v>2549</v>
      </c>
      <c r="J17" s="360" t="s">
        <v>812</v>
      </c>
      <c r="K17" s="360" t="s">
        <v>33</v>
      </c>
      <c r="L17" s="360" t="s">
        <v>419</v>
      </c>
      <c r="M17" s="360" t="s">
        <v>420</v>
      </c>
      <c r="N17" s="514" t="s">
        <v>36</v>
      </c>
      <c r="O17" s="514" t="s">
        <v>36</v>
      </c>
      <c r="P17" s="515">
        <v>0.25</v>
      </c>
      <c r="Q17" s="514" t="s">
        <v>36</v>
      </c>
      <c r="R17" s="514" t="s">
        <v>36</v>
      </c>
      <c r="S17" s="515">
        <v>0.25</v>
      </c>
      <c r="T17" s="514" t="s">
        <v>36</v>
      </c>
      <c r="U17" s="514" t="s">
        <v>36</v>
      </c>
      <c r="V17" s="515">
        <v>0.25</v>
      </c>
      <c r="W17" s="514" t="s">
        <v>36</v>
      </c>
      <c r="X17" s="514" t="s">
        <v>36</v>
      </c>
      <c r="Y17" s="515">
        <v>0.25</v>
      </c>
      <c r="Z17" s="441">
        <v>1</v>
      </c>
      <c r="AA17" s="363"/>
      <c r="AB17" s="363"/>
      <c r="AC17" s="363"/>
      <c r="AD17" s="363"/>
      <c r="AE17" s="363"/>
      <c r="AF17" s="363"/>
      <c r="AG17" s="363"/>
      <c r="AH17" s="363"/>
      <c r="AI17" s="363"/>
      <c r="AJ17" s="363"/>
      <c r="AK17" s="363"/>
      <c r="AL17" s="363"/>
      <c r="AM17" s="360"/>
      <c r="AN17" s="360"/>
      <c r="AO17" s="360"/>
      <c r="AP17" s="360" t="s">
        <v>2503</v>
      </c>
      <c r="AQ17" s="360" t="s">
        <v>185</v>
      </c>
      <c r="AR17" s="362" t="s">
        <v>2550</v>
      </c>
      <c r="AS17" s="360" t="s">
        <v>2551</v>
      </c>
      <c r="AT17" s="422" t="s">
        <v>2552</v>
      </c>
      <c r="AU17" s="360"/>
    </row>
    <row r="18" spans="1:47" ht="220.5">
      <c r="A18" s="360" t="s">
        <v>2553</v>
      </c>
      <c r="B18" s="416" t="s">
        <v>26</v>
      </c>
      <c r="C18" s="416" t="s">
        <v>104</v>
      </c>
      <c r="D18" s="360"/>
      <c r="E18" s="512" t="s">
        <v>2554</v>
      </c>
      <c r="F18" s="512" t="s">
        <v>2555</v>
      </c>
      <c r="G18" s="362">
        <v>2</v>
      </c>
      <c r="H18" s="360" t="s">
        <v>78</v>
      </c>
      <c r="I18" s="360" t="s">
        <v>2556</v>
      </c>
      <c r="J18" s="360" t="s">
        <v>357</v>
      </c>
      <c r="K18" s="360" t="s">
        <v>33</v>
      </c>
      <c r="L18" s="360" t="s">
        <v>180</v>
      </c>
      <c r="M18" s="360" t="s">
        <v>420</v>
      </c>
      <c r="N18" s="363">
        <v>1</v>
      </c>
      <c r="O18" s="363">
        <v>1</v>
      </c>
      <c r="P18" s="363">
        <v>1</v>
      </c>
      <c r="Q18" s="363">
        <v>1</v>
      </c>
      <c r="R18" s="363">
        <v>1</v>
      </c>
      <c r="S18" s="363">
        <v>1</v>
      </c>
      <c r="T18" s="363">
        <v>1</v>
      </c>
      <c r="U18" s="363">
        <v>1</v>
      </c>
      <c r="V18" s="363">
        <v>1</v>
      </c>
      <c r="W18" s="363">
        <v>1</v>
      </c>
      <c r="X18" s="363">
        <v>1</v>
      </c>
      <c r="Y18" s="363">
        <v>1</v>
      </c>
      <c r="Z18" s="417">
        <v>12</v>
      </c>
      <c r="AA18" s="363"/>
      <c r="AB18" s="363"/>
      <c r="AC18" s="363"/>
      <c r="AD18" s="363"/>
      <c r="AE18" s="363"/>
      <c r="AF18" s="363"/>
      <c r="AG18" s="363"/>
      <c r="AH18" s="363"/>
      <c r="AI18" s="363"/>
      <c r="AJ18" s="363"/>
      <c r="AK18" s="363"/>
      <c r="AL18" s="363"/>
      <c r="AM18" s="360"/>
      <c r="AN18" s="360"/>
      <c r="AO18" s="360"/>
      <c r="AP18" s="360" t="s">
        <v>2503</v>
      </c>
      <c r="AQ18" s="360" t="s">
        <v>185</v>
      </c>
      <c r="AR18" s="362" t="s">
        <v>2550</v>
      </c>
      <c r="AS18" s="360" t="s">
        <v>2551</v>
      </c>
      <c r="AT18" s="422" t="s">
        <v>2557</v>
      </c>
      <c r="AU18" s="360"/>
    </row>
    <row r="19" spans="1:47" ht="267.75">
      <c r="A19" s="360" t="s">
        <v>2558</v>
      </c>
      <c r="B19" s="416" t="s">
        <v>26</v>
      </c>
      <c r="C19" s="416" t="s">
        <v>104</v>
      </c>
      <c r="D19" s="360"/>
      <c r="E19" s="512" t="s">
        <v>2559</v>
      </c>
      <c r="F19" s="512" t="s">
        <v>2560</v>
      </c>
      <c r="G19" s="362">
        <v>3</v>
      </c>
      <c r="H19" s="360" t="s">
        <v>78</v>
      </c>
      <c r="I19" s="360" t="s">
        <v>2561</v>
      </c>
      <c r="J19" s="360" t="s">
        <v>812</v>
      </c>
      <c r="K19" s="360" t="s">
        <v>33</v>
      </c>
      <c r="L19" s="360" t="s">
        <v>419</v>
      </c>
      <c r="M19" s="360" t="s">
        <v>420</v>
      </c>
      <c r="N19" s="363"/>
      <c r="O19" s="363"/>
      <c r="P19" s="363"/>
      <c r="Q19" s="513">
        <v>0.33329999999999999</v>
      </c>
      <c r="R19" s="363"/>
      <c r="S19" s="363"/>
      <c r="T19" s="513">
        <v>0.33329999999999999</v>
      </c>
      <c r="U19" s="513"/>
      <c r="V19" s="513"/>
      <c r="W19" s="513">
        <v>0.33329999999999999</v>
      </c>
      <c r="X19" s="363"/>
      <c r="Y19" s="363"/>
      <c r="Z19" s="441">
        <v>0.99990000000000001</v>
      </c>
      <c r="AA19" s="363"/>
      <c r="AB19" s="363"/>
      <c r="AC19" s="363"/>
      <c r="AD19" s="363"/>
      <c r="AE19" s="363"/>
      <c r="AF19" s="363"/>
      <c r="AG19" s="363"/>
      <c r="AH19" s="363"/>
      <c r="AI19" s="363"/>
      <c r="AJ19" s="363"/>
      <c r="AK19" s="363"/>
      <c r="AL19" s="363"/>
      <c r="AM19" s="360"/>
      <c r="AN19" s="360"/>
      <c r="AO19" s="360"/>
      <c r="AP19" s="360" t="s">
        <v>2562</v>
      </c>
      <c r="AQ19" s="360" t="s">
        <v>185</v>
      </c>
      <c r="AR19" s="362" t="s">
        <v>2563</v>
      </c>
      <c r="AS19" s="360" t="s">
        <v>2564</v>
      </c>
      <c r="AT19" s="360" t="s">
        <v>2565</v>
      </c>
      <c r="AU19" s="360"/>
    </row>
    <row r="20" spans="1:47" ht="236.25">
      <c r="A20" s="360" t="s">
        <v>2566</v>
      </c>
      <c r="B20" s="416" t="s">
        <v>26</v>
      </c>
      <c r="C20" s="416" t="s">
        <v>104</v>
      </c>
      <c r="D20" s="360"/>
      <c r="E20" s="512" t="s">
        <v>2567</v>
      </c>
      <c r="F20" s="512" t="s">
        <v>2568</v>
      </c>
      <c r="G20" s="362">
        <v>2</v>
      </c>
      <c r="H20" s="360" t="s">
        <v>78</v>
      </c>
      <c r="I20" s="360" t="s">
        <v>2569</v>
      </c>
      <c r="J20" s="360" t="s">
        <v>812</v>
      </c>
      <c r="K20" s="360" t="s">
        <v>33</v>
      </c>
      <c r="L20" s="360" t="s">
        <v>419</v>
      </c>
      <c r="M20" s="360" t="s">
        <v>420</v>
      </c>
      <c r="N20" s="363"/>
      <c r="O20" s="363"/>
      <c r="P20" s="513">
        <v>0.33329999999999999</v>
      </c>
      <c r="Q20" s="513"/>
      <c r="R20" s="513">
        <v>0.33329999999999999</v>
      </c>
      <c r="S20" s="513"/>
      <c r="T20" s="513"/>
      <c r="U20" s="513">
        <v>0.33329999999999999</v>
      </c>
      <c r="V20" s="513"/>
      <c r="W20" s="513"/>
      <c r="X20" s="363"/>
      <c r="Y20" s="363"/>
      <c r="Z20" s="441">
        <v>0.99990000000000001</v>
      </c>
      <c r="AA20" s="363"/>
      <c r="AB20" s="363"/>
      <c r="AC20" s="363"/>
      <c r="AD20" s="363"/>
      <c r="AE20" s="363"/>
      <c r="AF20" s="363"/>
      <c r="AG20" s="363"/>
      <c r="AH20" s="363"/>
      <c r="AI20" s="363"/>
      <c r="AJ20" s="363"/>
      <c r="AK20" s="363"/>
      <c r="AL20" s="363"/>
      <c r="AM20" s="360"/>
      <c r="AN20" s="360"/>
      <c r="AO20" s="360"/>
      <c r="AP20" s="360" t="s">
        <v>2570</v>
      </c>
      <c r="AQ20" s="360" t="s">
        <v>185</v>
      </c>
      <c r="AR20" s="362" t="s">
        <v>2571</v>
      </c>
      <c r="AS20" s="360" t="s">
        <v>2572</v>
      </c>
      <c r="AT20" s="422" t="s">
        <v>2573</v>
      </c>
      <c r="AU20" s="360"/>
    </row>
    <row r="21" spans="1:47" ht="267.75">
      <c r="A21" s="360" t="s">
        <v>2574</v>
      </c>
      <c r="B21" s="416" t="s">
        <v>26</v>
      </c>
      <c r="C21" s="416" t="s">
        <v>104</v>
      </c>
      <c r="D21" s="360"/>
      <c r="E21" s="516" t="s">
        <v>2575</v>
      </c>
      <c r="F21" s="512" t="s">
        <v>2576</v>
      </c>
      <c r="G21" s="362">
        <v>2</v>
      </c>
      <c r="H21" s="360" t="s">
        <v>78</v>
      </c>
      <c r="I21" s="360" t="s">
        <v>2577</v>
      </c>
      <c r="J21" s="360" t="s">
        <v>812</v>
      </c>
      <c r="K21" s="360" t="s">
        <v>33</v>
      </c>
      <c r="L21" s="360" t="s">
        <v>419</v>
      </c>
      <c r="M21" s="360" t="s">
        <v>420</v>
      </c>
      <c r="N21" s="363"/>
      <c r="O21" s="363"/>
      <c r="P21" s="513">
        <v>0.33329999999999999</v>
      </c>
      <c r="Q21" s="513"/>
      <c r="R21" s="513"/>
      <c r="S21" s="513">
        <v>0.33329999999999999</v>
      </c>
      <c r="T21" s="513"/>
      <c r="U21" s="513"/>
      <c r="V21" s="513">
        <v>0.33329999999999999</v>
      </c>
      <c r="W21" s="513"/>
      <c r="X21" s="363"/>
      <c r="Y21" s="363"/>
      <c r="Z21" s="441">
        <v>0.99990000000000001</v>
      </c>
      <c r="AA21" s="363"/>
      <c r="AB21" s="363"/>
      <c r="AC21" s="363"/>
      <c r="AD21" s="363"/>
      <c r="AE21" s="363"/>
      <c r="AF21" s="363"/>
      <c r="AG21" s="363"/>
      <c r="AH21" s="363"/>
      <c r="AI21" s="363"/>
      <c r="AJ21" s="363"/>
      <c r="AK21" s="363"/>
      <c r="AL21" s="363"/>
      <c r="AM21" s="360"/>
      <c r="AN21" s="360"/>
      <c r="AO21" s="360"/>
      <c r="AP21" s="360" t="s">
        <v>2503</v>
      </c>
      <c r="AQ21" s="360" t="s">
        <v>185</v>
      </c>
      <c r="AR21" s="362" t="s">
        <v>2578</v>
      </c>
      <c r="AS21" s="360" t="s">
        <v>2579</v>
      </c>
      <c r="AT21" s="360" t="s">
        <v>46</v>
      </c>
      <c r="AU21" s="360"/>
    </row>
    <row r="22" spans="1:47" ht="204.75">
      <c r="A22" s="360" t="s">
        <v>2580</v>
      </c>
      <c r="B22" s="416" t="s">
        <v>26</v>
      </c>
      <c r="C22" s="416" t="s">
        <v>104</v>
      </c>
      <c r="D22" s="360"/>
      <c r="E22" s="516" t="s">
        <v>2581</v>
      </c>
      <c r="F22" s="512" t="s">
        <v>2582</v>
      </c>
      <c r="G22" s="362">
        <v>2</v>
      </c>
      <c r="H22" s="360" t="s">
        <v>78</v>
      </c>
      <c r="I22" s="360" t="s">
        <v>2583</v>
      </c>
      <c r="J22" s="360" t="s">
        <v>357</v>
      </c>
      <c r="K22" s="360" t="s">
        <v>33</v>
      </c>
      <c r="L22" s="360" t="s">
        <v>419</v>
      </c>
      <c r="M22" s="360" t="s">
        <v>420</v>
      </c>
      <c r="N22" s="363"/>
      <c r="O22" s="363"/>
      <c r="P22" s="363"/>
      <c r="Q22" s="363">
        <v>6</v>
      </c>
      <c r="R22" s="363"/>
      <c r="S22" s="363"/>
      <c r="T22" s="363">
        <v>6</v>
      </c>
      <c r="U22" s="363"/>
      <c r="V22" s="363">
        <v>2</v>
      </c>
      <c r="W22" s="363"/>
      <c r="X22" s="363"/>
      <c r="Y22" s="363"/>
      <c r="Z22" s="417">
        <v>14</v>
      </c>
      <c r="AA22" s="363"/>
      <c r="AB22" s="363"/>
      <c r="AC22" s="363"/>
      <c r="AD22" s="363"/>
      <c r="AE22" s="363"/>
      <c r="AF22" s="363"/>
      <c r="AG22" s="363"/>
      <c r="AH22" s="363"/>
      <c r="AI22" s="363"/>
      <c r="AJ22" s="363"/>
      <c r="AK22" s="363"/>
      <c r="AL22" s="363"/>
      <c r="AM22" s="360"/>
      <c r="AN22" s="360"/>
      <c r="AO22" s="360"/>
      <c r="AP22" s="360" t="s">
        <v>2503</v>
      </c>
      <c r="AQ22" s="360" t="s">
        <v>185</v>
      </c>
      <c r="AR22" s="362" t="s">
        <v>2578</v>
      </c>
      <c r="AS22" s="360" t="s">
        <v>2579</v>
      </c>
      <c r="AT22" s="360" t="s">
        <v>46</v>
      </c>
      <c r="AU22" s="360"/>
    </row>
    <row r="23" spans="1:47" ht="173.25">
      <c r="A23" s="360" t="s">
        <v>2584</v>
      </c>
      <c r="B23" s="416" t="s">
        <v>26</v>
      </c>
      <c r="C23" s="416" t="s">
        <v>104</v>
      </c>
      <c r="D23" s="360"/>
      <c r="E23" s="516" t="s">
        <v>2585</v>
      </c>
      <c r="F23" s="512" t="s">
        <v>2586</v>
      </c>
      <c r="G23" s="362">
        <v>2</v>
      </c>
      <c r="H23" s="360" t="s">
        <v>78</v>
      </c>
      <c r="I23" s="360" t="s">
        <v>2583</v>
      </c>
      <c r="J23" s="360" t="s">
        <v>357</v>
      </c>
      <c r="K23" s="360" t="s">
        <v>33</v>
      </c>
      <c r="L23" s="360" t="s">
        <v>419</v>
      </c>
      <c r="M23" s="360" t="s">
        <v>420</v>
      </c>
      <c r="N23" s="363"/>
      <c r="O23" s="363"/>
      <c r="P23" s="363">
        <v>1</v>
      </c>
      <c r="Q23" s="363"/>
      <c r="R23" s="363">
        <v>1</v>
      </c>
      <c r="S23" s="363"/>
      <c r="T23" s="363">
        <v>1</v>
      </c>
      <c r="U23" s="363"/>
      <c r="V23" s="363">
        <v>1</v>
      </c>
      <c r="W23" s="363"/>
      <c r="X23" s="363"/>
      <c r="Y23" s="363"/>
      <c r="Z23" s="417">
        <v>4</v>
      </c>
      <c r="AA23" s="363"/>
      <c r="AB23" s="363"/>
      <c r="AC23" s="363"/>
      <c r="AD23" s="363"/>
      <c r="AE23" s="363"/>
      <c r="AF23" s="363"/>
      <c r="AG23" s="363"/>
      <c r="AH23" s="363"/>
      <c r="AI23" s="363"/>
      <c r="AJ23" s="363"/>
      <c r="AK23" s="363"/>
      <c r="AL23" s="462"/>
      <c r="AM23" s="360"/>
      <c r="AN23" s="360"/>
      <c r="AO23" s="360"/>
      <c r="AP23" s="360" t="s">
        <v>2503</v>
      </c>
      <c r="AQ23" s="360" t="s">
        <v>185</v>
      </c>
      <c r="AR23" s="362" t="s">
        <v>2578</v>
      </c>
      <c r="AS23" s="360" t="s">
        <v>2579</v>
      </c>
      <c r="AT23" s="360" t="s">
        <v>46</v>
      </c>
      <c r="AU23" s="360"/>
    </row>
    <row r="24" spans="1:47" ht="267.75">
      <c r="A24" s="360" t="s">
        <v>2587</v>
      </c>
      <c r="B24" s="416" t="s">
        <v>26</v>
      </c>
      <c r="C24" s="416" t="s">
        <v>104</v>
      </c>
      <c r="D24" s="360"/>
      <c r="E24" s="512" t="s">
        <v>2588</v>
      </c>
      <c r="F24" s="512" t="s">
        <v>2589</v>
      </c>
      <c r="G24" s="362">
        <v>2</v>
      </c>
      <c r="H24" s="360" t="s">
        <v>78</v>
      </c>
      <c r="I24" s="422" t="s">
        <v>2590</v>
      </c>
      <c r="J24" s="360" t="s">
        <v>357</v>
      </c>
      <c r="K24" s="360" t="s">
        <v>33</v>
      </c>
      <c r="L24" s="360" t="s">
        <v>419</v>
      </c>
      <c r="M24" s="360" t="s">
        <v>420</v>
      </c>
      <c r="N24" s="363"/>
      <c r="O24" s="363"/>
      <c r="P24" s="363"/>
      <c r="Q24" s="363">
        <v>1</v>
      </c>
      <c r="R24" s="363">
        <v>1</v>
      </c>
      <c r="S24" s="363">
        <v>1</v>
      </c>
      <c r="T24" s="363">
        <v>1</v>
      </c>
      <c r="U24" s="363">
        <v>1</v>
      </c>
      <c r="V24" s="363">
        <v>1</v>
      </c>
      <c r="W24" s="363"/>
      <c r="X24" s="363"/>
      <c r="Y24" s="363"/>
      <c r="Z24" s="417">
        <v>6</v>
      </c>
      <c r="AA24" s="363"/>
      <c r="AB24" s="363"/>
      <c r="AC24" s="363"/>
      <c r="AD24" s="363"/>
      <c r="AE24" s="363"/>
      <c r="AF24" s="363"/>
      <c r="AG24" s="363"/>
      <c r="AH24" s="363"/>
      <c r="AI24" s="363"/>
      <c r="AJ24" s="363"/>
      <c r="AK24" s="363"/>
      <c r="AL24" s="462"/>
      <c r="AM24" s="360"/>
      <c r="AN24" s="360"/>
      <c r="AO24" s="360"/>
      <c r="AP24" s="360" t="s">
        <v>2591</v>
      </c>
      <c r="AQ24" s="360" t="s">
        <v>185</v>
      </c>
      <c r="AR24" s="362" t="s">
        <v>2592</v>
      </c>
      <c r="AS24" s="360" t="s">
        <v>2593</v>
      </c>
      <c r="AT24" s="360"/>
      <c r="AU24" s="360"/>
    </row>
    <row r="25" spans="1:47" ht="126">
      <c r="A25" s="360" t="s">
        <v>2594</v>
      </c>
      <c r="B25" s="416" t="s">
        <v>26</v>
      </c>
      <c r="C25" s="416" t="s">
        <v>104</v>
      </c>
      <c r="D25" s="360"/>
      <c r="E25" s="512" t="s">
        <v>2595</v>
      </c>
      <c r="F25" s="512" t="s">
        <v>2596</v>
      </c>
      <c r="G25" s="362">
        <v>2</v>
      </c>
      <c r="H25" s="360" t="s">
        <v>78</v>
      </c>
      <c r="I25" s="422" t="s">
        <v>2597</v>
      </c>
      <c r="J25" s="360" t="s">
        <v>357</v>
      </c>
      <c r="K25" s="360" t="s">
        <v>33</v>
      </c>
      <c r="L25" s="360" t="s">
        <v>180</v>
      </c>
      <c r="M25" s="360" t="s">
        <v>420</v>
      </c>
      <c r="N25" s="363"/>
      <c r="O25" s="363">
        <v>1</v>
      </c>
      <c r="P25" s="363">
        <v>1</v>
      </c>
      <c r="Q25" s="363">
        <v>1</v>
      </c>
      <c r="R25" s="363">
        <v>1</v>
      </c>
      <c r="S25" s="363">
        <v>1</v>
      </c>
      <c r="T25" s="363">
        <v>1</v>
      </c>
      <c r="U25" s="363">
        <v>1</v>
      </c>
      <c r="V25" s="363">
        <v>1</v>
      </c>
      <c r="W25" s="363">
        <v>1</v>
      </c>
      <c r="X25" s="363">
        <v>1</v>
      </c>
      <c r="Y25" s="363">
        <v>1</v>
      </c>
      <c r="Z25" s="417">
        <v>11</v>
      </c>
      <c r="AA25" s="363"/>
      <c r="AB25" s="363"/>
      <c r="AC25" s="363"/>
      <c r="AD25" s="363"/>
      <c r="AE25" s="363"/>
      <c r="AF25" s="363"/>
      <c r="AG25" s="363"/>
      <c r="AH25" s="363"/>
      <c r="AI25" s="363"/>
      <c r="AJ25" s="363"/>
      <c r="AK25" s="363"/>
      <c r="AL25" s="462"/>
      <c r="AM25" s="360"/>
      <c r="AN25" s="360"/>
      <c r="AO25" s="360"/>
      <c r="AP25" s="360" t="s">
        <v>2598</v>
      </c>
      <c r="AQ25" s="360" t="s">
        <v>185</v>
      </c>
      <c r="AR25" s="362" t="s">
        <v>185</v>
      </c>
      <c r="AS25" s="360" t="s">
        <v>2599</v>
      </c>
      <c r="AT25" s="360"/>
      <c r="AU25" s="360"/>
    </row>
    <row r="26" spans="1:47" ht="78.75">
      <c r="A26" s="360" t="s">
        <v>2600</v>
      </c>
      <c r="B26" s="416" t="s">
        <v>26</v>
      </c>
      <c r="C26" s="416" t="s">
        <v>104</v>
      </c>
      <c r="D26" s="360"/>
      <c r="E26" s="512" t="s">
        <v>2601</v>
      </c>
      <c r="F26" s="512" t="s">
        <v>2602</v>
      </c>
      <c r="G26" s="362">
        <v>2</v>
      </c>
      <c r="H26" s="360" t="s">
        <v>78</v>
      </c>
      <c r="I26" s="422" t="s">
        <v>2597</v>
      </c>
      <c r="J26" s="360" t="s">
        <v>357</v>
      </c>
      <c r="K26" s="360" t="s">
        <v>33</v>
      </c>
      <c r="L26" s="360" t="s">
        <v>180</v>
      </c>
      <c r="M26" s="360" t="s">
        <v>420</v>
      </c>
      <c r="N26" s="363"/>
      <c r="O26" s="363">
        <v>1</v>
      </c>
      <c r="P26" s="363">
        <v>1</v>
      </c>
      <c r="Q26" s="363">
        <v>1</v>
      </c>
      <c r="R26" s="363">
        <v>1</v>
      </c>
      <c r="S26" s="363">
        <v>1</v>
      </c>
      <c r="T26" s="363">
        <v>1</v>
      </c>
      <c r="U26" s="363">
        <v>1</v>
      </c>
      <c r="V26" s="363">
        <v>1</v>
      </c>
      <c r="W26" s="363">
        <v>1</v>
      </c>
      <c r="X26" s="363">
        <v>1</v>
      </c>
      <c r="Y26" s="363">
        <v>1</v>
      </c>
      <c r="Z26" s="417">
        <v>11</v>
      </c>
      <c r="AA26" s="363"/>
      <c r="AB26" s="363"/>
      <c r="AC26" s="363"/>
      <c r="AD26" s="363"/>
      <c r="AE26" s="363"/>
      <c r="AF26" s="363"/>
      <c r="AG26" s="363"/>
      <c r="AH26" s="363"/>
      <c r="AI26" s="363"/>
      <c r="AJ26" s="363"/>
      <c r="AK26" s="363"/>
      <c r="AL26" s="462"/>
      <c r="AM26" s="360"/>
      <c r="AN26" s="360"/>
      <c r="AO26" s="360"/>
      <c r="AP26" s="360" t="s">
        <v>2603</v>
      </c>
      <c r="AQ26" s="360" t="s">
        <v>185</v>
      </c>
      <c r="AR26" s="362" t="s">
        <v>185</v>
      </c>
      <c r="AS26" s="360" t="s">
        <v>2599</v>
      </c>
      <c r="AT26" s="360"/>
      <c r="AU26" s="360"/>
    </row>
    <row r="27" spans="1:47" ht="252">
      <c r="A27" s="360" t="s">
        <v>2604</v>
      </c>
      <c r="B27" s="416" t="s">
        <v>26</v>
      </c>
      <c r="C27" s="416" t="s">
        <v>104</v>
      </c>
      <c r="D27" s="360"/>
      <c r="E27" s="512" t="s">
        <v>2605</v>
      </c>
      <c r="F27" s="512" t="s">
        <v>2606</v>
      </c>
      <c r="G27" s="362">
        <v>2</v>
      </c>
      <c r="H27" s="360" t="s">
        <v>78</v>
      </c>
      <c r="I27" s="422" t="s">
        <v>2607</v>
      </c>
      <c r="J27" s="360" t="s">
        <v>812</v>
      </c>
      <c r="K27" s="360" t="s">
        <v>33</v>
      </c>
      <c r="L27" s="360" t="s">
        <v>419</v>
      </c>
      <c r="M27" s="360" t="s">
        <v>420</v>
      </c>
      <c r="N27" s="367">
        <v>1</v>
      </c>
      <c r="O27" s="363"/>
      <c r="P27" s="363"/>
      <c r="Q27" s="363"/>
      <c r="R27" s="363"/>
      <c r="S27" s="363"/>
      <c r="T27" s="363"/>
      <c r="U27" s="363"/>
      <c r="V27" s="363"/>
      <c r="W27" s="363"/>
      <c r="X27" s="363"/>
      <c r="Y27" s="363"/>
      <c r="Z27" s="441">
        <v>1</v>
      </c>
      <c r="AA27" s="363"/>
      <c r="AB27" s="363"/>
      <c r="AC27" s="363"/>
      <c r="AD27" s="363"/>
      <c r="AE27" s="363"/>
      <c r="AF27" s="363"/>
      <c r="AG27" s="363"/>
      <c r="AH27" s="363"/>
      <c r="AI27" s="363"/>
      <c r="AJ27" s="363"/>
      <c r="AK27" s="363"/>
      <c r="AL27" s="462"/>
      <c r="AM27" s="360"/>
      <c r="AN27" s="360"/>
      <c r="AO27" s="360"/>
      <c r="AP27" s="360" t="s">
        <v>2608</v>
      </c>
      <c r="AQ27" s="360" t="s">
        <v>185</v>
      </c>
      <c r="AR27" s="362" t="s">
        <v>185</v>
      </c>
      <c r="AS27" s="360" t="s">
        <v>2599</v>
      </c>
      <c r="AT27" s="360"/>
      <c r="AU27" s="360"/>
    </row>
    <row r="28" spans="1:47" ht="236.25">
      <c r="A28" s="360" t="s">
        <v>2609</v>
      </c>
      <c r="B28" s="416" t="s">
        <v>26</v>
      </c>
      <c r="C28" s="416" t="s">
        <v>104</v>
      </c>
      <c r="D28" s="360"/>
      <c r="E28" s="512" t="s">
        <v>2610</v>
      </c>
      <c r="F28" s="512" t="s">
        <v>2611</v>
      </c>
      <c r="G28" s="362">
        <v>2</v>
      </c>
      <c r="H28" s="360" t="s">
        <v>78</v>
      </c>
      <c r="I28" s="360" t="s">
        <v>2612</v>
      </c>
      <c r="J28" s="360" t="s">
        <v>357</v>
      </c>
      <c r="K28" s="360" t="s">
        <v>33</v>
      </c>
      <c r="L28" s="360" t="s">
        <v>419</v>
      </c>
      <c r="M28" s="360" t="s">
        <v>420</v>
      </c>
      <c r="N28" s="363"/>
      <c r="O28" s="363">
        <v>1</v>
      </c>
      <c r="P28" s="363"/>
      <c r="Q28" s="363">
        <v>1</v>
      </c>
      <c r="R28" s="363"/>
      <c r="S28" s="363">
        <v>1</v>
      </c>
      <c r="T28" s="363"/>
      <c r="U28" s="363">
        <v>1</v>
      </c>
      <c r="V28" s="363"/>
      <c r="W28" s="363">
        <v>1</v>
      </c>
      <c r="X28" s="363"/>
      <c r="Y28" s="363">
        <v>1</v>
      </c>
      <c r="Z28" s="417">
        <v>6</v>
      </c>
      <c r="AA28" s="363"/>
      <c r="AB28" s="363"/>
      <c r="AC28" s="363"/>
      <c r="AD28" s="363"/>
      <c r="AE28" s="363"/>
      <c r="AF28" s="363"/>
      <c r="AG28" s="363"/>
      <c r="AH28" s="363"/>
      <c r="AI28" s="363"/>
      <c r="AJ28" s="363"/>
      <c r="AK28" s="363"/>
      <c r="AL28" s="462"/>
      <c r="AM28" s="360"/>
      <c r="AN28" s="360"/>
      <c r="AO28" s="360"/>
      <c r="AP28" s="360" t="s">
        <v>2613</v>
      </c>
      <c r="AQ28" s="360" t="s">
        <v>2614</v>
      </c>
      <c r="AR28" s="362" t="s">
        <v>2614</v>
      </c>
      <c r="AS28" s="360" t="s">
        <v>2615</v>
      </c>
      <c r="AT28" s="360"/>
      <c r="AU28" s="360"/>
    </row>
    <row r="29" spans="1:47" ht="141.75">
      <c r="A29" s="360" t="s">
        <v>2616</v>
      </c>
      <c r="B29" s="416" t="s">
        <v>26</v>
      </c>
      <c r="C29" s="416" t="s">
        <v>242</v>
      </c>
      <c r="D29" s="360"/>
      <c r="E29" s="512" t="s">
        <v>2617</v>
      </c>
      <c r="F29" s="512" t="s">
        <v>2618</v>
      </c>
      <c r="G29" s="362">
        <v>3</v>
      </c>
      <c r="H29" s="360" t="s">
        <v>78</v>
      </c>
      <c r="I29" s="360" t="s">
        <v>2619</v>
      </c>
      <c r="J29" s="360" t="s">
        <v>357</v>
      </c>
      <c r="K29" s="360" t="s">
        <v>33</v>
      </c>
      <c r="L29" s="360" t="s">
        <v>180</v>
      </c>
      <c r="M29" s="360" t="s">
        <v>420</v>
      </c>
      <c r="N29" s="363">
        <v>1</v>
      </c>
      <c r="O29" s="363">
        <v>1</v>
      </c>
      <c r="P29" s="363">
        <v>1</v>
      </c>
      <c r="Q29" s="363">
        <v>1</v>
      </c>
      <c r="R29" s="363">
        <v>1</v>
      </c>
      <c r="S29" s="363">
        <v>1</v>
      </c>
      <c r="T29" s="363">
        <v>1</v>
      </c>
      <c r="U29" s="363">
        <v>1</v>
      </c>
      <c r="V29" s="363">
        <v>1</v>
      </c>
      <c r="W29" s="363">
        <v>1</v>
      </c>
      <c r="X29" s="363">
        <v>1</v>
      </c>
      <c r="Y29" s="363">
        <v>1</v>
      </c>
      <c r="Z29" s="417">
        <v>12</v>
      </c>
      <c r="AA29" s="363"/>
      <c r="AB29" s="363"/>
      <c r="AC29" s="363"/>
      <c r="AD29" s="363"/>
      <c r="AE29" s="363"/>
      <c r="AF29" s="363"/>
      <c r="AG29" s="363"/>
      <c r="AH29" s="363"/>
      <c r="AI29" s="363"/>
      <c r="AJ29" s="363"/>
      <c r="AK29" s="363"/>
      <c r="AL29" s="462"/>
      <c r="AM29" s="360"/>
      <c r="AN29" s="360"/>
      <c r="AO29" s="360"/>
      <c r="AP29" s="360" t="s">
        <v>916</v>
      </c>
      <c r="AQ29" s="360" t="s">
        <v>2614</v>
      </c>
      <c r="AR29" s="362" t="s">
        <v>2614</v>
      </c>
      <c r="AS29" s="360" t="s">
        <v>2615</v>
      </c>
      <c r="AT29" s="360"/>
      <c r="AU29" s="360"/>
    </row>
    <row r="30" spans="1:47" ht="283.5">
      <c r="A30" s="360" t="s">
        <v>2620</v>
      </c>
      <c r="B30" s="416" t="s">
        <v>26</v>
      </c>
      <c r="C30" s="416" t="s">
        <v>42</v>
      </c>
      <c r="D30" s="360"/>
      <c r="E30" s="512" t="s">
        <v>2621</v>
      </c>
      <c r="F30" s="512" t="s">
        <v>2622</v>
      </c>
      <c r="G30" s="362">
        <v>3</v>
      </c>
      <c r="H30" s="360" t="s">
        <v>78</v>
      </c>
      <c r="I30" s="360" t="s">
        <v>976</v>
      </c>
      <c r="J30" s="360" t="s">
        <v>357</v>
      </c>
      <c r="K30" s="360" t="s">
        <v>33</v>
      </c>
      <c r="L30" s="360" t="s">
        <v>180</v>
      </c>
      <c r="M30" s="360" t="s">
        <v>420</v>
      </c>
      <c r="N30" s="363">
        <v>1</v>
      </c>
      <c r="O30" s="363">
        <v>1</v>
      </c>
      <c r="P30" s="363">
        <v>1</v>
      </c>
      <c r="Q30" s="363">
        <v>1</v>
      </c>
      <c r="R30" s="363">
        <v>1</v>
      </c>
      <c r="S30" s="363">
        <v>1</v>
      </c>
      <c r="T30" s="363">
        <v>1</v>
      </c>
      <c r="U30" s="363">
        <v>1</v>
      </c>
      <c r="V30" s="363">
        <v>1</v>
      </c>
      <c r="W30" s="363">
        <v>1</v>
      </c>
      <c r="X30" s="363">
        <v>1</v>
      </c>
      <c r="Y30" s="363">
        <v>1</v>
      </c>
      <c r="Z30" s="417">
        <v>12</v>
      </c>
      <c r="AA30" s="363"/>
      <c r="AB30" s="363"/>
      <c r="AC30" s="363"/>
      <c r="AD30" s="363"/>
      <c r="AE30" s="363"/>
      <c r="AF30" s="363"/>
      <c r="AG30" s="363"/>
      <c r="AH30" s="363"/>
      <c r="AI30" s="363"/>
      <c r="AJ30" s="363"/>
      <c r="AK30" s="363"/>
      <c r="AL30" s="462"/>
      <c r="AM30" s="360"/>
      <c r="AN30" s="360"/>
      <c r="AO30" s="360"/>
      <c r="AP30" s="360" t="s">
        <v>916</v>
      </c>
      <c r="AQ30" s="360" t="s">
        <v>2614</v>
      </c>
      <c r="AR30" s="362" t="s">
        <v>2614</v>
      </c>
      <c r="AS30" s="360" t="s">
        <v>2615</v>
      </c>
      <c r="AT30" s="360"/>
      <c r="AU30" s="360"/>
    </row>
    <row r="31" spans="1:47" ht="267.75">
      <c r="A31" s="360" t="s">
        <v>2623</v>
      </c>
      <c r="B31" s="416" t="s">
        <v>26</v>
      </c>
      <c r="C31" s="416" t="s">
        <v>42</v>
      </c>
      <c r="D31" s="360"/>
      <c r="E31" s="512" t="s">
        <v>2624</v>
      </c>
      <c r="F31" s="512" t="s">
        <v>2625</v>
      </c>
      <c r="G31" s="362">
        <v>3</v>
      </c>
      <c r="H31" s="360" t="s">
        <v>78</v>
      </c>
      <c r="I31" s="360" t="s">
        <v>976</v>
      </c>
      <c r="J31" s="360" t="s">
        <v>357</v>
      </c>
      <c r="K31" s="360" t="s">
        <v>33</v>
      </c>
      <c r="L31" s="360" t="s">
        <v>180</v>
      </c>
      <c r="M31" s="360" t="s">
        <v>420</v>
      </c>
      <c r="N31" s="363">
        <v>1</v>
      </c>
      <c r="O31" s="363">
        <v>1</v>
      </c>
      <c r="P31" s="363">
        <v>1</v>
      </c>
      <c r="Q31" s="363">
        <v>1</v>
      </c>
      <c r="R31" s="363">
        <v>1</v>
      </c>
      <c r="S31" s="363">
        <v>1</v>
      </c>
      <c r="T31" s="363">
        <v>1</v>
      </c>
      <c r="U31" s="363">
        <v>1</v>
      </c>
      <c r="V31" s="363">
        <v>1</v>
      </c>
      <c r="W31" s="363">
        <v>1</v>
      </c>
      <c r="X31" s="363">
        <v>1</v>
      </c>
      <c r="Y31" s="363">
        <v>1</v>
      </c>
      <c r="Z31" s="417">
        <v>12</v>
      </c>
      <c r="AA31" s="363"/>
      <c r="AB31" s="363"/>
      <c r="AC31" s="363"/>
      <c r="AD31" s="363"/>
      <c r="AE31" s="363"/>
      <c r="AF31" s="363"/>
      <c r="AG31" s="363"/>
      <c r="AH31" s="363"/>
      <c r="AI31" s="363"/>
      <c r="AJ31" s="363"/>
      <c r="AK31" s="363"/>
      <c r="AL31" s="462"/>
      <c r="AM31" s="360"/>
      <c r="AN31" s="360"/>
      <c r="AO31" s="360"/>
      <c r="AP31" s="360" t="s">
        <v>916</v>
      </c>
      <c r="AQ31" s="360" t="s">
        <v>2614</v>
      </c>
      <c r="AR31" s="362" t="s">
        <v>2614</v>
      </c>
      <c r="AS31" s="360" t="s">
        <v>2615</v>
      </c>
      <c r="AT31" s="360"/>
      <c r="AU31" s="360"/>
    </row>
    <row r="32" spans="1:47" ht="126">
      <c r="A32" s="360" t="s">
        <v>2626</v>
      </c>
      <c r="B32" s="416" t="s">
        <v>26</v>
      </c>
      <c r="C32" s="416" t="s">
        <v>104</v>
      </c>
      <c r="D32" s="360"/>
      <c r="E32" s="512" t="s">
        <v>2627</v>
      </c>
      <c r="F32" s="512" t="s">
        <v>2628</v>
      </c>
      <c r="G32" s="362">
        <v>3</v>
      </c>
      <c r="H32" s="360" t="s">
        <v>78</v>
      </c>
      <c r="I32" s="360" t="s">
        <v>976</v>
      </c>
      <c r="J32" s="360" t="s">
        <v>357</v>
      </c>
      <c r="K32" s="360" t="s">
        <v>33</v>
      </c>
      <c r="L32" s="360" t="s">
        <v>180</v>
      </c>
      <c r="M32" s="360" t="s">
        <v>420</v>
      </c>
      <c r="N32" s="363">
        <v>1</v>
      </c>
      <c r="O32" s="363">
        <v>1</v>
      </c>
      <c r="P32" s="363">
        <v>1</v>
      </c>
      <c r="Q32" s="363">
        <v>1</v>
      </c>
      <c r="R32" s="363">
        <v>1</v>
      </c>
      <c r="S32" s="363">
        <v>1</v>
      </c>
      <c r="T32" s="363">
        <v>1</v>
      </c>
      <c r="U32" s="363">
        <v>1</v>
      </c>
      <c r="V32" s="363">
        <v>1</v>
      </c>
      <c r="W32" s="363">
        <v>1</v>
      </c>
      <c r="X32" s="363">
        <v>1</v>
      </c>
      <c r="Y32" s="363">
        <v>1</v>
      </c>
      <c r="Z32" s="417">
        <v>12</v>
      </c>
      <c r="AA32" s="363"/>
      <c r="AB32" s="363"/>
      <c r="AC32" s="363"/>
      <c r="AD32" s="363"/>
      <c r="AE32" s="363"/>
      <c r="AF32" s="363"/>
      <c r="AG32" s="363"/>
      <c r="AH32" s="363"/>
      <c r="AI32" s="363"/>
      <c r="AJ32" s="363"/>
      <c r="AK32" s="363"/>
      <c r="AL32" s="462"/>
      <c r="AM32" s="360"/>
      <c r="AN32" s="360"/>
      <c r="AO32" s="360"/>
      <c r="AP32" s="360" t="s">
        <v>916</v>
      </c>
      <c r="AQ32" s="360" t="s">
        <v>2614</v>
      </c>
      <c r="AR32" s="362" t="s">
        <v>2614</v>
      </c>
      <c r="AS32" s="360" t="s">
        <v>2615</v>
      </c>
      <c r="AT32" s="360"/>
      <c r="AU32" s="360"/>
    </row>
    <row r="33" spans="1:47" ht="220.5">
      <c r="A33" s="360" t="s">
        <v>2629</v>
      </c>
      <c r="B33" s="416" t="s">
        <v>26</v>
      </c>
      <c r="C33" s="416" t="s">
        <v>104</v>
      </c>
      <c r="D33" s="360"/>
      <c r="E33" s="512" t="s">
        <v>2630</v>
      </c>
      <c r="F33" s="512" t="s">
        <v>2631</v>
      </c>
      <c r="G33" s="362">
        <v>3</v>
      </c>
      <c r="H33" s="360" t="s">
        <v>78</v>
      </c>
      <c r="I33" s="360" t="s">
        <v>976</v>
      </c>
      <c r="J33" s="360" t="s">
        <v>357</v>
      </c>
      <c r="K33" s="360" t="s">
        <v>33</v>
      </c>
      <c r="L33" s="360" t="s">
        <v>180</v>
      </c>
      <c r="M33" s="360" t="s">
        <v>420</v>
      </c>
      <c r="N33" s="363">
        <v>1</v>
      </c>
      <c r="O33" s="363">
        <v>1</v>
      </c>
      <c r="P33" s="363">
        <v>1</v>
      </c>
      <c r="Q33" s="363">
        <v>1</v>
      </c>
      <c r="R33" s="363">
        <v>1</v>
      </c>
      <c r="S33" s="363">
        <v>1</v>
      </c>
      <c r="T33" s="363">
        <v>1</v>
      </c>
      <c r="U33" s="363">
        <v>1</v>
      </c>
      <c r="V33" s="363">
        <v>1</v>
      </c>
      <c r="W33" s="363">
        <v>1</v>
      </c>
      <c r="X33" s="363">
        <v>1</v>
      </c>
      <c r="Y33" s="363">
        <v>1</v>
      </c>
      <c r="Z33" s="417">
        <v>12</v>
      </c>
      <c r="AA33" s="363"/>
      <c r="AB33" s="363"/>
      <c r="AC33" s="363"/>
      <c r="AD33" s="363"/>
      <c r="AE33" s="363"/>
      <c r="AF33" s="363"/>
      <c r="AG33" s="363"/>
      <c r="AH33" s="363"/>
      <c r="AI33" s="363"/>
      <c r="AJ33" s="363"/>
      <c r="AK33" s="363"/>
      <c r="AL33" s="462"/>
      <c r="AM33" s="360"/>
      <c r="AN33" s="360"/>
      <c r="AO33" s="360"/>
      <c r="AP33" s="360" t="s">
        <v>916</v>
      </c>
      <c r="AQ33" s="360" t="s">
        <v>2614</v>
      </c>
      <c r="AR33" s="362" t="s">
        <v>2614</v>
      </c>
      <c r="AS33" s="360" t="s">
        <v>2615</v>
      </c>
      <c r="AT33" s="360"/>
      <c r="AU33" s="360"/>
    </row>
    <row r="34" spans="1:47" ht="330.75">
      <c r="A34" s="360" t="s">
        <v>2632</v>
      </c>
      <c r="B34" s="360" t="s">
        <v>26</v>
      </c>
      <c r="C34" s="360" t="s">
        <v>42</v>
      </c>
      <c r="D34" s="360"/>
      <c r="E34" s="512" t="s">
        <v>2633</v>
      </c>
      <c r="F34" s="512" t="s">
        <v>2634</v>
      </c>
      <c r="G34" s="362">
        <v>3</v>
      </c>
      <c r="H34" s="360" t="s">
        <v>78</v>
      </c>
      <c r="I34" s="360" t="s">
        <v>976</v>
      </c>
      <c r="J34" s="360" t="s">
        <v>357</v>
      </c>
      <c r="K34" s="360" t="s">
        <v>33</v>
      </c>
      <c r="L34" s="360" t="s">
        <v>180</v>
      </c>
      <c r="M34" s="360" t="s">
        <v>420</v>
      </c>
      <c r="N34" s="363">
        <v>20</v>
      </c>
      <c r="O34" s="363">
        <v>20</v>
      </c>
      <c r="P34" s="363">
        <v>20</v>
      </c>
      <c r="Q34" s="363">
        <v>20</v>
      </c>
      <c r="R34" s="363">
        <v>20</v>
      </c>
      <c r="S34" s="363">
        <v>20</v>
      </c>
      <c r="T34" s="363">
        <v>20</v>
      </c>
      <c r="U34" s="363">
        <v>20</v>
      </c>
      <c r="V34" s="363">
        <v>20</v>
      </c>
      <c r="W34" s="363">
        <v>20</v>
      </c>
      <c r="X34" s="363">
        <v>20</v>
      </c>
      <c r="Y34" s="363">
        <v>20</v>
      </c>
      <c r="Z34" s="417">
        <f>SUM(N34:Y34)</f>
        <v>240</v>
      </c>
      <c r="AA34" s="363"/>
      <c r="AB34" s="363"/>
      <c r="AC34" s="363"/>
      <c r="AD34" s="363"/>
      <c r="AE34" s="363"/>
      <c r="AF34" s="363"/>
      <c r="AG34" s="363"/>
      <c r="AH34" s="363"/>
      <c r="AI34" s="363"/>
      <c r="AJ34" s="363"/>
      <c r="AK34" s="363"/>
      <c r="AL34" s="462"/>
      <c r="AM34" s="360"/>
      <c r="AN34" s="360"/>
      <c r="AO34" s="360"/>
      <c r="AP34" s="360" t="s">
        <v>945</v>
      </c>
      <c r="AQ34" s="360" t="s">
        <v>2635</v>
      </c>
      <c r="AR34" s="362" t="s">
        <v>2636</v>
      </c>
      <c r="AS34" s="360" t="s">
        <v>2637</v>
      </c>
      <c r="AT34" s="360" t="s">
        <v>639</v>
      </c>
      <c r="AU34" s="360" t="s">
        <v>639</v>
      </c>
    </row>
    <row r="35" spans="1:47" ht="126">
      <c r="A35" s="360" t="s">
        <v>2638</v>
      </c>
      <c r="B35" s="360" t="s">
        <v>26</v>
      </c>
      <c r="C35" s="360" t="s">
        <v>42</v>
      </c>
      <c r="D35" s="360"/>
      <c r="E35" s="512" t="s">
        <v>2639</v>
      </c>
      <c r="F35" s="512" t="s">
        <v>2640</v>
      </c>
      <c r="G35" s="362">
        <v>3</v>
      </c>
      <c r="H35" s="360" t="s">
        <v>78</v>
      </c>
      <c r="I35" s="360" t="s">
        <v>976</v>
      </c>
      <c r="J35" s="360" t="s">
        <v>357</v>
      </c>
      <c r="K35" s="360" t="s">
        <v>33</v>
      </c>
      <c r="L35" s="360" t="s">
        <v>180</v>
      </c>
      <c r="M35" s="360" t="s">
        <v>420</v>
      </c>
      <c r="N35" s="363">
        <v>1</v>
      </c>
      <c r="O35" s="363">
        <v>1</v>
      </c>
      <c r="P35" s="363">
        <v>1</v>
      </c>
      <c r="Q35" s="363">
        <v>1</v>
      </c>
      <c r="R35" s="363">
        <v>1</v>
      </c>
      <c r="S35" s="363">
        <v>1</v>
      </c>
      <c r="T35" s="363">
        <v>1</v>
      </c>
      <c r="U35" s="363">
        <v>1</v>
      </c>
      <c r="V35" s="363">
        <v>1</v>
      </c>
      <c r="W35" s="363">
        <v>1</v>
      </c>
      <c r="X35" s="363">
        <v>1</v>
      </c>
      <c r="Y35" s="363">
        <v>1</v>
      </c>
      <c r="Z35" s="417">
        <f t="shared" ref="Z35:Z39" si="0">SUM(N35:Y35)</f>
        <v>12</v>
      </c>
      <c r="AA35" s="363"/>
      <c r="AB35" s="363"/>
      <c r="AC35" s="363"/>
      <c r="AD35" s="363"/>
      <c r="AE35" s="363"/>
      <c r="AF35" s="363"/>
      <c r="AG35" s="363"/>
      <c r="AH35" s="363"/>
      <c r="AI35" s="363"/>
      <c r="AJ35" s="363"/>
      <c r="AK35" s="363"/>
      <c r="AL35" s="462"/>
      <c r="AM35" s="360"/>
      <c r="AN35" s="360"/>
      <c r="AO35" s="360"/>
      <c r="AP35" s="360" t="s">
        <v>2641</v>
      </c>
      <c r="AQ35" s="360" t="s">
        <v>2635</v>
      </c>
      <c r="AR35" s="362" t="s">
        <v>2636</v>
      </c>
      <c r="AS35" s="360" t="s">
        <v>2642</v>
      </c>
      <c r="AT35" s="360" t="s">
        <v>639</v>
      </c>
      <c r="AU35" s="360" t="s">
        <v>639</v>
      </c>
    </row>
    <row r="36" spans="1:47" ht="94.5">
      <c r="A36" s="360" t="s">
        <v>2643</v>
      </c>
      <c r="B36" s="360" t="s">
        <v>26</v>
      </c>
      <c r="C36" s="360" t="s">
        <v>42</v>
      </c>
      <c r="D36" s="360"/>
      <c r="E36" s="512" t="s">
        <v>2644</v>
      </c>
      <c r="F36" s="512" t="s">
        <v>2645</v>
      </c>
      <c r="G36" s="362">
        <v>2</v>
      </c>
      <c r="H36" s="360" t="s">
        <v>78</v>
      </c>
      <c r="I36" s="360" t="s">
        <v>976</v>
      </c>
      <c r="J36" s="360" t="s">
        <v>357</v>
      </c>
      <c r="K36" s="360" t="s">
        <v>33</v>
      </c>
      <c r="L36" s="360" t="s">
        <v>180</v>
      </c>
      <c r="M36" s="360" t="s">
        <v>420</v>
      </c>
      <c r="N36" s="363">
        <v>1</v>
      </c>
      <c r="O36" s="363">
        <v>1</v>
      </c>
      <c r="P36" s="363">
        <v>1</v>
      </c>
      <c r="Q36" s="363">
        <v>1</v>
      </c>
      <c r="R36" s="363">
        <v>1</v>
      </c>
      <c r="S36" s="363">
        <v>1</v>
      </c>
      <c r="T36" s="363">
        <v>1</v>
      </c>
      <c r="U36" s="363">
        <v>1</v>
      </c>
      <c r="V36" s="363">
        <v>1</v>
      </c>
      <c r="W36" s="363">
        <v>1</v>
      </c>
      <c r="X36" s="363">
        <v>1</v>
      </c>
      <c r="Y36" s="363">
        <v>1</v>
      </c>
      <c r="Z36" s="417">
        <f t="shared" si="0"/>
        <v>12</v>
      </c>
      <c r="AA36" s="363"/>
      <c r="AB36" s="363"/>
      <c r="AC36" s="363"/>
      <c r="AD36" s="363"/>
      <c r="AE36" s="363"/>
      <c r="AF36" s="363"/>
      <c r="AG36" s="363"/>
      <c r="AH36" s="363"/>
      <c r="AI36" s="363"/>
      <c r="AJ36" s="363"/>
      <c r="AK36" s="363"/>
      <c r="AL36" s="462"/>
      <c r="AM36" s="360"/>
      <c r="AN36" s="360"/>
      <c r="AO36" s="360"/>
      <c r="AP36" s="360" t="s">
        <v>2641</v>
      </c>
      <c r="AQ36" s="360" t="s">
        <v>2635</v>
      </c>
      <c r="AR36" s="362" t="s">
        <v>2636</v>
      </c>
      <c r="AS36" s="360" t="s">
        <v>2646</v>
      </c>
      <c r="AT36" s="360" t="s">
        <v>639</v>
      </c>
      <c r="AU36" s="360" t="s">
        <v>639</v>
      </c>
    </row>
    <row r="37" spans="1:47" ht="362.25">
      <c r="A37" s="360" t="s">
        <v>2647</v>
      </c>
      <c r="B37" s="360" t="s">
        <v>26</v>
      </c>
      <c r="C37" s="360" t="s">
        <v>104</v>
      </c>
      <c r="D37" s="360"/>
      <c r="E37" s="512" t="s">
        <v>2648</v>
      </c>
      <c r="F37" s="512" t="s">
        <v>2649</v>
      </c>
      <c r="G37" s="362">
        <v>2</v>
      </c>
      <c r="H37" s="360" t="s">
        <v>78</v>
      </c>
      <c r="I37" s="360" t="s">
        <v>976</v>
      </c>
      <c r="J37" s="360" t="s">
        <v>357</v>
      </c>
      <c r="K37" s="360" t="s">
        <v>33</v>
      </c>
      <c r="L37" s="360" t="s">
        <v>180</v>
      </c>
      <c r="M37" s="360" t="s">
        <v>420</v>
      </c>
      <c r="N37" s="363">
        <v>1</v>
      </c>
      <c r="O37" s="363">
        <v>1</v>
      </c>
      <c r="P37" s="363">
        <v>1</v>
      </c>
      <c r="Q37" s="363">
        <v>1</v>
      </c>
      <c r="R37" s="363">
        <v>1</v>
      </c>
      <c r="S37" s="363">
        <v>1</v>
      </c>
      <c r="T37" s="363">
        <v>1</v>
      </c>
      <c r="U37" s="363">
        <v>1</v>
      </c>
      <c r="V37" s="363">
        <v>1</v>
      </c>
      <c r="W37" s="363">
        <v>1</v>
      </c>
      <c r="X37" s="363">
        <v>1</v>
      </c>
      <c r="Y37" s="363">
        <v>1</v>
      </c>
      <c r="Z37" s="417">
        <f t="shared" si="0"/>
        <v>12</v>
      </c>
      <c r="AA37" s="363"/>
      <c r="AB37" s="363"/>
      <c r="AC37" s="363"/>
      <c r="AD37" s="363"/>
      <c r="AE37" s="363"/>
      <c r="AF37" s="363"/>
      <c r="AG37" s="363"/>
      <c r="AH37" s="363"/>
      <c r="AI37" s="363"/>
      <c r="AJ37" s="363"/>
      <c r="AK37" s="363"/>
      <c r="AL37" s="462"/>
      <c r="AM37" s="360"/>
      <c r="AN37" s="360"/>
      <c r="AO37" s="360"/>
      <c r="AP37" s="360" t="s">
        <v>2641</v>
      </c>
      <c r="AQ37" s="360" t="s">
        <v>2635</v>
      </c>
      <c r="AR37" s="362" t="s">
        <v>2636</v>
      </c>
      <c r="AS37" s="360" t="s">
        <v>2650</v>
      </c>
      <c r="AT37" s="360" t="s">
        <v>639</v>
      </c>
      <c r="AU37" s="360" t="s">
        <v>639</v>
      </c>
    </row>
    <row r="38" spans="1:47" ht="315">
      <c r="A38" s="360" t="s">
        <v>2651</v>
      </c>
      <c r="B38" s="360" t="s">
        <v>26</v>
      </c>
      <c r="C38" s="360" t="s">
        <v>104</v>
      </c>
      <c r="D38" s="360"/>
      <c r="E38" s="512" t="s">
        <v>2652</v>
      </c>
      <c r="F38" s="512" t="s">
        <v>2653</v>
      </c>
      <c r="G38" s="362">
        <v>3</v>
      </c>
      <c r="H38" s="360" t="s">
        <v>78</v>
      </c>
      <c r="I38" s="360" t="s">
        <v>976</v>
      </c>
      <c r="J38" s="360" t="s">
        <v>357</v>
      </c>
      <c r="K38" s="360" t="s">
        <v>33</v>
      </c>
      <c r="L38" s="360" t="s">
        <v>180</v>
      </c>
      <c r="M38" s="360" t="s">
        <v>420</v>
      </c>
      <c r="N38" s="363">
        <v>4</v>
      </c>
      <c r="O38" s="363">
        <v>4</v>
      </c>
      <c r="P38" s="363">
        <v>4</v>
      </c>
      <c r="Q38" s="363">
        <v>4</v>
      </c>
      <c r="R38" s="363">
        <v>4</v>
      </c>
      <c r="S38" s="363">
        <v>4</v>
      </c>
      <c r="T38" s="363">
        <v>4</v>
      </c>
      <c r="U38" s="363">
        <v>4</v>
      </c>
      <c r="V38" s="363">
        <v>4</v>
      </c>
      <c r="W38" s="363">
        <v>4</v>
      </c>
      <c r="X38" s="363">
        <v>4</v>
      </c>
      <c r="Y38" s="363">
        <v>4</v>
      </c>
      <c r="Z38" s="417">
        <f t="shared" si="0"/>
        <v>48</v>
      </c>
      <c r="AA38" s="363"/>
      <c r="AB38" s="363"/>
      <c r="AC38" s="363"/>
      <c r="AD38" s="363"/>
      <c r="AE38" s="363"/>
      <c r="AF38" s="363"/>
      <c r="AG38" s="363"/>
      <c r="AH38" s="363"/>
      <c r="AI38" s="363"/>
      <c r="AJ38" s="363"/>
      <c r="AK38" s="363"/>
      <c r="AL38" s="462"/>
      <c r="AM38" s="360"/>
      <c r="AN38" s="360"/>
      <c r="AO38" s="360"/>
      <c r="AP38" s="360" t="s">
        <v>945</v>
      </c>
      <c r="AQ38" s="360" t="s">
        <v>2635</v>
      </c>
      <c r="AR38" s="362" t="s">
        <v>2636</v>
      </c>
      <c r="AS38" s="360" t="s">
        <v>2650</v>
      </c>
      <c r="AT38" s="360" t="s">
        <v>2654</v>
      </c>
      <c r="AU38" s="360" t="s">
        <v>639</v>
      </c>
    </row>
    <row r="39" spans="1:47" ht="78.75">
      <c r="A39" s="360" t="s">
        <v>2655</v>
      </c>
      <c r="B39" s="360" t="s">
        <v>26</v>
      </c>
      <c r="C39" s="360" t="s">
        <v>104</v>
      </c>
      <c r="D39" s="360"/>
      <c r="E39" s="512" t="s">
        <v>2656</v>
      </c>
      <c r="F39" s="512" t="s">
        <v>2657</v>
      </c>
      <c r="G39" s="362">
        <v>3</v>
      </c>
      <c r="H39" s="360" t="s">
        <v>78</v>
      </c>
      <c r="I39" s="360" t="s">
        <v>976</v>
      </c>
      <c r="J39" s="360" t="s">
        <v>357</v>
      </c>
      <c r="K39" s="360" t="s">
        <v>33</v>
      </c>
      <c r="L39" s="360" t="s">
        <v>180</v>
      </c>
      <c r="M39" s="360" t="s">
        <v>420</v>
      </c>
      <c r="N39" s="363">
        <v>1</v>
      </c>
      <c r="O39" s="363">
        <v>1</v>
      </c>
      <c r="P39" s="363">
        <v>1</v>
      </c>
      <c r="Q39" s="363">
        <v>1</v>
      </c>
      <c r="R39" s="363">
        <v>1</v>
      </c>
      <c r="S39" s="363">
        <v>1</v>
      </c>
      <c r="T39" s="363">
        <v>1</v>
      </c>
      <c r="U39" s="363">
        <v>1</v>
      </c>
      <c r="V39" s="363">
        <v>1</v>
      </c>
      <c r="W39" s="363">
        <v>1</v>
      </c>
      <c r="X39" s="363">
        <v>1</v>
      </c>
      <c r="Y39" s="363">
        <v>1</v>
      </c>
      <c r="Z39" s="417">
        <f t="shared" si="0"/>
        <v>12</v>
      </c>
      <c r="AA39" s="363"/>
      <c r="AB39" s="363"/>
      <c r="AC39" s="363"/>
      <c r="AD39" s="363"/>
      <c r="AE39" s="363"/>
      <c r="AF39" s="363"/>
      <c r="AG39" s="363"/>
      <c r="AH39" s="363"/>
      <c r="AI39" s="363"/>
      <c r="AJ39" s="363"/>
      <c r="AK39" s="363"/>
      <c r="AL39" s="462"/>
      <c r="AM39" s="360"/>
      <c r="AN39" s="360"/>
      <c r="AO39" s="360"/>
      <c r="AP39" s="360" t="s">
        <v>2641</v>
      </c>
      <c r="AQ39" s="360" t="s">
        <v>2635</v>
      </c>
      <c r="AR39" s="362" t="s">
        <v>2658</v>
      </c>
      <c r="AS39" s="360" t="s">
        <v>2659</v>
      </c>
      <c r="AT39" s="360" t="s">
        <v>639</v>
      </c>
      <c r="AU39" s="360" t="s">
        <v>639</v>
      </c>
    </row>
  </sheetData>
  <sheetProtection algorithmName="SHA-512" hashValue="Hg31OHQOdkBlnntUWBtw8TlXkSo8gu4Xs+RTexSHKnSu8Bz5gbzbXhrzEXWW3HSBtwdqHRi2zJYRlg2wqXPNVA==" saltValue="d64n5muHDlWC9/vZuRMZxg==" spinCount="100000" sheet="1" objects="1" scenarios="1"/>
  <mergeCells count="10">
    <mergeCell ref="N6:Y6"/>
    <mergeCell ref="AA6:AL6"/>
    <mergeCell ref="D1:AQ3"/>
    <mergeCell ref="AR1:AS2"/>
    <mergeCell ref="AT1:AU2"/>
    <mergeCell ref="AR3:AS3"/>
    <mergeCell ref="AT3:AU3"/>
    <mergeCell ref="D4:AQ4"/>
    <mergeCell ref="AR4:AS4"/>
    <mergeCell ref="AT4:AU4"/>
  </mergeCells>
  <dataValidations count="30">
    <dataValidation type="list" allowBlank="1" showErrorMessage="1" prompt="Indicar Sí: Cuando se requiere un proceso de compras para realizar la actividad. _x000a__x000a_Indicar No: Cuando no requiere proceso de compras para realizar la actividad." sqref="M8:M27" xr:uid="{1F7AFD43-1326-482B-9227-6346F5D3EFED}">
      <formula1>"Si; No"</formula1>
    </dataValidation>
    <dataValidation type="list" allowBlank="1" showInputMessage="1" showErrorMessage="1" sqref="G249:H920" xr:uid="{EF992562-923A-4150-B5FA-20009A5791B2}">
      <formula1>#REF!</formula1>
    </dataValidation>
    <dataValidation type="list" allowBlank="1" showInputMessage="1" showErrorMessage="1" prompt="Indicar si se requiere o no proceso de compra para realizar esta actividad. " sqref="M40:M550" xr:uid="{80F7D767-34B0-42F9-A995-B4DC37A3E495}">
      <formula1>#REF!</formula1>
    </dataValidation>
    <dataValidation type="list" allowBlank="1" showInputMessage="1" showErrorMessage="1" prompt="Evalúe antes de seleccionar el tipo de actividad: _x000a__x000a_* Puntual: Debe realizarse únicamente en la fecha establecida._x000a_* Acumulada: Puede realizarse en cualquier momento. " sqref="L9:L228" xr:uid="{891DCF49-11BD-4596-A120-24412DA9EA0D}">
      <formula1>#REF!</formula1>
    </dataValidation>
    <dataValidation type="list" allowBlank="1" showInputMessage="1" showErrorMessage="1" prompt="Seleccione el valor de la actividad: _x000a__x000a_1: Nivel menor para actividades de corta duración, impacto bajo y caracter rutinario._x000a_ 2: Nivel intermedio para actividades rutinarias pero con impacto medio alto. _x000a_3: Valor más alto tiene mayor impacto en el área." sqref="G8:G248 H40:H248" xr:uid="{6403F174-C916-42B1-A092-5269203C1B7D}">
      <formula1>#REF!</formula1>
    </dataValidation>
    <dataValidation type="list" allowBlank="1" showErrorMessage="1" prompt="Indicar Sí: Cuando se requiere un proceso de compras para realizar la actividad. _x000a__x000a_Indicar No: Cuando no requiere proceso de compras para realizar la actividad." sqref="M28:M39" xr:uid="{F8BC3DE2-A476-40AA-AC12-DCFC0FA321E3}">
      <formula1>#REF!</formula1>
    </dataValidation>
    <dataValidation type="list" allowBlank="1" showInputMessage="1" showErrorMessage="1" prompt="Evalúe antes de seleccionar el tipo de actividad: _x000a__x000a_* Puntual: Debe realizarse únicamente en la fecha establecida._x000a__x000a_* Acumulada: Puede realizarse en cualquier momento. " sqref="L8" xr:uid="{E2BA6BE5-4F7C-42EE-8CED-0273194B9810}">
      <formula1>#REF!</formula1>
    </dataValidation>
    <dataValidation type="list" allowBlank="1" showInputMessage="1" showErrorMessage="1" prompt="Seleccionar según la naturaleza de la actividad:_x000a__x000a_Más es más: Puedes ejecutar más de lo planificado y es beneficioso para la empresa._x000a_Menos es más: Ejecutar solo la meta definida o una cantidad menor a lo planificado para lograr 100% de cumplimiento." sqref="K9" xr:uid="{A70C58C9-4BFF-4F16-A1B1-C87FA70DEA0B}">
      <formula1>#REF!</formula1>
    </dataValidation>
    <dataValidation type="list" allowBlank="1" showInputMessage="1" showErrorMessage="1" prompt="Seleccionar Línea base según la naturaleza actividad:_x000a__x000a_Más es más: Puedes ejecutar más de lo planificado y es beneficioso para la empresa._x000a_Menos es más: Ejecutar solo la meta definida o una cantidad menor a lo planificado para lograr 100% de cumplimiento." sqref="K8 K10:K39" xr:uid="{8C50366B-EA41-4256-B0BC-C5126888C3EF}">
      <formula1>#REF!</formula1>
    </dataValidation>
    <dataValidation type="list" allowBlank="1" showInputMessage="1" showErrorMessage="1" prompt="Seleccione una opción" sqref="M551:M573" xr:uid="{13B9DB97-9EBA-47F7-945C-BC908663F6D6}">
      <formula1>#REF!</formula1>
    </dataValidation>
    <dataValidation allowBlank="1" showInputMessage="1" showErrorMessage="1" prompt="Unidad en que se medirá la actividad, está relacionado al indicador de desempeño. _x000a__x000a_Por ejemplo: Cantidad, tiempo, porcentaje, Kilómetros, metros, etc." sqref="J7:J601" xr:uid="{80E074B8-9F8F-4C87-896C-25069BFAC3E8}"/>
    <dataValidation allowBlank="1" showErrorMessage="1" prompt="Agregar información puntual del proyecto/actividad que se va a desarrollar. Explicar de forma breve y precisa en qué consiste dicho proyecto/actividad. _x000a__x000a_Nota: La descripción es diferente a las subactividades. " sqref="F7 F23 F20:F21 F28:F35 F40:F50" xr:uid="{54148B55-DED4-406A-98FA-E7F278E22DB2}"/>
    <dataValidation allowBlank="1" showInputMessage="1" showErrorMessage="1" prompt="Agregar información puntual de la actividad que se va a desarrollar. _x000a_Explicar de forma breve y precisa en qué consiste dicho actividad. _x000a_" sqref="E7" xr:uid="{94A70291-0E98-4418-BE0A-094949839887}"/>
    <dataValidation allowBlank="1" showInputMessage="1" showErrorMessage="1" prompt="Seleccionar la estrategia en base al objetivo estratégico y la actividad o el proyecto a realizar. " sqref="C7" xr:uid="{1021AAD8-0436-414F-B0C3-A37E7855CD64}"/>
    <dataValidation allowBlank="1" showInputMessage="1" showErrorMessage="1" prompt="Seleccionar el objetivo en base a la actividad o el proyecto a realizar. " sqref="B7" xr:uid="{7587590D-8EB2-4956-BE87-6CFB0AE017E5}"/>
    <dataValidation allowBlank="1" showInputMessage="1" showErrorMessage="1" prompt="Pendiente investigar los ejes estratégicos que aplican para EDENORTE. " sqref="A7" xr:uid="{44428948-9119-4318-BD28-73E2D6E1B983}"/>
    <dataValidation allowBlank="1" showInputMessage="1" showErrorMessage="1" prompt="Agregar información puntual del proyecto/actividad que se va a desarrollar. Explicar de forma breve y precisa en qué consiste dicho proyecto/actividad. _x000a__x000a_Nota: La descripción es diferente a las subactividades. " sqref="F51:F126" xr:uid="{F35657B4-3416-458A-8D79-AF5F9A462D32}"/>
    <dataValidation allowBlank="1" showErrorMessage="1" prompt="Forma cuantitativa para medir el avance o logro de la actividad planificada. _x000a__x000a_Puede ser expresado en: _x000a__x000a_* Cantidad: (El límite lo determina el tipo de actividad)._x000a__x000a_* Tiempo: (días, horas, minutos,etc.)_x000a__x000a_* Porcentaje. _x000a__x000a_* Entre otros..." sqref="I5" xr:uid="{98FE9723-C73D-4F0E-8B57-C538D260D0D9}"/>
    <dataValidation allowBlank="1" showInputMessage="1" showErrorMessage="1" prompt="Forma cuantitativa para medir el avance o logro de la actividad planificada. _x000a_Puede ser expresado en: _x000a__x000a_* Cantidad: (El límite lo determina el tipo de actividad)._x000a_* Tiempo: (días, horas, minutos,etc.)_x000a_* Porcentaje. _x000a_* Entre otros..._x000a_" sqref="I8:I23 I28:I39" xr:uid="{B57157DD-CC66-4EE5-944E-CEA42CF4536F}"/>
    <dataValidation allowBlank="1" showInputMessage="1" showErrorMessage="1" prompt="Al final del proceso de planificación, luego de que se haya aprobado el presupuesto definitivo se coloca el monto total asignado a las actividades que lo requieran, siempre y cuando fueron contempladas en este. " sqref="AU7" xr:uid="{32A257E3-6C1F-41FA-989E-012A30F3FEE9}"/>
    <dataValidation allowBlank="1" showInputMessage="1" showErrorMessage="1" prompt="Indicar Sí: Cuando se requiere un proceso de compras para realizar la actividad. _x000a__x000a_Indicar No: Cuando no requiere proceso de compras para realizar la actividad." sqref="M7" xr:uid="{5A5EA955-6F98-4185-B50F-11FBEBDBF01D}"/>
    <dataValidation allowBlank="1" showInputMessage="1" showErrorMessage="1" prompt="Evalúe antes de seleccionar el tipo de actividad: _x000a__x000a_* Puntual: Debe realizarse únicamente en la fecha establecida._x000a__x000a_* Acumulada: Puede realizarse en cualquier momento. " sqref="L7" xr:uid="{89680FD5-F5B0-48D8-B573-EF3FB5969C94}"/>
    <dataValidation allowBlank="1" showInputMessage="1" showErrorMessage="1" prompt="Seleccionar según la naturaleza de la actividad:_x000a__x000a_Más es más: Puedes ejecutar más de lo planificado y es beneficioso para la empresa._x000a_Menos es más: Ejecutar solo la meta definida o una cantidad menor a lo planificado para lograr 100% de cumplimiento." sqref="K7" xr:uid="{AD06439D-1380-4090-8617-7B65ED3D04C9}"/>
    <dataValidation allowBlank="1" showInputMessage="1" showErrorMessage="1" prompt="Forma cuantitativa para medir el avance o logro de la actividad planificada. _x000a__x000a_Puede ser expresado en: _x000a__x000a_* Cantidad: (El límite lo determina el tipo de actividad)._x000a__x000a_* Tiempo: (días, horas, minutos,etc.)_x000a__x000a_* Porcentaje. _x000a__x000a_* Entre otros..." sqref="I7" xr:uid="{D8ED887E-FEAB-4D41-A0C4-028161DEE15D}"/>
    <dataValidation allowBlank="1" showInputMessage="1" showErrorMessage="1" prompt="Seleccione el valor de la actividad: _x000a__x000a_1: Nivel menor para actividades de corta duración, impacto bajo y caracter rutinario._x000a_ 2: Nivel intermedio para actividades rutinarias pero con impacto medio alto. _x000a_3: Valor más alto tiene mayor impacto en el área." sqref="G7:H7" xr:uid="{3F759F57-551D-410E-A1F2-A5FA2B245BDC}"/>
    <dataValidation allowBlank="1" showInputMessage="1" showErrorMessage="1" prompt="Forma cuantitativa para medir el avance o logro de la actividad planificada. Puede ser expresado en: _x000a_* Cantididad: (1,2,3,etc.,) El límite lo determina el tipo de actividad._x000a_* Tiempo: (días,horas,minutos,etc.)_x000a_* Porcentaje (5%,10%,50%,100%)_x000a_" sqref="I40:I90" xr:uid="{8B08A0CC-62D3-44C3-BB41-A75A87BD544E}"/>
    <dataValidation allowBlank="1" showInputMessage="1" showErrorMessage="1" prompt="Establecer el indicador  en que se medirá el avance o la ejecución de la actividad. " sqref="I91:I619" xr:uid="{89662B76-57B5-4D92-B0D1-2EF0A0B302CC}"/>
    <dataValidation allowBlank="1" showInputMessage="1" showErrorMessage="1" prompt="Describir las principales tareas que el área tiene que realizar para lograr la actividad planificada. _x000a__x000a_Pueden ser varias subactividades, el número de subactividades dependerá del tipo de actividad/proyecto. " sqref="F127:F257 E28:E36 E40:E257" xr:uid="{0AEDCDA3-8ADF-4B4C-ABEA-44A1CBFDE272}"/>
    <dataValidation allowBlank="1" showInputMessage="1" showErrorMessage="1" prompt="Seleccione el valor de la actividad: _x000a_1: Nivel menor para actividades de corta duración, impacto bajo y caracter rutinario. 2: Nivel intermedio para actividades rutinarias pero con impacto medio alto. 3: Valor más alto tiene mayor impacto en el área._x000a__x000a_" sqref="G921:H2160" xr:uid="{A0E146EC-CD8A-4940-9EEF-B376E943F07C}"/>
    <dataValidation allowBlank="1" showInputMessage="1" showErrorMessage="1" prompt="Evalúe antes de seleccionar el tipo de actividad: _x000a__x000a_* Puntual: Debe realizarse únicamente en la fecha establecida._x000a_* Acumulada: Puede realizarse en cualquier momento. " sqref="L229:L504" xr:uid="{41CFD883-412C-4F7A-B9A4-688ADFCFC746}"/>
  </dataValidations>
  <hyperlinks>
    <hyperlink ref="A1" location="INDICE!A1" display="◄INICIO" xr:uid="{9FD62AEC-01DD-4921-A694-2ADF57B1F147}"/>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B4658-6EE5-4CC1-833A-3A1F374B39BF}">
  <sheetPr codeName="Hoja16"/>
  <dimension ref="A1:AU63"/>
  <sheetViews>
    <sheetView showGridLines="0" zoomScaleNormal="100" workbookViewId="0"/>
  </sheetViews>
  <sheetFormatPr baseColWidth="10" defaultColWidth="20" defaultRowHeight="15.75"/>
  <cols>
    <col min="1" max="26" width="20" style="356"/>
    <col min="27" max="41" width="0" style="356" hidden="1" customWidth="1"/>
    <col min="42" max="16384" width="20" style="356"/>
  </cols>
  <sheetData>
    <row r="1" spans="1:47" s="344" customFormat="1" ht="22.5">
      <c r="A1" s="287" t="s">
        <v>3584</v>
      </c>
      <c r="B1" s="339"/>
      <c r="C1" s="289" t="s">
        <v>0</v>
      </c>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340" t="s">
        <v>1</v>
      </c>
      <c r="AR1" s="341"/>
      <c r="AS1" s="517">
        <v>2023</v>
      </c>
      <c r="AT1" s="343"/>
    </row>
    <row r="2" spans="1:47" s="344" customFormat="1" ht="21" thickBot="1">
      <c r="A2" s="296"/>
      <c r="B2" s="345"/>
      <c r="C2" s="298"/>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c r="AI2" s="298"/>
      <c r="AJ2" s="298"/>
      <c r="AK2" s="298"/>
      <c r="AL2" s="298"/>
      <c r="AM2" s="298"/>
      <c r="AN2" s="298"/>
      <c r="AO2" s="298"/>
      <c r="AP2" s="298"/>
      <c r="AQ2" s="346"/>
      <c r="AR2" s="347"/>
      <c r="AS2" s="518"/>
      <c r="AT2" s="519"/>
    </row>
    <row r="3" spans="1:47" s="344" customFormat="1" ht="21" thickBot="1">
      <c r="A3" s="296"/>
      <c r="B3" s="345"/>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298"/>
      <c r="AJ3" s="298"/>
      <c r="AK3" s="298"/>
      <c r="AL3" s="298"/>
      <c r="AM3" s="298"/>
      <c r="AN3" s="298"/>
      <c r="AO3" s="298"/>
      <c r="AP3" s="298"/>
      <c r="AQ3" s="350" t="s">
        <v>2</v>
      </c>
      <c r="AR3" s="351"/>
      <c r="AS3" s="352">
        <v>1</v>
      </c>
      <c r="AT3" s="353"/>
    </row>
    <row r="4" spans="1:47" s="344" customFormat="1" ht="21" thickBot="1">
      <c r="A4" s="308"/>
      <c r="B4" s="354"/>
      <c r="C4" s="310" t="s">
        <v>2660</v>
      </c>
      <c r="D4" s="310"/>
      <c r="E4" s="310"/>
      <c r="F4" s="310"/>
      <c r="G4" s="310"/>
      <c r="H4" s="310"/>
      <c r="I4" s="310"/>
      <c r="J4" s="310"/>
      <c r="K4" s="310"/>
      <c r="L4" s="310"/>
      <c r="M4" s="310"/>
      <c r="N4" s="310"/>
      <c r="O4" s="310"/>
      <c r="P4" s="310"/>
      <c r="Q4" s="310"/>
      <c r="R4" s="310"/>
      <c r="S4" s="310"/>
      <c r="T4" s="310"/>
      <c r="U4" s="310"/>
      <c r="V4" s="310"/>
      <c r="W4" s="310"/>
      <c r="X4" s="310"/>
      <c r="Y4" s="310"/>
      <c r="Z4" s="310"/>
      <c r="AA4" s="310"/>
      <c r="AB4" s="310"/>
      <c r="AC4" s="310"/>
      <c r="AD4" s="310"/>
      <c r="AE4" s="310"/>
      <c r="AF4" s="310"/>
      <c r="AG4" s="310"/>
      <c r="AH4" s="310"/>
      <c r="AI4" s="310"/>
      <c r="AJ4" s="310"/>
      <c r="AK4" s="310"/>
      <c r="AL4" s="310"/>
      <c r="AM4" s="310"/>
      <c r="AN4" s="310"/>
      <c r="AO4" s="310"/>
      <c r="AP4" s="312"/>
      <c r="AQ4" s="350" t="s">
        <v>4</v>
      </c>
      <c r="AR4" s="351"/>
      <c r="AS4" s="495">
        <v>44949</v>
      </c>
      <c r="AT4" s="353"/>
    </row>
    <row r="6" spans="1:47" ht="16.5" thickBot="1">
      <c r="N6" s="520" t="s">
        <v>5</v>
      </c>
      <c r="O6" s="521"/>
      <c r="P6" s="521"/>
      <c r="Q6" s="521"/>
      <c r="R6" s="521"/>
      <c r="S6" s="521"/>
      <c r="T6" s="521"/>
      <c r="U6" s="521"/>
      <c r="V6" s="521"/>
      <c r="W6" s="521"/>
      <c r="X6" s="521"/>
      <c r="Y6" s="522"/>
      <c r="Z6" s="315" t="s">
        <v>6</v>
      </c>
      <c r="AA6" s="315"/>
      <c r="AB6" s="315"/>
      <c r="AC6" s="315"/>
      <c r="AD6" s="315"/>
      <c r="AE6" s="315"/>
      <c r="AF6" s="315"/>
      <c r="AG6" s="315"/>
      <c r="AH6" s="315"/>
      <c r="AI6" s="315"/>
      <c r="AJ6" s="315"/>
      <c r="AK6" s="358"/>
      <c r="AU6" s="523" t="str">
        <f>ROUND(SUBTOTAL(9,POA[[Presupuesto ]]) / 1000000,2) &amp; " MM RD"</f>
        <v>28.06 MM RD</v>
      </c>
    </row>
    <row r="7" spans="1:47" s="359" customFormat="1" ht="37.5">
      <c r="A7" s="320" t="s">
        <v>7</v>
      </c>
      <c r="B7" s="319" t="s">
        <v>8</v>
      </c>
      <c r="C7" s="319" t="s">
        <v>399</v>
      </c>
      <c r="D7" s="319" t="s">
        <v>629</v>
      </c>
      <c r="E7" s="319" t="s">
        <v>2661</v>
      </c>
      <c r="F7" s="319" t="s">
        <v>401</v>
      </c>
      <c r="G7" s="319" t="s">
        <v>402</v>
      </c>
      <c r="H7" s="319" t="s">
        <v>404</v>
      </c>
      <c r="I7" s="319" t="s">
        <v>1498</v>
      </c>
      <c r="J7" s="319" t="s">
        <v>405</v>
      </c>
      <c r="K7" s="319" t="s">
        <v>406</v>
      </c>
      <c r="L7" s="319" t="s">
        <v>407</v>
      </c>
      <c r="M7" s="319" t="s">
        <v>408</v>
      </c>
      <c r="N7" s="319" t="s">
        <v>9</v>
      </c>
      <c r="O7" s="319" t="s">
        <v>10</v>
      </c>
      <c r="P7" s="319" t="s">
        <v>11</v>
      </c>
      <c r="Q7" s="319" t="s">
        <v>12</v>
      </c>
      <c r="R7" s="319" t="s">
        <v>13</v>
      </c>
      <c r="S7" s="319" t="s">
        <v>14</v>
      </c>
      <c r="T7" s="319" t="s">
        <v>15</v>
      </c>
      <c r="U7" s="319" t="s">
        <v>16</v>
      </c>
      <c r="V7" s="319" t="s">
        <v>17</v>
      </c>
      <c r="W7" s="319" t="s">
        <v>18</v>
      </c>
      <c r="X7" s="319" t="s">
        <v>19</v>
      </c>
      <c r="Y7" s="319" t="s">
        <v>20</v>
      </c>
      <c r="Z7" s="320" t="s">
        <v>21</v>
      </c>
      <c r="AA7" s="321" t="s">
        <v>2662</v>
      </c>
      <c r="AB7" s="319" t="s">
        <v>2663</v>
      </c>
      <c r="AC7" s="319" t="s">
        <v>2664</v>
      </c>
      <c r="AD7" s="319" t="s">
        <v>2665</v>
      </c>
      <c r="AE7" s="319" t="s">
        <v>2666</v>
      </c>
      <c r="AF7" s="319" t="s">
        <v>2667</v>
      </c>
      <c r="AG7" s="319" t="s">
        <v>2668</v>
      </c>
      <c r="AH7" s="319" t="s">
        <v>2669</v>
      </c>
      <c r="AI7" s="319" t="s">
        <v>2670</v>
      </c>
      <c r="AJ7" s="319" t="s">
        <v>2671</v>
      </c>
      <c r="AK7" s="319" t="s">
        <v>2672</v>
      </c>
      <c r="AL7" s="319" t="s">
        <v>2673</v>
      </c>
      <c r="AM7" s="322" t="s">
        <v>22</v>
      </c>
      <c r="AN7" s="322" t="s">
        <v>23</v>
      </c>
      <c r="AO7" s="322" t="s">
        <v>24</v>
      </c>
      <c r="AP7" s="320" t="s">
        <v>409</v>
      </c>
      <c r="AQ7" s="320" t="s">
        <v>410</v>
      </c>
      <c r="AR7" s="320" t="s">
        <v>411</v>
      </c>
      <c r="AS7" s="320" t="s">
        <v>412</v>
      </c>
      <c r="AT7" s="320" t="s">
        <v>413</v>
      </c>
      <c r="AU7" s="320" t="s">
        <v>414</v>
      </c>
    </row>
    <row r="8" spans="1:47" ht="126">
      <c r="A8" s="524" t="s">
        <v>2674</v>
      </c>
      <c r="B8" s="379" t="s">
        <v>236</v>
      </c>
      <c r="C8" s="379" t="s">
        <v>237</v>
      </c>
      <c r="D8" s="379"/>
      <c r="E8" s="379" t="s">
        <v>2675</v>
      </c>
      <c r="F8" s="379" t="s">
        <v>2676</v>
      </c>
      <c r="G8" s="380">
        <v>2</v>
      </c>
      <c r="H8" s="525" t="s">
        <v>1321</v>
      </c>
      <c r="I8" s="379" t="s">
        <v>241</v>
      </c>
      <c r="J8" s="379" t="s">
        <v>357</v>
      </c>
      <c r="K8" s="379" t="s">
        <v>33</v>
      </c>
      <c r="L8" s="502" t="s">
        <v>180</v>
      </c>
      <c r="M8" s="379" t="s">
        <v>420</v>
      </c>
      <c r="N8" s="526">
        <v>1</v>
      </c>
      <c r="O8" s="526">
        <v>1</v>
      </c>
      <c r="P8" s="526">
        <v>1</v>
      </c>
      <c r="Q8" s="526">
        <v>1</v>
      </c>
      <c r="R8" s="526">
        <v>1</v>
      </c>
      <c r="S8" s="526">
        <v>1</v>
      </c>
      <c r="T8" s="526">
        <v>1</v>
      </c>
      <c r="U8" s="526">
        <v>1</v>
      </c>
      <c r="V8" s="526">
        <v>1</v>
      </c>
      <c r="W8" s="526">
        <v>1</v>
      </c>
      <c r="X8" s="526">
        <v>1</v>
      </c>
      <c r="Y8" s="526" t="s">
        <v>2677</v>
      </c>
      <c r="Z8" s="527">
        <v>11</v>
      </c>
      <c r="AA8" s="498"/>
      <c r="AB8" s="498"/>
      <c r="AC8" s="498"/>
      <c r="AD8" s="498"/>
      <c r="AE8" s="498"/>
      <c r="AF8" s="498"/>
      <c r="AG8" s="498"/>
      <c r="AH8" s="498"/>
      <c r="AI8" s="498"/>
      <c r="AJ8" s="498"/>
      <c r="AK8" s="498"/>
      <c r="AL8" s="498"/>
      <c r="AM8" s="379"/>
      <c r="AN8" s="379"/>
      <c r="AO8" s="379"/>
      <c r="AP8" s="379" t="s">
        <v>2678</v>
      </c>
      <c r="AQ8" s="379" t="s">
        <v>2679</v>
      </c>
      <c r="AR8" s="379" t="s">
        <v>2680</v>
      </c>
      <c r="AS8" s="379" t="s">
        <v>2681</v>
      </c>
      <c r="AT8" s="379" t="s">
        <v>998</v>
      </c>
      <c r="AU8" s="528">
        <v>0</v>
      </c>
    </row>
    <row r="9" spans="1:47" ht="173.25">
      <c r="A9" s="379" t="s">
        <v>2682</v>
      </c>
      <c r="B9" s="379" t="s">
        <v>229</v>
      </c>
      <c r="C9" s="379" t="s">
        <v>280</v>
      </c>
      <c r="D9" s="379"/>
      <c r="E9" s="502" t="s">
        <v>2683</v>
      </c>
      <c r="F9" s="379" t="s">
        <v>2684</v>
      </c>
      <c r="G9" s="380">
        <v>3</v>
      </c>
      <c r="H9" s="525" t="s">
        <v>2685</v>
      </c>
      <c r="I9" s="379" t="s">
        <v>119</v>
      </c>
      <c r="J9" s="529" t="s">
        <v>357</v>
      </c>
      <c r="K9" s="379" t="s">
        <v>33</v>
      </c>
      <c r="L9" s="502" t="s">
        <v>180</v>
      </c>
      <c r="M9" s="379" t="s">
        <v>420</v>
      </c>
      <c r="N9" s="526">
        <v>1</v>
      </c>
      <c r="O9" s="526">
        <v>1</v>
      </c>
      <c r="P9" s="526">
        <v>1</v>
      </c>
      <c r="Q9" s="526">
        <v>1</v>
      </c>
      <c r="R9" s="526">
        <v>1</v>
      </c>
      <c r="S9" s="526">
        <v>1</v>
      </c>
      <c r="T9" s="526">
        <v>1</v>
      </c>
      <c r="U9" s="526">
        <v>1</v>
      </c>
      <c r="V9" s="526">
        <v>1</v>
      </c>
      <c r="W9" s="526">
        <v>1</v>
      </c>
      <c r="X9" s="526">
        <v>1</v>
      </c>
      <c r="Y9" s="526">
        <v>1</v>
      </c>
      <c r="Z9" s="527">
        <v>12</v>
      </c>
      <c r="AA9" s="498"/>
      <c r="AB9" s="498"/>
      <c r="AC9" s="498"/>
      <c r="AD9" s="498"/>
      <c r="AE9" s="498"/>
      <c r="AF9" s="498"/>
      <c r="AG9" s="498"/>
      <c r="AH9" s="498"/>
      <c r="AI9" s="498"/>
      <c r="AJ9" s="498"/>
      <c r="AK9" s="498"/>
      <c r="AL9" s="498"/>
      <c r="AM9" s="379"/>
      <c r="AN9" s="379"/>
      <c r="AO9" s="379"/>
      <c r="AP9" s="379" t="s">
        <v>2686</v>
      </c>
      <c r="AQ9" s="379" t="s">
        <v>2679</v>
      </c>
      <c r="AR9" s="379" t="s">
        <v>2680</v>
      </c>
      <c r="AS9" s="379" t="s">
        <v>2681</v>
      </c>
      <c r="AT9" s="379" t="s">
        <v>639</v>
      </c>
      <c r="AU9" s="528">
        <v>0</v>
      </c>
    </row>
    <row r="10" spans="1:47" ht="110.25">
      <c r="A10" s="379" t="s">
        <v>2687</v>
      </c>
      <c r="B10" s="379" t="s">
        <v>236</v>
      </c>
      <c r="C10" s="379" t="s">
        <v>238</v>
      </c>
      <c r="D10" s="379"/>
      <c r="E10" s="379" t="s">
        <v>2688</v>
      </c>
      <c r="F10" s="379" t="s">
        <v>2689</v>
      </c>
      <c r="G10" s="380">
        <v>2</v>
      </c>
      <c r="H10" s="387" t="s">
        <v>1600</v>
      </c>
      <c r="I10" s="379" t="s">
        <v>263</v>
      </c>
      <c r="J10" s="379" t="s">
        <v>357</v>
      </c>
      <c r="K10" s="379" t="s">
        <v>33</v>
      </c>
      <c r="L10" s="379" t="s">
        <v>419</v>
      </c>
      <c r="M10" s="379" t="s">
        <v>420</v>
      </c>
      <c r="N10" s="526">
        <v>1</v>
      </c>
      <c r="O10" s="526">
        <v>1</v>
      </c>
      <c r="P10" s="526">
        <v>1</v>
      </c>
      <c r="Q10" s="526">
        <v>1</v>
      </c>
      <c r="R10" s="526">
        <v>1</v>
      </c>
      <c r="S10" s="526">
        <v>1</v>
      </c>
      <c r="T10" s="526">
        <v>1</v>
      </c>
      <c r="U10" s="526">
        <v>1</v>
      </c>
      <c r="V10" s="526">
        <v>1</v>
      </c>
      <c r="W10" s="526">
        <v>1</v>
      </c>
      <c r="X10" s="526">
        <v>1</v>
      </c>
      <c r="Y10" s="526">
        <v>1</v>
      </c>
      <c r="Z10" s="527">
        <v>12</v>
      </c>
      <c r="AA10" s="498"/>
      <c r="AB10" s="498"/>
      <c r="AC10" s="498"/>
      <c r="AD10" s="498"/>
      <c r="AE10" s="498"/>
      <c r="AF10" s="498"/>
      <c r="AG10" s="498"/>
      <c r="AH10" s="498"/>
      <c r="AI10" s="498"/>
      <c r="AJ10" s="498"/>
      <c r="AK10" s="498"/>
      <c r="AL10" s="486"/>
      <c r="AM10" s="379"/>
      <c r="AN10" s="379"/>
      <c r="AO10" s="379"/>
      <c r="AP10" s="379" t="s">
        <v>2690</v>
      </c>
      <c r="AQ10" s="379" t="s">
        <v>2679</v>
      </c>
      <c r="AR10" s="379" t="s">
        <v>2680</v>
      </c>
      <c r="AS10" s="379" t="s">
        <v>2681</v>
      </c>
      <c r="AT10" s="379" t="s">
        <v>639</v>
      </c>
      <c r="AU10" s="528">
        <v>0</v>
      </c>
    </row>
    <row r="11" spans="1:47" ht="126">
      <c r="A11" s="379" t="s">
        <v>2691</v>
      </c>
      <c r="B11" s="379" t="s">
        <v>236</v>
      </c>
      <c r="C11" s="379" t="s">
        <v>237</v>
      </c>
      <c r="D11" s="379" t="s">
        <v>2692</v>
      </c>
      <c r="E11" s="379" t="s">
        <v>2693</v>
      </c>
      <c r="F11" s="379" t="s">
        <v>2694</v>
      </c>
      <c r="G11" s="380">
        <v>2</v>
      </c>
      <c r="H11" s="525" t="s">
        <v>2695</v>
      </c>
      <c r="I11" s="379" t="s">
        <v>263</v>
      </c>
      <c r="J11" s="379" t="s">
        <v>357</v>
      </c>
      <c r="K11" s="379" t="s">
        <v>33</v>
      </c>
      <c r="L11" s="379" t="s">
        <v>419</v>
      </c>
      <c r="M11" s="379" t="s">
        <v>420</v>
      </c>
      <c r="N11" s="526"/>
      <c r="O11" s="526"/>
      <c r="P11" s="526"/>
      <c r="Q11" s="526"/>
      <c r="R11" s="526"/>
      <c r="S11" s="526"/>
      <c r="T11" s="526"/>
      <c r="U11" s="526"/>
      <c r="V11" s="526"/>
      <c r="W11" s="526">
        <v>2</v>
      </c>
      <c r="X11" s="526">
        <v>2</v>
      </c>
      <c r="Y11" s="526">
        <v>1</v>
      </c>
      <c r="Z11" s="527">
        <v>5</v>
      </c>
      <c r="AA11" s="498"/>
      <c r="AB11" s="498"/>
      <c r="AC11" s="498"/>
      <c r="AD11" s="498"/>
      <c r="AE11" s="498"/>
      <c r="AF11" s="498"/>
      <c r="AG11" s="498"/>
      <c r="AH11" s="498"/>
      <c r="AI11" s="498"/>
      <c r="AJ11" s="498"/>
      <c r="AK11" s="498"/>
      <c r="AL11" s="498"/>
      <c r="AM11" s="379"/>
      <c r="AN11" s="379"/>
      <c r="AO11" s="379"/>
      <c r="AP11" s="379" t="s">
        <v>2696</v>
      </c>
      <c r="AQ11" s="379" t="s">
        <v>2679</v>
      </c>
      <c r="AR11" s="379" t="s">
        <v>2680</v>
      </c>
      <c r="AS11" s="379" t="s">
        <v>2681</v>
      </c>
      <c r="AT11" s="379" t="s">
        <v>639</v>
      </c>
      <c r="AU11" s="528">
        <v>0</v>
      </c>
    </row>
    <row r="12" spans="1:47" ht="141.75">
      <c r="A12" s="379" t="s">
        <v>2697</v>
      </c>
      <c r="B12" s="379" t="s">
        <v>236</v>
      </c>
      <c r="C12" s="379" t="s">
        <v>237</v>
      </c>
      <c r="D12" s="379" t="s">
        <v>2692</v>
      </c>
      <c r="E12" s="502" t="s">
        <v>2698</v>
      </c>
      <c r="F12" s="379" t="s">
        <v>2699</v>
      </c>
      <c r="G12" s="380">
        <v>2</v>
      </c>
      <c r="H12" s="525" t="s">
        <v>2700</v>
      </c>
      <c r="I12" s="379" t="s">
        <v>78</v>
      </c>
      <c r="J12" s="529" t="s">
        <v>357</v>
      </c>
      <c r="K12" s="379" t="s">
        <v>33</v>
      </c>
      <c r="L12" s="379" t="s">
        <v>419</v>
      </c>
      <c r="M12" s="379" t="s">
        <v>420</v>
      </c>
      <c r="N12" s="526"/>
      <c r="O12" s="526"/>
      <c r="P12" s="526"/>
      <c r="Q12" s="526">
        <v>1</v>
      </c>
      <c r="R12" s="526"/>
      <c r="S12" s="526"/>
      <c r="T12" s="526"/>
      <c r="U12" s="526">
        <v>1</v>
      </c>
      <c r="V12" s="526"/>
      <c r="W12" s="526"/>
      <c r="X12" s="526"/>
      <c r="Y12" s="526">
        <v>1</v>
      </c>
      <c r="Z12" s="527">
        <v>3</v>
      </c>
      <c r="AA12" s="498"/>
      <c r="AB12" s="498"/>
      <c r="AC12" s="498"/>
      <c r="AD12" s="498"/>
      <c r="AE12" s="498"/>
      <c r="AF12" s="498"/>
      <c r="AG12" s="498"/>
      <c r="AH12" s="498"/>
      <c r="AI12" s="498"/>
      <c r="AJ12" s="498"/>
      <c r="AK12" s="498"/>
      <c r="AL12" s="498"/>
      <c r="AM12" s="379"/>
      <c r="AN12" s="379"/>
      <c r="AO12" s="379"/>
      <c r="AP12" s="379" t="s">
        <v>2701</v>
      </c>
      <c r="AQ12" s="379" t="s">
        <v>2679</v>
      </c>
      <c r="AR12" s="379" t="s">
        <v>2680</v>
      </c>
      <c r="AS12" s="379" t="s">
        <v>2681</v>
      </c>
      <c r="AT12" s="379" t="s">
        <v>639</v>
      </c>
      <c r="AU12" s="528">
        <v>0</v>
      </c>
    </row>
    <row r="13" spans="1:47" ht="110.25">
      <c r="A13" s="379" t="s">
        <v>2702</v>
      </c>
      <c r="B13" s="379" t="s">
        <v>236</v>
      </c>
      <c r="C13" s="379" t="s">
        <v>242</v>
      </c>
      <c r="D13" s="379"/>
      <c r="E13" s="379" t="s">
        <v>2703</v>
      </c>
      <c r="F13" s="379" t="s">
        <v>2704</v>
      </c>
      <c r="G13" s="380">
        <v>2</v>
      </c>
      <c r="H13" s="387" t="s">
        <v>2705</v>
      </c>
      <c r="I13" s="379" t="s">
        <v>55</v>
      </c>
      <c r="J13" s="379" t="s">
        <v>357</v>
      </c>
      <c r="K13" s="379" t="s">
        <v>33</v>
      </c>
      <c r="L13" s="379" t="s">
        <v>419</v>
      </c>
      <c r="M13" s="379" t="s">
        <v>420</v>
      </c>
      <c r="N13" s="526">
        <v>3</v>
      </c>
      <c r="O13" s="526">
        <v>6</v>
      </c>
      <c r="P13" s="526">
        <v>2</v>
      </c>
      <c r="Q13" s="526">
        <v>3</v>
      </c>
      <c r="R13" s="526">
        <v>3</v>
      </c>
      <c r="S13" s="526">
        <v>6</v>
      </c>
      <c r="T13" s="526">
        <v>2</v>
      </c>
      <c r="U13" s="526">
        <v>3</v>
      </c>
      <c r="V13" s="526">
        <v>3</v>
      </c>
      <c r="W13" s="526">
        <v>6</v>
      </c>
      <c r="X13" s="526">
        <v>2</v>
      </c>
      <c r="Y13" s="526">
        <v>3</v>
      </c>
      <c r="Z13" s="527">
        <v>42</v>
      </c>
      <c r="AA13" s="498"/>
      <c r="AB13" s="498"/>
      <c r="AC13" s="498"/>
      <c r="AD13" s="498"/>
      <c r="AE13" s="498"/>
      <c r="AF13" s="498"/>
      <c r="AG13" s="498"/>
      <c r="AH13" s="498"/>
      <c r="AI13" s="498"/>
      <c r="AJ13" s="498"/>
      <c r="AK13" s="498"/>
      <c r="AL13" s="498"/>
      <c r="AM13" s="379"/>
      <c r="AN13" s="379"/>
      <c r="AO13" s="379"/>
      <c r="AP13" s="379" t="s">
        <v>2706</v>
      </c>
      <c r="AQ13" s="379" t="s">
        <v>2679</v>
      </c>
      <c r="AR13" s="379" t="s">
        <v>2680</v>
      </c>
      <c r="AS13" s="379" t="s">
        <v>2681</v>
      </c>
      <c r="AT13" s="379" t="s">
        <v>2707</v>
      </c>
      <c r="AU13" s="528">
        <v>0</v>
      </c>
    </row>
    <row r="14" spans="1:47" ht="94.5">
      <c r="A14" s="379" t="s">
        <v>2708</v>
      </c>
      <c r="B14" s="379" t="s">
        <v>229</v>
      </c>
      <c r="C14" s="379" t="s">
        <v>279</v>
      </c>
      <c r="D14" s="379" t="s">
        <v>2692</v>
      </c>
      <c r="E14" s="379" t="s">
        <v>2709</v>
      </c>
      <c r="F14" s="379" t="s">
        <v>2710</v>
      </c>
      <c r="G14" s="380">
        <v>1</v>
      </c>
      <c r="H14" s="525" t="s">
        <v>2711</v>
      </c>
      <c r="I14" s="379" t="s">
        <v>55</v>
      </c>
      <c r="J14" s="529" t="s">
        <v>357</v>
      </c>
      <c r="K14" s="379" t="s">
        <v>33</v>
      </c>
      <c r="L14" s="379" t="s">
        <v>180</v>
      </c>
      <c r="M14" s="379" t="s">
        <v>420</v>
      </c>
      <c r="N14" s="526">
        <v>1</v>
      </c>
      <c r="O14" s="526">
        <v>1</v>
      </c>
      <c r="P14" s="526">
        <v>1</v>
      </c>
      <c r="Q14" s="526">
        <v>1</v>
      </c>
      <c r="R14" s="526">
        <v>1</v>
      </c>
      <c r="S14" s="526">
        <v>1</v>
      </c>
      <c r="T14" s="526">
        <v>1</v>
      </c>
      <c r="U14" s="526">
        <v>1</v>
      </c>
      <c r="V14" s="526">
        <v>1</v>
      </c>
      <c r="W14" s="526">
        <v>1</v>
      </c>
      <c r="X14" s="526">
        <v>1</v>
      </c>
      <c r="Y14" s="526">
        <v>1</v>
      </c>
      <c r="Z14" s="527">
        <v>12</v>
      </c>
      <c r="AA14" s="498"/>
      <c r="AB14" s="498"/>
      <c r="AC14" s="498"/>
      <c r="AD14" s="498"/>
      <c r="AE14" s="498"/>
      <c r="AF14" s="498"/>
      <c r="AG14" s="498"/>
      <c r="AH14" s="498"/>
      <c r="AI14" s="498"/>
      <c r="AJ14" s="498"/>
      <c r="AK14" s="498"/>
      <c r="AL14" s="486"/>
      <c r="AM14" s="379"/>
      <c r="AN14" s="379"/>
      <c r="AO14" s="379"/>
      <c r="AP14" s="379" t="s">
        <v>2712</v>
      </c>
      <c r="AQ14" s="379" t="s">
        <v>2679</v>
      </c>
      <c r="AR14" s="379" t="s">
        <v>2680</v>
      </c>
      <c r="AS14" s="379" t="s">
        <v>2681</v>
      </c>
      <c r="AT14" s="379" t="s">
        <v>639</v>
      </c>
      <c r="AU14" s="528">
        <v>0</v>
      </c>
    </row>
    <row r="15" spans="1:47" ht="126">
      <c r="A15" s="379" t="s">
        <v>2713</v>
      </c>
      <c r="B15" s="379" t="s">
        <v>229</v>
      </c>
      <c r="C15" s="379" t="s">
        <v>279</v>
      </c>
      <c r="D15" s="379" t="s">
        <v>2692</v>
      </c>
      <c r="E15" s="379" t="s">
        <v>2714</v>
      </c>
      <c r="F15" s="379" t="s">
        <v>2715</v>
      </c>
      <c r="G15" s="380">
        <v>1</v>
      </c>
      <c r="H15" s="525" t="s">
        <v>2711</v>
      </c>
      <c r="I15" s="379" t="s">
        <v>241</v>
      </c>
      <c r="J15" s="529" t="s">
        <v>357</v>
      </c>
      <c r="K15" s="379" t="s">
        <v>33</v>
      </c>
      <c r="L15" s="379" t="s">
        <v>180</v>
      </c>
      <c r="M15" s="379" t="s">
        <v>420</v>
      </c>
      <c r="N15" s="526">
        <v>1</v>
      </c>
      <c r="O15" s="526">
        <v>1</v>
      </c>
      <c r="P15" s="526">
        <v>1</v>
      </c>
      <c r="Q15" s="526">
        <v>1</v>
      </c>
      <c r="R15" s="526">
        <v>1</v>
      </c>
      <c r="S15" s="526">
        <v>1</v>
      </c>
      <c r="T15" s="526">
        <v>1</v>
      </c>
      <c r="U15" s="526">
        <v>1</v>
      </c>
      <c r="V15" s="526">
        <v>1</v>
      </c>
      <c r="W15" s="526">
        <v>1</v>
      </c>
      <c r="X15" s="526">
        <v>1</v>
      </c>
      <c r="Y15" s="526">
        <v>1</v>
      </c>
      <c r="Z15" s="527">
        <v>12</v>
      </c>
      <c r="AA15" s="498"/>
      <c r="AB15" s="498"/>
      <c r="AC15" s="498"/>
      <c r="AD15" s="498"/>
      <c r="AE15" s="498"/>
      <c r="AF15" s="498"/>
      <c r="AG15" s="498"/>
      <c r="AH15" s="498"/>
      <c r="AI15" s="498"/>
      <c r="AJ15" s="498"/>
      <c r="AK15" s="498"/>
      <c r="AL15" s="486"/>
      <c r="AM15" s="379"/>
      <c r="AN15" s="379"/>
      <c r="AO15" s="379"/>
      <c r="AP15" s="379" t="s">
        <v>2712</v>
      </c>
      <c r="AQ15" s="379" t="s">
        <v>2679</v>
      </c>
      <c r="AR15" s="379" t="s">
        <v>2680</v>
      </c>
      <c r="AS15" s="379" t="s">
        <v>2681</v>
      </c>
      <c r="AT15" s="379" t="s">
        <v>639</v>
      </c>
      <c r="AU15" s="528">
        <v>0</v>
      </c>
    </row>
    <row r="16" spans="1:47" ht="126">
      <c r="A16" s="379" t="s">
        <v>2716</v>
      </c>
      <c r="B16" s="379" t="s">
        <v>229</v>
      </c>
      <c r="C16" s="379" t="s">
        <v>279</v>
      </c>
      <c r="D16" s="379" t="s">
        <v>2692</v>
      </c>
      <c r="E16" s="379" t="s">
        <v>2717</v>
      </c>
      <c r="F16" s="379" t="s">
        <v>2718</v>
      </c>
      <c r="G16" s="380">
        <v>1</v>
      </c>
      <c r="H16" s="525" t="s">
        <v>2711</v>
      </c>
      <c r="I16" s="379" t="s">
        <v>241</v>
      </c>
      <c r="J16" s="529" t="s">
        <v>357</v>
      </c>
      <c r="K16" s="379" t="s">
        <v>33</v>
      </c>
      <c r="L16" s="379" t="s">
        <v>180</v>
      </c>
      <c r="M16" s="379" t="s">
        <v>420</v>
      </c>
      <c r="N16" s="526"/>
      <c r="O16" s="526"/>
      <c r="P16" s="526">
        <v>1</v>
      </c>
      <c r="Q16" s="526"/>
      <c r="R16" s="526"/>
      <c r="S16" s="526">
        <v>1</v>
      </c>
      <c r="T16" s="526"/>
      <c r="U16" s="526"/>
      <c r="V16" s="526">
        <v>1</v>
      </c>
      <c r="W16" s="526"/>
      <c r="X16" s="526"/>
      <c r="Y16" s="526">
        <v>1</v>
      </c>
      <c r="Z16" s="527">
        <v>4</v>
      </c>
      <c r="AA16" s="498"/>
      <c r="AB16" s="498"/>
      <c r="AC16" s="498"/>
      <c r="AD16" s="498"/>
      <c r="AE16" s="498"/>
      <c r="AF16" s="498"/>
      <c r="AG16" s="498"/>
      <c r="AH16" s="498"/>
      <c r="AI16" s="498"/>
      <c r="AJ16" s="498"/>
      <c r="AK16" s="498"/>
      <c r="AL16" s="486"/>
      <c r="AM16" s="379"/>
      <c r="AN16" s="379"/>
      <c r="AO16" s="379"/>
      <c r="AP16" s="379" t="s">
        <v>2712</v>
      </c>
      <c r="AQ16" s="379" t="s">
        <v>2679</v>
      </c>
      <c r="AR16" s="379" t="s">
        <v>2680</v>
      </c>
      <c r="AS16" s="379" t="s">
        <v>2681</v>
      </c>
      <c r="AT16" s="379" t="s">
        <v>639</v>
      </c>
      <c r="AU16" s="528">
        <v>0</v>
      </c>
    </row>
    <row r="17" spans="1:47" ht="126">
      <c r="A17" s="379" t="s">
        <v>2719</v>
      </c>
      <c r="B17" s="379" t="s">
        <v>229</v>
      </c>
      <c r="C17" s="379" t="s">
        <v>279</v>
      </c>
      <c r="D17" s="379" t="s">
        <v>2692</v>
      </c>
      <c r="E17" s="379" t="s">
        <v>2720</v>
      </c>
      <c r="F17" s="379" t="s">
        <v>2721</v>
      </c>
      <c r="G17" s="380">
        <v>1</v>
      </c>
      <c r="H17" s="525" t="s">
        <v>2711</v>
      </c>
      <c r="I17" s="379" t="s">
        <v>241</v>
      </c>
      <c r="J17" s="529" t="s">
        <v>357</v>
      </c>
      <c r="K17" s="379" t="s">
        <v>33</v>
      </c>
      <c r="L17" s="379" t="s">
        <v>180</v>
      </c>
      <c r="M17" s="379" t="s">
        <v>420</v>
      </c>
      <c r="N17" s="526"/>
      <c r="O17" s="526"/>
      <c r="P17" s="526">
        <v>1</v>
      </c>
      <c r="Q17" s="526"/>
      <c r="R17" s="526"/>
      <c r="S17" s="526">
        <v>1</v>
      </c>
      <c r="T17" s="526"/>
      <c r="U17" s="526"/>
      <c r="V17" s="526">
        <v>1</v>
      </c>
      <c r="W17" s="526"/>
      <c r="X17" s="526"/>
      <c r="Y17" s="526">
        <v>1</v>
      </c>
      <c r="Z17" s="527">
        <v>4</v>
      </c>
      <c r="AA17" s="498"/>
      <c r="AB17" s="498"/>
      <c r="AC17" s="498"/>
      <c r="AD17" s="498"/>
      <c r="AE17" s="498"/>
      <c r="AF17" s="498"/>
      <c r="AG17" s="498"/>
      <c r="AH17" s="498"/>
      <c r="AI17" s="498"/>
      <c r="AJ17" s="498"/>
      <c r="AK17" s="498"/>
      <c r="AL17" s="486"/>
      <c r="AM17" s="379"/>
      <c r="AN17" s="379"/>
      <c r="AO17" s="379"/>
      <c r="AP17" s="379" t="s">
        <v>2712</v>
      </c>
      <c r="AQ17" s="379" t="s">
        <v>2679</v>
      </c>
      <c r="AR17" s="379" t="s">
        <v>2680</v>
      </c>
      <c r="AS17" s="379" t="s">
        <v>2681</v>
      </c>
      <c r="AT17" s="379" t="s">
        <v>639</v>
      </c>
      <c r="AU17" s="528">
        <v>0</v>
      </c>
    </row>
    <row r="18" spans="1:47" ht="94.5">
      <c r="A18" s="379" t="s">
        <v>2722</v>
      </c>
      <c r="B18" s="379" t="s">
        <v>26</v>
      </c>
      <c r="C18" s="379" t="s">
        <v>104</v>
      </c>
      <c r="D18" s="379"/>
      <c r="E18" s="379" t="s">
        <v>2723</v>
      </c>
      <c r="F18" s="379" t="s">
        <v>2724</v>
      </c>
      <c r="G18" s="380">
        <v>1</v>
      </c>
      <c r="H18" s="387" t="s">
        <v>2725</v>
      </c>
      <c r="I18" s="379" t="s">
        <v>55</v>
      </c>
      <c r="J18" s="379" t="s">
        <v>32</v>
      </c>
      <c r="K18" s="379" t="s">
        <v>33</v>
      </c>
      <c r="L18" s="379" t="s">
        <v>419</v>
      </c>
      <c r="M18" s="379" t="s">
        <v>420</v>
      </c>
      <c r="N18" s="526"/>
      <c r="O18" s="526"/>
      <c r="P18" s="526"/>
      <c r="Q18" s="526"/>
      <c r="R18" s="526"/>
      <c r="S18" s="526"/>
      <c r="T18" s="526"/>
      <c r="U18" s="530">
        <v>1</v>
      </c>
      <c r="V18" s="526"/>
      <c r="W18" s="526"/>
      <c r="X18" s="526"/>
      <c r="Y18" s="526"/>
      <c r="Z18" s="531">
        <v>1</v>
      </c>
      <c r="AA18" s="498"/>
      <c r="AB18" s="498"/>
      <c r="AC18" s="498"/>
      <c r="AD18" s="498"/>
      <c r="AE18" s="498"/>
      <c r="AF18" s="498"/>
      <c r="AG18" s="498"/>
      <c r="AH18" s="498"/>
      <c r="AI18" s="498"/>
      <c r="AJ18" s="498"/>
      <c r="AK18" s="498"/>
      <c r="AL18" s="486"/>
      <c r="AM18" s="379"/>
      <c r="AN18" s="379"/>
      <c r="AO18" s="379"/>
      <c r="AP18" s="379" t="s">
        <v>2678</v>
      </c>
      <c r="AQ18" s="379" t="s">
        <v>2679</v>
      </c>
      <c r="AR18" s="379" t="s">
        <v>2680</v>
      </c>
      <c r="AS18" s="379" t="s">
        <v>2726</v>
      </c>
      <c r="AT18" s="379" t="s">
        <v>639</v>
      </c>
      <c r="AU18" s="528">
        <v>0</v>
      </c>
    </row>
    <row r="19" spans="1:47" ht="110.25">
      <c r="A19" s="379" t="s">
        <v>2727</v>
      </c>
      <c r="B19" s="379" t="s">
        <v>26</v>
      </c>
      <c r="C19" s="379" t="s">
        <v>104</v>
      </c>
      <c r="D19" s="379"/>
      <c r="E19" s="502" t="s">
        <v>2728</v>
      </c>
      <c r="F19" s="379" t="s">
        <v>2729</v>
      </c>
      <c r="G19" s="380">
        <v>1</v>
      </c>
      <c r="H19" s="525" t="s">
        <v>2730</v>
      </c>
      <c r="I19" s="379" t="s">
        <v>55</v>
      </c>
      <c r="J19" s="529" t="s">
        <v>357</v>
      </c>
      <c r="K19" s="379" t="s">
        <v>33</v>
      </c>
      <c r="L19" s="379" t="s">
        <v>419</v>
      </c>
      <c r="M19" s="379" t="s">
        <v>420</v>
      </c>
      <c r="N19" s="526"/>
      <c r="O19" s="526"/>
      <c r="P19" s="526"/>
      <c r="Q19" s="526"/>
      <c r="R19" s="526"/>
      <c r="S19" s="526"/>
      <c r="T19" s="526"/>
      <c r="U19" s="526"/>
      <c r="V19" s="526">
        <v>1</v>
      </c>
      <c r="W19" s="526"/>
      <c r="X19" s="526"/>
      <c r="Y19" s="526"/>
      <c r="Z19" s="527">
        <v>1</v>
      </c>
      <c r="AA19" s="498"/>
      <c r="AB19" s="498"/>
      <c r="AC19" s="498"/>
      <c r="AD19" s="498"/>
      <c r="AE19" s="498"/>
      <c r="AF19" s="498"/>
      <c r="AG19" s="498"/>
      <c r="AH19" s="498"/>
      <c r="AI19" s="498"/>
      <c r="AJ19" s="498"/>
      <c r="AK19" s="498"/>
      <c r="AL19" s="486"/>
      <c r="AM19" s="379"/>
      <c r="AN19" s="379"/>
      <c r="AO19" s="379"/>
      <c r="AP19" s="379" t="s">
        <v>916</v>
      </c>
      <c r="AQ19" s="379" t="s">
        <v>2679</v>
      </c>
      <c r="AR19" s="379" t="s">
        <v>2680</v>
      </c>
      <c r="AS19" s="379" t="s">
        <v>2726</v>
      </c>
      <c r="AT19" s="379" t="s">
        <v>639</v>
      </c>
      <c r="AU19" s="528">
        <v>0</v>
      </c>
    </row>
    <row r="20" spans="1:47" ht="126">
      <c r="A20" s="379" t="s">
        <v>2731</v>
      </c>
      <c r="B20" s="379" t="s">
        <v>236</v>
      </c>
      <c r="C20" s="502" t="s">
        <v>238</v>
      </c>
      <c r="D20" s="379"/>
      <c r="E20" s="379" t="s">
        <v>2732</v>
      </c>
      <c r="F20" s="379" t="s">
        <v>2733</v>
      </c>
      <c r="G20" s="380">
        <v>1</v>
      </c>
      <c r="H20" s="387" t="s">
        <v>2734</v>
      </c>
      <c r="I20" s="379" t="s">
        <v>55</v>
      </c>
      <c r="J20" s="379" t="s">
        <v>32</v>
      </c>
      <c r="K20" s="379" t="s">
        <v>33</v>
      </c>
      <c r="L20" s="379" t="s">
        <v>419</v>
      </c>
      <c r="M20" s="379" t="s">
        <v>420</v>
      </c>
      <c r="N20" s="530">
        <v>1</v>
      </c>
      <c r="O20" s="530">
        <v>1</v>
      </c>
      <c r="P20" s="530">
        <v>1</v>
      </c>
      <c r="Q20" s="530">
        <v>1</v>
      </c>
      <c r="R20" s="530">
        <v>1</v>
      </c>
      <c r="S20" s="530">
        <v>1</v>
      </c>
      <c r="T20" s="530">
        <v>1</v>
      </c>
      <c r="U20" s="530">
        <v>1</v>
      </c>
      <c r="V20" s="530">
        <v>1</v>
      </c>
      <c r="W20" s="530">
        <v>1</v>
      </c>
      <c r="X20" s="530">
        <v>1</v>
      </c>
      <c r="Y20" s="530">
        <v>1</v>
      </c>
      <c r="Z20" s="527">
        <v>12</v>
      </c>
      <c r="AA20" s="498"/>
      <c r="AB20" s="498"/>
      <c r="AC20" s="498"/>
      <c r="AD20" s="498"/>
      <c r="AE20" s="498"/>
      <c r="AF20" s="498"/>
      <c r="AG20" s="498"/>
      <c r="AH20" s="498"/>
      <c r="AI20" s="498"/>
      <c r="AJ20" s="498"/>
      <c r="AK20" s="498"/>
      <c r="AL20" s="486"/>
      <c r="AM20" s="379"/>
      <c r="AN20" s="379"/>
      <c r="AO20" s="379"/>
      <c r="AP20" s="379" t="s">
        <v>2735</v>
      </c>
      <c r="AQ20" s="379" t="s">
        <v>2679</v>
      </c>
      <c r="AR20" s="379" t="s">
        <v>2680</v>
      </c>
      <c r="AS20" s="379" t="s">
        <v>2681</v>
      </c>
      <c r="AT20" s="379" t="s">
        <v>639</v>
      </c>
      <c r="AU20" s="528">
        <v>0</v>
      </c>
    </row>
    <row r="21" spans="1:47" ht="126">
      <c r="A21" s="379" t="s">
        <v>2736</v>
      </c>
      <c r="B21" s="379" t="s">
        <v>122</v>
      </c>
      <c r="C21" s="379" t="s">
        <v>273</v>
      </c>
      <c r="D21" s="379"/>
      <c r="E21" s="379" t="s">
        <v>2737</v>
      </c>
      <c r="F21" s="379" t="s">
        <v>2738</v>
      </c>
      <c r="G21" s="380">
        <v>1</v>
      </c>
      <c r="H21" s="387" t="s">
        <v>2739</v>
      </c>
      <c r="I21" s="379" t="s">
        <v>55</v>
      </c>
      <c r="J21" s="379" t="s">
        <v>357</v>
      </c>
      <c r="K21" s="379" t="s">
        <v>33</v>
      </c>
      <c r="L21" s="379" t="s">
        <v>419</v>
      </c>
      <c r="M21" s="379" t="s">
        <v>420</v>
      </c>
      <c r="N21" s="498">
        <v>10</v>
      </c>
      <c r="O21" s="498">
        <v>20</v>
      </c>
      <c r="P21" s="498">
        <v>15</v>
      </c>
      <c r="Q21" s="498">
        <v>25</v>
      </c>
      <c r="R21" s="498">
        <v>30</v>
      </c>
      <c r="S21" s="498"/>
      <c r="T21" s="498"/>
      <c r="U21" s="498"/>
      <c r="V21" s="498"/>
      <c r="W21" s="498"/>
      <c r="X21" s="498"/>
      <c r="Y21" s="498"/>
      <c r="Z21" s="527">
        <v>100</v>
      </c>
      <c r="AA21" s="498"/>
      <c r="AB21" s="498"/>
      <c r="AC21" s="498"/>
      <c r="AD21" s="498"/>
      <c r="AE21" s="498"/>
      <c r="AF21" s="498"/>
      <c r="AG21" s="498"/>
      <c r="AH21" s="498"/>
      <c r="AI21" s="498"/>
      <c r="AJ21" s="498"/>
      <c r="AK21" s="498"/>
      <c r="AL21" s="498"/>
      <c r="AM21" s="379"/>
      <c r="AN21" s="379"/>
      <c r="AO21" s="379"/>
      <c r="AP21" s="379" t="s">
        <v>2678</v>
      </c>
      <c r="AQ21" s="379" t="s">
        <v>2679</v>
      </c>
      <c r="AR21" s="379" t="s">
        <v>2740</v>
      </c>
      <c r="AS21" s="379" t="s">
        <v>2741</v>
      </c>
      <c r="AT21" s="379" t="s">
        <v>639</v>
      </c>
      <c r="AU21" s="528">
        <v>0</v>
      </c>
    </row>
    <row r="22" spans="1:47" ht="157.5">
      <c r="A22" s="379" t="s">
        <v>2742</v>
      </c>
      <c r="B22" s="379" t="s">
        <v>122</v>
      </c>
      <c r="C22" s="379" t="s">
        <v>273</v>
      </c>
      <c r="D22" s="379"/>
      <c r="E22" s="379" t="s">
        <v>2743</v>
      </c>
      <c r="F22" s="379" t="s">
        <v>2744</v>
      </c>
      <c r="G22" s="380">
        <v>1</v>
      </c>
      <c r="H22" s="387" t="s">
        <v>2745</v>
      </c>
      <c r="I22" s="379" t="s">
        <v>55</v>
      </c>
      <c r="J22" s="379" t="s">
        <v>357</v>
      </c>
      <c r="K22" s="379" t="s">
        <v>33</v>
      </c>
      <c r="L22" s="379" t="s">
        <v>419</v>
      </c>
      <c r="M22" s="379" t="s">
        <v>420</v>
      </c>
      <c r="N22" s="498">
        <v>15</v>
      </c>
      <c r="O22" s="498">
        <v>10</v>
      </c>
      <c r="P22" s="498">
        <v>25</v>
      </c>
      <c r="Q22" s="498">
        <v>25</v>
      </c>
      <c r="R22" s="498">
        <v>25</v>
      </c>
      <c r="S22" s="498"/>
      <c r="T22" s="498"/>
      <c r="U22" s="498"/>
      <c r="V22" s="498"/>
      <c r="W22" s="498"/>
      <c r="X22" s="498"/>
      <c r="Y22" s="498"/>
      <c r="Z22" s="527">
        <v>100</v>
      </c>
      <c r="AA22" s="498"/>
      <c r="AB22" s="498"/>
      <c r="AC22" s="498"/>
      <c r="AD22" s="498"/>
      <c r="AE22" s="498"/>
      <c r="AF22" s="498"/>
      <c r="AG22" s="498"/>
      <c r="AH22" s="498"/>
      <c r="AI22" s="498"/>
      <c r="AJ22" s="498"/>
      <c r="AK22" s="498"/>
      <c r="AL22" s="498"/>
      <c r="AM22" s="379"/>
      <c r="AN22" s="379"/>
      <c r="AO22" s="379"/>
      <c r="AP22" s="379" t="s">
        <v>2678</v>
      </c>
      <c r="AQ22" s="379" t="s">
        <v>2679</v>
      </c>
      <c r="AR22" s="379" t="s">
        <v>2740</v>
      </c>
      <c r="AS22" s="379" t="s">
        <v>2741</v>
      </c>
      <c r="AT22" s="379" t="s">
        <v>639</v>
      </c>
      <c r="AU22" s="528">
        <v>0</v>
      </c>
    </row>
    <row r="23" spans="1:47" ht="126">
      <c r="A23" s="379" t="s">
        <v>2746</v>
      </c>
      <c r="B23" s="379" t="s">
        <v>236</v>
      </c>
      <c r="C23" s="379" t="s">
        <v>242</v>
      </c>
      <c r="D23" s="379"/>
      <c r="E23" s="379" t="s">
        <v>2747</v>
      </c>
      <c r="F23" s="379" t="s">
        <v>2748</v>
      </c>
      <c r="G23" s="380">
        <v>1</v>
      </c>
      <c r="H23" s="387" t="s">
        <v>2749</v>
      </c>
      <c r="I23" s="379" t="s">
        <v>55</v>
      </c>
      <c r="J23" s="379" t="s">
        <v>357</v>
      </c>
      <c r="K23" s="379" t="s">
        <v>33</v>
      </c>
      <c r="L23" s="379" t="s">
        <v>419</v>
      </c>
      <c r="M23" s="379" t="s">
        <v>420</v>
      </c>
      <c r="N23" s="498">
        <v>1</v>
      </c>
      <c r="O23" s="498">
        <v>5</v>
      </c>
      <c r="P23" s="498">
        <v>2</v>
      </c>
      <c r="Q23" s="498">
        <v>1</v>
      </c>
      <c r="R23" s="498">
        <v>1</v>
      </c>
      <c r="S23" s="498">
        <v>5</v>
      </c>
      <c r="T23" s="498">
        <v>2</v>
      </c>
      <c r="U23" s="498">
        <v>1</v>
      </c>
      <c r="V23" s="498">
        <v>1</v>
      </c>
      <c r="W23" s="498">
        <v>5</v>
      </c>
      <c r="X23" s="498">
        <v>2</v>
      </c>
      <c r="Y23" s="498">
        <v>1</v>
      </c>
      <c r="Z23" s="527">
        <v>27</v>
      </c>
      <c r="AA23" s="498"/>
      <c r="AB23" s="498"/>
      <c r="AC23" s="498"/>
      <c r="AD23" s="498"/>
      <c r="AE23" s="498"/>
      <c r="AF23" s="498"/>
      <c r="AG23" s="498"/>
      <c r="AH23" s="498"/>
      <c r="AI23" s="498"/>
      <c r="AJ23" s="498"/>
      <c r="AK23" s="498"/>
      <c r="AL23" s="498"/>
      <c r="AM23" s="379"/>
      <c r="AN23" s="379"/>
      <c r="AO23" s="379"/>
      <c r="AP23" s="379" t="s">
        <v>2678</v>
      </c>
      <c r="AQ23" s="379" t="s">
        <v>2679</v>
      </c>
      <c r="AR23" s="379" t="s">
        <v>2740</v>
      </c>
      <c r="AS23" s="379" t="s">
        <v>2741</v>
      </c>
      <c r="AT23" s="379" t="s">
        <v>2680</v>
      </c>
      <c r="AU23" s="528">
        <v>0</v>
      </c>
    </row>
    <row r="24" spans="1:47" ht="141.75">
      <c r="A24" s="379" t="s">
        <v>2750</v>
      </c>
      <c r="B24" s="502" t="s">
        <v>26</v>
      </c>
      <c r="C24" s="502" t="s">
        <v>159</v>
      </c>
      <c r="D24" s="379"/>
      <c r="E24" s="379" t="s">
        <v>2751</v>
      </c>
      <c r="F24" s="379" t="s">
        <v>2752</v>
      </c>
      <c r="G24" s="380">
        <v>3</v>
      </c>
      <c r="H24" s="387" t="s">
        <v>2753</v>
      </c>
      <c r="I24" s="379" t="s">
        <v>78</v>
      </c>
      <c r="J24" s="379" t="s">
        <v>32</v>
      </c>
      <c r="K24" s="379" t="s">
        <v>33</v>
      </c>
      <c r="L24" s="379" t="s">
        <v>180</v>
      </c>
      <c r="M24" s="379" t="s">
        <v>420</v>
      </c>
      <c r="N24" s="532">
        <v>1</v>
      </c>
      <c r="O24" s="532">
        <v>1</v>
      </c>
      <c r="P24" s="532">
        <v>1</v>
      </c>
      <c r="Q24" s="532">
        <v>1</v>
      </c>
      <c r="R24" s="532">
        <v>1</v>
      </c>
      <c r="S24" s="532">
        <v>1</v>
      </c>
      <c r="T24" s="532">
        <v>1</v>
      </c>
      <c r="U24" s="532">
        <v>1</v>
      </c>
      <c r="V24" s="532">
        <v>1</v>
      </c>
      <c r="W24" s="532">
        <v>1</v>
      </c>
      <c r="X24" s="532">
        <v>1</v>
      </c>
      <c r="Y24" s="532">
        <v>1</v>
      </c>
      <c r="Z24" s="531">
        <v>1</v>
      </c>
      <c r="AA24" s="498"/>
      <c r="AB24" s="498"/>
      <c r="AC24" s="498"/>
      <c r="AD24" s="498"/>
      <c r="AE24" s="498"/>
      <c r="AF24" s="498"/>
      <c r="AG24" s="498"/>
      <c r="AH24" s="498"/>
      <c r="AI24" s="498"/>
      <c r="AJ24" s="498"/>
      <c r="AK24" s="498"/>
      <c r="AL24" s="498"/>
      <c r="AM24" s="379"/>
      <c r="AN24" s="379"/>
      <c r="AO24" s="379"/>
      <c r="AP24" s="379" t="s">
        <v>2678</v>
      </c>
      <c r="AQ24" s="379" t="s">
        <v>2679</v>
      </c>
      <c r="AR24" s="379" t="s">
        <v>2740</v>
      </c>
      <c r="AS24" s="379" t="s">
        <v>2741</v>
      </c>
      <c r="AT24" s="379" t="s">
        <v>639</v>
      </c>
      <c r="AU24" s="528">
        <v>0</v>
      </c>
    </row>
    <row r="25" spans="1:47" ht="63">
      <c r="A25" s="379" t="s">
        <v>2754</v>
      </c>
      <c r="B25" s="379" t="s">
        <v>26</v>
      </c>
      <c r="C25" s="379" t="s">
        <v>254</v>
      </c>
      <c r="D25" s="379"/>
      <c r="E25" s="379" t="s">
        <v>2755</v>
      </c>
      <c r="F25" s="379" t="s">
        <v>2756</v>
      </c>
      <c r="G25" s="380">
        <v>3</v>
      </c>
      <c r="H25" s="387" t="s">
        <v>2757</v>
      </c>
      <c r="I25" s="379" t="s">
        <v>55</v>
      </c>
      <c r="J25" s="379" t="s">
        <v>32</v>
      </c>
      <c r="K25" s="379" t="s">
        <v>33</v>
      </c>
      <c r="L25" s="379" t="s">
        <v>419</v>
      </c>
      <c r="M25" s="379" t="s">
        <v>420</v>
      </c>
      <c r="N25" s="532">
        <v>0.8</v>
      </c>
      <c r="O25" s="532">
        <v>0.8</v>
      </c>
      <c r="P25" s="532">
        <v>0.8</v>
      </c>
      <c r="Q25" s="532">
        <v>0.8</v>
      </c>
      <c r="R25" s="532">
        <v>0.8</v>
      </c>
      <c r="S25" s="532">
        <v>0.8</v>
      </c>
      <c r="T25" s="532">
        <v>0.8</v>
      </c>
      <c r="U25" s="532">
        <v>0.8</v>
      </c>
      <c r="V25" s="532">
        <v>0.8</v>
      </c>
      <c r="W25" s="532">
        <v>0.8</v>
      </c>
      <c r="X25" s="532">
        <v>0.8</v>
      </c>
      <c r="Y25" s="532">
        <v>0.8</v>
      </c>
      <c r="Z25" s="531">
        <v>0.8</v>
      </c>
      <c r="AA25" s="498"/>
      <c r="AB25" s="498"/>
      <c r="AC25" s="498"/>
      <c r="AD25" s="498"/>
      <c r="AE25" s="498"/>
      <c r="AF25" s="498"/>
      <c r="AG25" s="498"/>
      <c r="AH25" s="498"/>
      <c r="AI25" s="498"/>
      <c r="AJ25" s="498"/>
      <c r="AK25" s="498"/>
      <c r="AL25" s="498"/>
      <c r="AM25" s="379"/>
      <c r="AN25" s="379"/>
      <c r="AO25" s="379"/>
      <c r="AP25" s="379" t="s">
        <v>2678</v>
      </c>
      <c r="AQ25" s="379" t="s">
        <v>2679</v>
      </c>
      <c r="AR25" s="379" t="s">
        <v>2740</v>
      </c>
      <c r="AS25" s="379" t="s">
        <v>2741</v>
      </c>
      <c r="AT25" s="379" t="s">
        <v>639</v>
      </c>
      <c r="AU25" s="528">
        <v>0</v>
      </c>
    </row>
    <row r="26" spans="1:47" ht="189">
      <c r="A26" s="379" t="s">
        <v>2758</v>
      </c>
      <c r="B26" s="379" t="s">
        <v>26</v>
      </c>
      <c r="C26" s="502" t="s">
        <v>27</v>
      </c>
      <c r="D26" s="379"/>
      <c r="E26" s="379" t="s">
        <v>2759</v>
      </c>
      <c r="F26" s="379" t="s">
        <v>2760</v>
      </c>
      <c r="G26" s="380">
        <v>3</v>
      </c>
      <c r="H26" s="387" t="s">
        <v>2761</v>
      </c>
      <c r="I26" s="379" t="s">
        <v>55</v>
      </c>
      <c r="J26" s="379" t="s">
        <v>357</v>
      </c>
      <c r="K26" s="379" t="s">
        <v>33</v>
      </c>
      <c r="L26" s="502" t="s">
        <v>180</v>
      </c>
      <c r="M26" s="379" t="s">
        <v>420</v>
      </c>
      <c r="N26" s="498">
        <v>2</v>
      </c>
      <c r="O26" s="498">
        <v>2</v>
      </c>
      <c r="P26" s="498">
        <v>2</v>
      </c>
      <c r="Q26" s="498">
        <v>2</v>
      </c>
      <c r="R26" s="498">
        <v>2</v>
      </c>
      <c r="S26" s="498">
        <v>2</v>
      </c>
      <c r="T26" s="498">
        <v>2</v>
      </c>
      <c r="U26" s="498">
        <v>2</v>
      </c>
      <c r="V26" s="498">
        <v>2</v>
      </c>
      <c r="W26" s="498">
        <v>2</v>
      </c>
      <c r="X26" s="498">
        <v>2</v>
      </c>
      <c r="Y26" s="498">
        <v>2</v>
      </c>
      <c r="Z26" s="527">
        <v>24</v>
      </c>
      <c r="AA26" s="498"/>
      <c r="AB26" s="498"/>
      <c r="AC26" s="498"/>
      <c r="AD26" s="498"/>
      <c r="AE26" s="498"/>
      <c r="AF26" s="498"/>
      <c r="AG26" s="498"/>
      <c r="AH26" s="498"/>
      <c r="AI26" s="498"/>
      <c r="AJ26" s="498"/>
      <c r="AK26" s="498"/>
      <c r="AL26" s="486"/>
      <c r="AM26" s="379"/>
      <c r="AN26" s="379"/>
      <c r="AO26" s="379"/>
      <c r="AP26" s="379" t="s">
        <v>2762</v>
      </c>
      <c r="AQ26" s="379" t="s">
        <v>2679</v>
      </c>
      <c r="AR26" s="379" t="s">
        <v>2763</v>
      </c>
      <c r="AS26" s="379" t="s">
        <v>2764</v>
      </c>
      <c r="AT26" s="379" t="s">
        <v>639</v>
      </c>
      <c r="AU26" s="528">
        <v>0</v>
      </c>
    </row>
    <row r="27" spans="1:47" ht="141.75">
      <c r="A27" s="379" t="s">
        <v>2765</v>
      </c>
      <c r="B27" s="502" t="s">
        <v>111</v>
      </c>
      <c r="C27" s="502" t="s">
        <v>2766</v>
      </c>
      <c r="D27" s="379"/>
      <c r="E27" s="379" t="s">
        <v>2767</v>
      </c>
      <c r="F27" s="379" t="s">
        <v>2768</v>
      </c>
      <c r="G27" s="380">
        <v>2</v>
      </c>
      <c r="H27" s="387" t="s">
        <v>2769</v>
      </c>
      <c r="I27" s="379" t="s">
        <v>135</v>
      </c>
      <c r="J27" s="379" t="s">
        <v>357</v>
      </c>
      <c r="K27" s="379" t="s">
        <v>33</v>
      </c>
      <c r="L27" s="502" t="s">
        <v>180</v>
      </c>
      <c r="M27" s="379" t="s">
        <v>420</v>
      </c>
      <c r="N27" s="498">
        <v>2</v>
      </c>
      <c r="O27" s="498">
        <v>2</v>
      </c>
      <c r="P27" s="498">
        <v>2</v>
      </c>
      <c r="Q27" s="498">
        <v>2</v>
      </c>
      <c r="R27" s="498">
        <v>2</v>
      </c>
      <c r="S27" s="498">
        <v>2</v>
      </c>
      <c r="T27" s="498">
        <v>2</v>
      </c>
      <c r="U27" s="498">
        <v>2</v>
      </c>
      <c r="V27" s="498">
        <v>2</v>
      </c>
      <c r="W27" s="498">
        <v>2</v>
      </c>
      <c r="X27" s="498">
        <v>2</v>
      </c>
      <c r="Y27" s="498">
        <v>2</v>
      </c>
      <c r="Z27" s="527">
        <v>24</v>
      </c>
      <c r="AA27" s="498"/>
      <c r="AB27" s="498"/>
      <c r="AC27" s="498"/>
      <c r="AD27" s="498"/>
      <c r="AE27" s="498"/>
      <c r="AF27" s="498"/>
      <c r="AG27" s="498"/>
      <c r="AH27" s="498"/>
      <c r="AI27" s="498"/>
      <c r="AJ27" s="498"/>
      <c r="AK27" s="498"/>
      <c r="AL27" s="486"/>
      <c r="AM27" s="379"/>
      <c r="AN27" s="379"/>
      <c r="AO27" s="379"/>
      <c r="AP27" s="379" t="s">
        <v>2770</v>
      </c>
      <c r="AQ27" s="379" t="s">
        <v>2679</v>
      </c>
      <c r="AR27" s="379" t="s">
        <v>2763</v>
      </c>
      <c r="AS27" s="379" t="s">
        <v>2771</v>
      </c>
      <c r="AT27" s="379" t="s">
        <v>2772</v>
      </c>
      <c r="AU27" s="528">
        <v>0</v>
      </c>
    </row>
    <row r="28" spans="1:47" ht="126">
      <c r="A28" s="379" t="s">
        <v>2773</v>
      </c>
      <c r="B28" s="502" t="s">
        <v>278</v>
      </c>
      <c r="C28" s="502" t="s">
        <v>282</v>
      </c>
      <c r="D28" s="379"/>
      <c r="E28" s="379" t="s">
        <v>2774</v>
      </c>
      <c r="F28" s="379" t="s">
        <v>2775</v>
      </c>
      <c r="G28" s="380">
        <v>3</v>
      </c>
      <c r="H28" s="387" t="s">
        <v>2761</v>
      </c>
      <c r="I28" s="379" t="s">
        <v>241</v>
      </c>
      <c r="J28" s="502" t="s">
        <v>357</v>
      </c>
      <c r="K28" s="379" t="s">
        <v>33</v>
      </c>
      <c r="L28" s="502" t="s">
        <v>180</v>
      </c>
      <c r="M28" s="379" t="s">
        <v>420</v>
      </c>
      <c r="N28" s="498">
        <v>1</v>
      </c>
      <c r="O28" s="498">
        <v>1</v>
      </c>
      <c r="P28" s="498">
        <v>1</v>
      </c>
      <c r="Q28" s="498">
        <v>1</v>
      </c>
      <c r="R28" s="498">
        <v>1</v>
      </c>
      <c r="S28" s="498">
        <v>1</v>
      </c>
      <c r="T28" s="498">
        <v>1</v>
      </c>
      <c r="U28" s="498">
        <v>1</v>
      </c>
      <c r="V28" s="498">
        <v>1</v>
      </c>
      <c r="W28" s="498">
        <v>1</v>
      </c>
      <c r="X28" s="498">
        <v>1</v>
      </c>
      <c r="Y28" s="498">
        <v>1</v>
      </c>
      <c r="Z28" s="527">
        <v>12</v>
      </c>
      <c r="AA28" s="498"/>
      <c r="AB28" s="498"/>
      <c r="AC28" s="498"/>
      <c r="AD28" s="498"/>
      <c r="AE28" s="498"/>
      <c r="AF28" s="498"/>
      <c r="AG28" s="498"/>
      <c r="AH28" s="498"/>
      <c r="AI28" s="498"/>
      <c r="AJ28" s="498"/>
      <c r="AK28" s="498"/>
      <c r="AL28" s="486"/>
      <c r="AM28" s="379"/>
      <c r="AN28" s="379"/>
      <c r="AO28" s="379"/>
      <c r="AP28" s="379" t="s">
        <v>2776</v>
      </c>
      <c r="AQ28" s="379" t="s">
        <v>2679</v>
      </c>
      <c r="AR28" s="379" t="s">
        <v>2763</v>
      </c>
      <c r="AS28" s="379" t="s">
        <v>2764</v>
      </c>
      <c r="AT28" s="379" t="s">
        <v>639</v>
      </c>
      <c r="AU28" s="528">
        <v>0</v>
      </c>
    </row>
    <row r="29" spans="1:47" ht="94.5">
      <c r="A29" s="379" t="s">
        <v>2777</v>
      </c>
      <c r="B29" s="502" t="s">
        <v>278</v>
      </c>
      <c r="C29" s="502" t="s">
        <v>282</v>
      </c>
      <c r="D29" s="379"/>
      <c r="E29" s="379" t="s">
        <v>2778</v>
      </c>
      <c r="F29" s="379" t="s">
        <v>2779</v>
      </c>
      <c r="G29" s="380">
        <v>3</v>
      </c>
      <c r="H29" s="387" t="s">
        <v>2780</v>
      </c>
      <c r="I29" s="379" t="s">
        <v>55</v>
      </c>
      <c r="J29" s="379" t="s">
        <v>32</v>
      </c>
      <c r="K29" s="379" t="s">
        <v>33</v>
      </c>
      <c r="L29" s="379" t="s">
        <v>419</v>
      </c>
      <c r="M29" s="379" t="s">
        <v>420</v>
      </c>
      <c r="N29" s="532"/>
      <c r="O29" s="532"/>
      <c r="P29" s="532">
        <v>1</v>
      </c>
      <c r="Q29" s="532"/>
      <c r="R29" s="532">
        <v>1</v>
      </c>
      <c r="S29" s="532"/>
      <c r="T29" s="532">
        <v>1</v>
      </c>
      <c r="U29" s="532"/>
      <c r="V29" s="532">
        <v>1</v>
      </c>
      <c r="W29" s="532"/>
      <c r="X29" s="532">
        <v>1</v>
      </c>
      <c r="Y29" s="532"/>
      <c r="Z29" s="531">
        <v>1</v>
      </c>
      <c r="AA29" s="498"/>
      <c r="AB29" s="498"/>
      <c r="AC29" s="498"/>
      <c r="AD29" s="498"/>
      <c r="AE29" s="498"/>
      <c r="AF29" s="498"/>
      <c r="AG29" s="498"/>
      <c r="AH29" s="498"/>
      <c r="AI29" s="498"/>
      <c r="AJ29" s="498"/>
      <c r="AK29" s="498"/>
      <c r="AL29" s="486"/>
      <c r="AM29" s="379"/>
      <c r="AN29" s="379"/>
      <c r="AO29" s="379"/>
      <c r="AP29" s="379" t="s">
        <v>2781</v>
      </c>
      <c r="AQ29" s="379" t="s">
        <v>2679</v>
      </c>
      <c r="AR29" s="379" t="s">
        <v>2763</v>
      </c>
      <c r="AS29" s="379" t="s">
        <v>2764</v>
      </c>
      <c r="AT29" s="379" t="s">
        <v>2782</v>
      </c>
      <c r="AU29" s="528">
        <v>0</v>
      </c>
    </row>
    <row r="30" spans="1:47" ht="110.25">
      <c r="A30" s="379" t="s">
        <v>2783</v>
      </c>
      <c r="B30" s="502" t="s">
        <v>26</v>
      </c>
      <c r="C30" s="502" t="s">
        <v>104</v>
      </c>
      <c r="D30" s="379" t="s">
        <v>2784</v>
      </c>
      <c r="E30" s="379" t="s">
        <v>2785</v>
      </c>
      <c r="F30" s="379" t="s">
        <v>2786</v>
      </c>
      <c r="G30" s="380">
        <v>3</v>
      </c>
      <c r="H30" s="525" t="s">
        <v>2787</v>
      </c>
      <c r="I30" s="379" t="s">
        <v>263</v>
      </c>
      <c r="J30" s="529" t="s">
        <v>357</v>
      </c>
      <c r="K30" s="379" t="s">
        <v>33</v>
      </c>
      <c r="L30" s="502" t="s">
        <v>419</v>
      </c>
      <c r="M30" s="379" t="s">
        <v>420</v>
      </c>
      <c r="N30" s="498"/>
      <c r="O30" s="498"/>
      <c r="P30" s="498">
        <v>1</v>
      </c>
      <c r="Q30" s="498"/>
      <c r="R30" s="498"/>
      <c r="S30" s="498">
        <v>1</v>
      </c>
      <c r="T30" s="498"/>
      <c r="U30" s="498"/>
      <c r="V30" s="498"/>
      <c r="W30" s="498"/>
      <c r="X30" s="498"/>
      <c r="Y30" s="498"/>
      <c r="Z30" s="527">
        <v>2</v>
      </c>
      <c r="AA30" s="498"/>
      <c r="AB30" s="498"/>
      <c r="AC30" s="498"/>
      <c r="AD30" s="498"/>
      <c r="AE30" s="498"/>
      <c r="AF30" s="498"/>
      <c r="AG30" s="498"/>
      <c r="AH30" s="498"/>
      <c r="AI30" s="498"/>
      <c r="AJ30" s="498"/>
      <c r="AK30" s="498"/>
      <c r="AL30" s="486"/>
      <c r="AM30" s="379"/>
      <c r="AN30" s="379"/>
      <c r="AO30" s="379"/>
      <c r="AP30" s="379" t="s">
        <v>2788</v>
      </c>
      <c r="AQ30" s="379" t="s">
        <v>51</v>
      </c>
      <c r="AR30" s="379" t="s">
        <v>2789</v>
      </c>
      <c r="AS30" s="379" t="s">
        <v>2790</v>
      </c>
      <c r="AT30" s="379" t="s">
        <v>639</v>
      </c>
      <c r="AU30" s="528">
        <v>0</v>
      </c>
    </row>
    <row r="31" spans="1:47" ht="110.25">
      <c r="A31" s="379" t="s">
        <v>2791</v>
      </c>
      <c r="B31" s="502" t="s">
        <v>26</v>
      </c>
      <c r="C31" s="502" t="s">
        <v>104</v>
      </c>
      <c r="D31" s="379" t="s">
        <v>2784</v>
      </c>
      <c r="E31" s="379" t="s">
        <v>2792</v>
      </c>
      <c r="F31" s="379" t="s">
        <v>2793</v>
      </c>
      <c r="G31" s="380">
        <v>3</v>
      </c>
      <c r="H31" s="387" t="s">
        <v>2794</v>
      </c>
      <c r="I31" s="379" t="s">
        <v>263</v>
      </c>
      <c r="J31" s="379" t="s">
        <v>2795</v>
      </c>
      <c r="K31" s="379" t="s">
        <v>33</v>
      </c>
      <c r="L31" s="379" t="s">
        <v>419</v>
      </c>
      <c r="M31" s="379" t="s">
        <v>420</v>
      </c>
      <c r="N31" s="498"/>
      <c r="O31" s="498">
        <v>8</v>
      </c>
      <c r="P31" s="498">
        <v>12</v>
      </c>
      <c r="Q31" s="498">
        <v>12</v>
      </c>
      <c r="R31" s="498">
        <v>12</v>
      </c>
      <c r="S31" s="498">
        <v>12</v>
      </c>
      <c r="T31" s="498">
        <v>12</v>
      </c>
      <c r="U31" s="498">
        <v>12</v>
      </c>
      <c r="V31" s="498">
        <v>12</v>
      </c>
      <c r="W31" s="498">
        <v>12</v>
      </c>
      <c r="X31" s="498">
        <v>12</v>
      </c>
      <c r="Y31" s="498">
        <v>10</v>
      </c>
      <c r="Z31" s="527">
        <v>126</v>
      </c>
      <c r="AA31" s="498"/>
      <c r="AB31" s="498"/>
      <c r="AC31" s="498"/>
      <c r="AD31" s="498"/>
      <c r="AE31" s="498"/>
      <c r="AF31" s="498"/>
      <c r="AG31" s="498"/>
      <c r="AH31" s="498"/>
      <c r="AI31" s="498"/>
      <c r="AJ31" s="498"/>
      <c r="AK31" s="498"/>
      <c r="AL31" s="486"/>
      <c r="AM31" s="379"/>
      <c r="AN31" s="379"/>
      <c r="AO31" s="379"/>
      <c r="AP31" s="379" t="s">
        <v>2788</v>
      </c>
      <c r="AQ31" s="379" t="s">
        <v>51</v>
      </c>
      <c r="AR31" s="379" t="s">
        <v>2789</v>
      </c>
      <c r="AS31" s="379" t="s">
        <v>2790</v>
      </c>
      <c r="AT31" s="379" t="s">
        <v>639</v>
      </c>
      <c r="AU31" s="528">
        <v>0</v>
      </c>
    </row>
    <row r="32" spans="1:47" ht="110.25">
      <c r="A32" s="379" t="s">
        <v>2796</v>
      </c>
      <c r="B32" s="379" t="s">
        <v>236</v>
      </c>
      <c r="C32" s="379" t="s">
        <v>237</v>
      </c>
      <c r="D32" s="379" t="s">
        <v>2797</v>
      </c>
      <c r="E32" s="379" t="s">
        <v>2798</v>
      </c>
      <c r="F32" s="379" t="s">
        <v>2799</v>
      </c>
      <c r="G32" s="380">
        <v>2</v>
      </c>
      <c r="H32" s="387" t="s">
        <v>2800</v>
      </c>
      <c r="I32" s="379" t="s">
        <v>55</v>
      </c>
      <c r="J32" s="379" t="s">
        <v>357</v>
      </c>
      <c r="K32" s="379" t="s">
        <v>33</v>
      </c>
      <c r="L32" s="379" t="s">
        <v>419</v>
      </c>
      <c r="M32" s="379" t="s">
        <v>420</v>
      </c>
      <c r="N32" s="498">
        <v>1</v>
      </c>
      <c r="O32" s="498">
        <v>2</v>
      </c>
      <c r="P32" s="498">
        <v>2</v>
      </c>
      <c r="Q32" s="498">
        <v>2</v>
      </c>
      <c r="R32" s="498">
        <v>2</v>
      </c>
      <c r="S32" s="498">
        <v>2</v>
      </c>
      <c r="T32" s="498">
        <v>2</v>
      </c>
      <c r="U32" s="498">
        <v>2</v>
      </c>
      <c r="V32" s="498">
        <v>2</v>
      </c>
      <c r="W32" s="498">
        <v>2</v>
      </c>
      <c r="X32" s="498">
        <v>3</v>
      </c>
      <c r="Y32" s="498">
        <v>1</v>
      </c>
      <c r="Z32" s="527">
        <v>23</v>
      </c>
      <c r="AA32" s="498"/>
      <c r="AB32" s="498"/>
      <c r="AC32" s="498"/>
      <c r="AD32" s="498"/>
      <c r="AE32" s="498"/>
      <c r="AF32" s="498"/>
      <c r="AG32" s="498"/>
      <c r="AH32" s="498"/>
      <c r="AI32" s="498"/>
      <c r="AJ32" s="498"/>
      <c r="AK32" s="498"/>
      <c r="AL32" s="498"/>
      <c r="AM32" s="379"/>
      <c r="AN32" s="379"/>
      <c r="AO32" s="379"/>
      <c r="AP32" s="379" t="s">
        <v>2801</v>
      </c>
      <c r="AQ32" s="379" t="s">
        <v>51</v>
      </c>
      <c r="AR32" s="379" t="s">
        <v>2789</v>
      </c>
      <c r="AS32" s="379" t="s">
        <v>2790</v>
      </c>
      <c r="AT32" s="379" t="s">
        <v>639</v>
      </c>
      <c r="AU32" s="528">
        <v>0</v>
      </c>
    </row>
    <row r="33" spans="1:47" ht="141.75">
      <c r="A33" s="379" t="s">
        <v>2802</v>
      </c>
      <c r="B33" s="379" t="s">
        <v>236</v>
      </c>
      <c r="C33" s="379" t="s">
        <v>237</v>
      </c>
      <c r="D33" s="379" t="s">
        <v>2797</v>
      </c>
      <c r="E33" s="379" t="s">
        <v>2803</v>
      </c>
      <c r="F33" s="379" t="s">
        <v>2804</v>
      </c>
      <c r="G33" s="380">
        <v>2</v>
      </c>
      <c r="H33" s="387" t="s">
        <v>2800</v>
      </c>
      <c r="I33" s="379" t="s">
        <v>55</v>
      </c>
      <c r="J33" s="379" t="s">
        <v>357</v>
      </c>
      <c r="K33" s="379" t="s">
        <v>33</v>
      </c>
      <c r="L33" s="379" t="s">
        <v>419</v>
      </c>
      <c r="M33" s="379" t="s">
        <v>2805</v>
      </c>
      <c r="N33" s="498"/>
      <c r="O33" s="498"/>
      <c r="P33" s="498">
        <v>2</v>
      </c>
      <c r="Q33" s="498">
        <v>2</v>
      </c>
      <c r="R33" s="498">
        <v>2</v>
      </c>
      <c r="S33" s="498">
        <v>2</v>
      </c>
      <c r="T33" s="498">
        <v>2</v>
      </c>
      <c r="U33" s="498">
        <v>2</v>
      </c>
      <c r="V33" s="498">
        <v>2</v>
      </c>
      <c r="W33" s="498">
        <v>2</v>
      </c>
      <c r="X33" s="498">
        <v>2</v>
      </c>
      <c r="Y33" s="498">
        <v>2</v>
      </c>
      <c r="Z33" s="527"/>
      <c r="AA33" s="498"/>
      <c r="AB33" s="498"/>
      <c r="AC33" s="498"/>
      <c r="AD33" s="498"/>
      <c r="AE33" s="498"/>
      <c r="AF33" s="498"/>
      <c r="AG33" s="498"/>
      <c r="AH33" s="498"/>
      <c r="AI33" s="498"/>
      <c r="AJ33" s="498"/>
      <c r="AK33" s="498"/>
      <c r="AL33" s="498"/>
      <c r="AM33" s="379"/>
      <c r="AN33" s="379"/>
      <c r="AO33" s="379"/>
      <c r="AP33" s="379" t="s">
        <v>2806</v>
      </c>
      <c r="AQ33" s="379" t="s">
        <v>51</v>
      </c>
      <c r="AR33" s="379" t="s">
        <v>2789</v>
      </c>
      <c r="AS33" s="379" t="s">
        <v>2790</v>
      </c>
      <c r="AT33" s="379" t="s">
        <v>639</v>
      </c>
      <c r="AU33" s="528">
        <v>11702614.560000001</v>
      </c>
    </row>
    <row r="34" spans="1:47" ht="126">
      <c r="A34" s="379" t="s">
        <v>2807</v>
      </c>
      <c r="B34" s="379" t="s">
        <v>236</v>
      </c>
      <c r="C34" s="379" t="s">
        <v>237</v>
      </c>
      <c r="D34" s="379" t="s">
        <v>2797</v>
      </c>
      <c r="E34" s="379" t="s">
        <v>2808</v>
      </c>
      <c r="F34" s="379" t="s">
        <v>2809</v>
      </c>
      <c r="G34" s="380">
        <v>1</v>
      </c>
      <c r="H34" s="387" t="s">
        <v>2810</v>
      </c>
      <c r="I34" s="379" t="s">
        <v>55</v>
      </c>
      <c r="J34" s="379" t="s">
        <v>357</v>
      </c>
      <c r="K34" s="379" t="s">
        <v>33</v>
      </c>
      <c r="L34" s="379" t="s">
        <v>419</v>
      </c>
      <c r="M34" s="379" t="s">
        <v>2805</v>
      </c>
      <c r="N34" s="498">
        <v>100</v>
      </c>
      <c r="O34" s="498">
        <v>100</v>
      </c>
      <c r="P34" s="498">
        <v>100</v>
      </c>
      <c r="Q34" s="498">
        <v>150</v>
      </c>
      <c r="R34" s="498">
        <v>150</v>
      </c>
      <c r="S34" s="498">
        <v>150</v>
      </c>
      <c r="T34" s="498">
        <v>100</v>
      </c>
      <c r="U34" s="498">
        <v>100</v>
      </c>
      <c r="V34" s="498">
        <v>100</v>
      </c>
      <c r="W34" s="498">
        <v>100</v>
      </c>
      <c r="X34" s="498">
        <v>100</v>
      </c>
      <c r="Y34" s="498">
        <v>100</v>
      </c>
      <c r="Z34" s="527">
        <v>1350</v>
      </c>
      <c r="AA34" s="498"/>
      <c r="AB34" s="498"/>
      <c r="AC34" s="498"/>
      <c r="AD34" s="498"/>
      <c r="AE34" s="498"/>
      <c r="AF34" s="498"/>
      <c r="AG34" s="498"/>
      <c r="AH34" s="498"/>
      <c r="AI34" s="498"/>
      <c r="AJ34" s="498"/>
      <c r="AK34" s="498"/>
      <c r="AL34" s="498"/>
      <c r="AM34" s="379"/>
      <c r="AN34" s="379"/>
      <c r="AO34" s="379"/>
      <c r="AP34" s="379" t="s">
        <v>2811</v>
      </c>
      <c r="AQ34" s="379" t="s">
        <v>51</v>
      </c>
      <c r="AR34" s="379" t="s">
        <v>2812</v>
      </c>
      <c r="AS34" s="379" t="s">
        <v>2813</v>
      </c>
      <c r="AT34" s="379" t="s">
        <v>639</v>
      </c>
      <c r="AU34" s="528">
        <v>0</v>
      </c>
    </row>
    <row r="35" spans="1:47" ht="78.75">
      <c r="A35" s="379" t="s">
        <v>2814</v>
      </c>
      <c r="B35" s="379" t="s">
        <v>236</v>
      </c>
      <c r="C35" s="379" t="s">
        <v>238</v>
      </c>
      <c r="D35" s="379" t="s">
        <v>2797</v>
      </c>
      <c r="E35" s="379" t="s">
        <v>2815</v>
      </c>
      <c r="F35" s="379" t="s">
        <v>2816</v>
      </c>
      <c r="G35" s="380">
        <v>1</v>
      </c>
      <c r="H35" s="387" t="s">
        <v>2817</v>
      </c>
      <c r="I35" s="379" t="s">
        <v>55</v>
      </c>
      <c r="J35" s="379" t="s">
        <v>357</v>
      </c>
      <c r="K35" s="379" t="s">
        <v>33</v>
      </c>
      <c r="L35" s="379" t="s">
        <v>419</v>
      </c>
      <c r="M35" s="379" t="s">
        <v>2805</v>
      </c>
      <c r="N35" s="498">
        <v>30</v>
      </c>
      <c r="O35" s="498">
        <v>30</v>
      </c>
      <c r="P35" s="498">
        <v>30</v>
      </c>
      <c r="Q35" s="498">
        <v>25</v>
      </c>
      <c r="R35" s="498">
        <v>25</v>
      </c>
      <c r="S35" s="498">
        <v>40</v>
      </c>
      <c r="T35" s="498">
        <v>30</v>
      </c>
      <c r="U35" s="498">
        <v>30</v>
      </c>
      <c r="V35" s="498">
        <v>40</v>
      </c>
      <c r="W35" s="498">
        <v>25</v>
      </c>
      <c r="X35" s="498">
        <v>25</v>
      </c>
      <c r="Y35" s="498">
        <v>30</v>
      </c>
      <c r="Z35" s="527">
        <v>360</v>
      </c>
      <c r="AA35" s="498"/>
      <c r="AB35" s="498"/>
      <c r="AC35" s="498"/>
      <c r="AD35" s="498"/>
      <c r="AE35" s="498"/>
      <c r="AF35" s="498"/>
      <c r="AG35" s="498"/>
      <c r="AH35" s="498"/>
      <c r="AI35" s="498"/>
      <c r="AJ35" s="498"/>
      <c r="AK35" s="498"/>
      <c r="AL35" s="498"/>
      <c r="AM35" s="379"/>
      <c r="AN35" s="379"/>
      <c r="AO35" s="379"/>
      <c r="AP35" s="379" t="s">
        <v>2818</v>
      </c>
      <c r="AQ35" s="379" t="s">
        <v>51</v>
      </c>
      <c r="AR35" s="379" t="s">
        <v>2812</v>
      </c>
      <c r="AS35" s="379" t="s">
        <v>2813</v>
      </c>
      <c r="AT35" s="379" t="s">
        <v>639</v>
      </c>
      <c r="AU35" s="528">
        <v>5999860.2000000002</v>
      </c>
    </row>
    <row r="36" spans="1:47" ht="94.5">
      <c r="A36" s="379" t="s">
        <v>2819</v>
      </c>
      <c r="B36" s="502" t="s">
        <v>26</v>
      </c>
      <c r="C36" s="502" t="s">
        <v>104</v>
      </c>
      <c r="D36" s="379" t="s">
        <v>2784</v>
      </c>
      <c r="E36" s="379" t="s">
        <v>2820</v>
      </c>
      <c r="F36" s="379" t="s">
        <v>2821</v>
      </c>
      <c r="G36" s="380">
        <v>3</v>
      </c>
      <c r="H36" s="387" t="s">
        <v>2822</v>
      </c>
      <c r="I36" s="379" t="s">
        <v>55</v>
      </c>
      <c r="J36" s="379" t="s">
        <v>357</v>
      </c>
      <c r="K36" s="379" t="s">
        <v>33</v>
      </c>
      <c r="L36" s="379" t="s">
        <v>419</v>
      </c>
      <c r="M36" s="379" t="s">
        <v>420</v>
      </c>
      <c r="N36" s="498"/>
      <c r="O36" s="498"/>
      <c r="P36" s="498"/>
      <c r="Q36" s="498"/>
      <c r="R36" s="498">
        <v>1</v>
      </c>
      <c r="S36" s="498">
        <v>1</v>
      </c>
      <c r="T36" s="498"/>
      <c r="U36" s="498">
        <v>1</v>
      </c>
      <c r="V36" s="498">
        <v>1</v>
      </c>
      <c r="W36" s="498"/>
      <c r="X36" s="498"/>
      <c r="Y36" s="498"/>
      <c r="Z36" s="527">
        <v>4</v>
      </c>
      <c r="AA36" s="498"/>
      <c r="AB36" s="498"/>
      <c r="AC36" s="498"/>
      <c r="AD36" s="498"/>
      <c r="AE36" s="498"/>
      <c r="AF36" s="498"/>
      <c r="AG36" s="498"/>
      <c r="AH36" s="498"/>
      <c r="AI36" s="498"/>
      <c r="AJ36" s="498"/>
      <c r="AK36" s="498"/>
      <c r="AL36" s="498"/>
      <c r="AM36" s="379"/>
      <c r="AN36" s="379"/>
      <c r="AO36" s="379"/>
      <c r="AP36" s="379" t="s">
        <v>2823</v>
      </c>
      <c r="AQ36" s="379" t="s">
        <v>51</v>
      </c>
      <c r="AR36" s="379" t="s">
        <v>2812</v>
      </c>
      <c r="AS36" s="379" t="s">
        <v>2813</v>
      </c>
      <c r="AT36" s="379" t="s">
        <v>639</v>
      </c>
      <c r="AU36" s="528">
        <v>0</v>
      </c>
    </row>
    <row r="37" spans="1:47" ht="126">
      <c r="A37" s="379" t="s">
        <v>2824</v>
      </c>
      <c r="B37" s="379" t="s">
        <v>236</v>
      </c>
      <c r="C37" s="379" t="s">
        <v>238</v>
      </c>
      <c r="D37" s="379" t="s">
        <v>2692</v>
      </c>
      <c r="E37" s="379" t="s">
        <v>2825</v>
      </c>
      <c r="F37" s="379" t="s">
        <v>2826</v>
      </c>
      <c r="G37" s="380">
        <v>2</v>
      </c>
      <c r="H37" s="387" t="s">
        <v>2827</v>
      </c>
      <c r="I37" s="379" t="s">
        <v>55</v>
      </c>
      <c r="J37" s="379" t="s">
        <v>357</v>
      </c>
      <c r="K37" s="379" t="s">
        <v>33</v>
      </c>
      <c r="L37" s="379" t="s">
        <v>419</v>
      </c>
      <c r="M37" s="379" t="s">
        <v>420</v>
      </c>
      <c r="N37" s="498">
        <v>10</v>
      </c>
      <c r="O37" s="498">
        <v>10</v>
      </c>
      <c r="P37" s="498">
        <v>15</v>
      </c>
      <c r="Q37" s="498">
        <v>25</v>
      </c>
      <c r="R37" s="498">
        <v>25</v>
      </c>
      <c r="S37" s="498">
        <v>25</v>
      </c>
      <c r="T37" s="498">
        <v>20</v>
      </c>
      <c r="U37" s="498">
        <v>20</v>
      </c>
      <c r="V37" s="498">
        <v>20</v>
      </c>
      <c r="W37" s="498">
        <v>10</v>
      </c>
      <c r="X37" s="498">
        <v>10</v>
      </c>
      <c r="Y37" s="498">
        <v>10</v>
      </c>
      <c r="Z37" s="527">
        <v>200</v>
      </c>
      <c r="AA37" s="498"/>
      <c r="AB37" s="498"/>
      <c r="AC37" s="498"/>
      <c r="AD37" s="498"/>
      <c r="AE37" s="498"/>
      <c r="AF37" s="498"/>
      <c r="AG37" s="498"/>
      <c r="AH37" s="498"/>
      <c r="AI37" s="498"/>
      <c r="AJ37" s="498"/>
      <c r="AK37" s="498"/>
      <c r="AL37" s="498"/>
      <c r="AM37" s="379"/>
      <c r="AN37" s="379"/>
      <c r="AO37" s="379"/>
      <c r="AP37" s="379" t="s">
        <v>2828</v>
      </c>
      <c r="AQ37" s="379" t="s">
        <v>2829</v>
      </c>
      <c r="AR37" s="379" t="s">
        <v>2830</v>
      </c>
      <c r="AS37" s="379" t="s">
        <v>2831</v>
      </c>
      <c r="AT37" s="379" t="s">
        <v>639</v>
      </c>
      <c r="AU37" s="528">
        <v>0</v>
      </c>
    </row>
    <row r="38" spans="1:47" ht="126">
      <c r="A38" s="379" t="s">
        <v>2832</v>
      </c>
      <c r="B38" s="502" t="s">
        <v>244</v>
      </c>
      <c r="C38" s="502" t="s">
        <v>245</v>
      </c>
      <c r="D38" s="379" t="s">
        <v>2692</v>
      </c>
      <c r="E38" s="379" t="s">
        <v>2833</v>
      </c>
      <c r="F38" s="379" t="s">
        <v>2834</v>
      </c>
      <c r="G38" s="380">
        <v>3</v>
      </c>
      <c r="H38" s="387" t="s">
        <v>2835</v>
      </c>
      <c r="I38" s="379" t="s">
        <v>55</v>
      </c>
      <c r="J38" s="379" t="s">
        <v>32</v>
      </c>
      <c r="K38" s="379" t="s">
        <v>33</v>
      </c>
      <c r="L38" s="379" t="s">
        <v>419</v>
      </c>
      <c r="M38" s="379" t="s">
        <v>420</v>
      </c>
      <c r="N38" s="532">
        <v>1</v>
      </c>
      <c r="O38" s="532">
        <v>1</v>
      </c>
      <c r="P38" s="532">
        <v>1</v>
      </c>
      <c r="Q38" s="532">
        <v>1</v>
      </c>
      <c r="R38" s="532">
        <v>1</v>
      </c>
      <c r="S38" s="532">
        <v>1</v>
      </c>
      <c r="T38" s="532">
        <v>1</v>
      </c>
      <c r="U38" s="532">
        <v>1</v>
      </c>
      <c r="V38" s="532">
        <v>1</v>
      </c>
      <c r="W38" s="532">
        <v>1</v>
      </c>
      <c r="X38" s="532">
        <v>1</v>
      </c>
      <c r="Y38" s="532">
        <v>1</v>
      </c>
      <c r="Z38" s="531">
        <v>1</v>
      </c>
      <c r="AA38" s="498"/>
      <c r="AB38" s="498"/>
      <c r="AC38" s="498"/>
      <c r="AD38" s="498"/>
      <c r="AE38" s="498"/>
      <c r="AF38" s="498"/>
      <c r="AG38" s="498"/>
      <c r="AH38" s="498"/>
      <c r="AI38" s="498"/>
      <c r="AJ38" s="498"/>
      <c r="AK38" s="498"/>
      <c r="AL38" s="498"/>
      <c r="AM38" s="379"/>
      <c r="AN38" s="379"/>
      <c r="AO38" s="379"/>
      <c r="AP38" s="379" t="s">
        <v>2836</v>
      </c>
      <c r="AQ38" s="379" t="s">
        <v>2829</v>
      </c>
      <c r="AR38" s="379" t="s">
        <v>2837</v>
      </c>
      <c r="AS38" s="379" t="s">
        <v>2838</v>
      </c>
      <c r="AT38" s="379" t="s">
        <v>639</v>
      </c>
      <c r="AU38" s="528">
        <v>0</v>
      </c>
    </row>
    <row r="39" spans="1:47" ht="110.25">
      <c r="A39" s="379" t="s">
        <v>2839</v>
      </c>
      <c r="B39" s="502" t="s">
        <v>205</v>
      </c>
      <c r="C39" s="502" t="s">
        <v>245</v>
      </c>
      <c r="D39" s="379" t="s">
        <v>2692</v>
      </c>
      <c r="E39" s="379" t="s">
        <v>2840</v>
      </c>
      <c r="F39" s="379" t="s">
        <v>2841</v>
      </c>
      <c r="G39" s="380">
        <v>2</v>
      </c>
      <c r="H39" s="387" t="s">
        <v>2842</v>
      </c>
      <c r="I39" s="379" t="s">
        <v>78</v>
      </c>
      <c r="J39" s="379" t="s">
        <v>357</v>
      </c>
      <c r="K39" s="379" t="s">
        <v>33</v>
      </c>
      <c r="L39" s="379" t="s">
        <v>419</v>
      </c>
      <c r="M39" s="379" t="s">
        <v>420</v>
      </c>
      <c r="N39" s="498">
        <v>10</v>
      </c>
      <c r="O39" s="498">
        <v>10</v>
      </c>
      <c r="P39" s="498">
        <v>15</v>
      </c>
      <c r="Q39" s="498">
        <v>15</v>
      </c>
      <c r="R39" s="498">
        <v>15</v>
      </c>
      <c r="S39" s="498">
        <v>15</v>
      </c>
      <c r="T39" s="498">
        <v>15</v>
      </c>
      <c r="U39" s="498">
        <v>15</v>
      </c>
      <c r="V39" s="498">
        <v>15</v>
      </c>
      <c r="W39" s="498">
        <v>15</v>
      </c>
      <c r="X39" s="498">
        <v>10</v>
      </c>
      <c r="Y39" s="498">
        <v>10</v>
      </c>
      <c r="Z39" s="533">
        <v>160</v>
      </c>
      <c r="AA39" s="498"/>
      <c r="AB39" s="498"/>
      <c r="AC39" s="498"/>
      <c r="AD39" s="498"/>
      <c r="AE39" s="498"/>
      <c r="AF39" s="498"/>
      <c r="AG39" s="498"/>
      <c r="AH39" s="498"/>
      <c r="AI39" s="498"/>
      <c r="AJ39" s="498"/>
      <c r="AK39" s="498"/>
      <c r="AL39" s="498"/>
      <c r="AM39" s="379"/>
      <c r="AN39" s="379"/>
      <c r="AO39" s="379"/>
      <c r="AP39" s="379" t="s">
        <v>2836</v>
      </c>
      <c r="AQ39" s="379" t="s">
        <v>2829</v>
      </c>
      <c r="AR39" s="379" t="s">
        <v>2837</v>
      </c>
      <c r="AS39" s="379" t="s">
        <v>2838</v>
      </c>
      <c r="AT39" s="379" t="s">
        <v>639</v>
      </c>
      <c r="AU39" s="528">
        <v>0</v>
      </c>
    </row>
    <row r="40" spans="1:47" ht="141.75">
      <c r="A40" s="379" t="s">
        <v>2843</v>
      </c>
      <c r="B40" s="502" t="s">
        <v>278</v>
      </c>
      <c r="C40" s="502" t="s">
        <v>282</v>
      </c>
      <c r="D40" s="379" t="s">
        <v>2692</v>
      </c>
      <c r="E40" s="379" t="s">
        <v>2844</v>
      </c>
      <c r="F40" s="379" t="s">
        <v>2845</v>
      </c>
      <c r="G40" s="380">
        <v>1</v>
      </c>
      <c r="H40" s="387" t="s">
        <v>2846</v>
      </c>
      <c r="I40" s="379" t="s">
        <v>55</v>
      </c>
      <c r="J40" s="379" t="s">
        <v>32</v>
      </c>
      <c r="K40" s="379" t="s">
        <v>33</v>
      </c>
      <c r="L40" s="379" t="s">
        <v>419</v>
      </c>
      <c r="M40" s="379" t="s">
        <v>420</v>
      </c>
      <c r="N40" s="532">
        <v>1</v>
      </c>
      <c r="O40" s="532">
        <v>1</v>
      </c>
      <c r="P40" s="532">
        <v>1</v>
      </c>
      <c r="Q40" s="532">
        <v>1</v>
      </c>
      <c r="R40" s="532">
        <v>1</v>
      </c>
      <c r="S40" s="532">
        <v>1</v>
      </c>
      <c r="T40" s="532">
        <v>1</v>
      </c>
      <c r="U40" s="532">
        <v>1</v>
      </c>
      <c r="V40" s="532">
        <v>1</v>
      </c>
      <c r="W40" s="532">
        <v>1</v>
      </c>
      <c r="X40" s="532">
        <v>1</v>
      </c>
      <c r="Y40" s="532">
        <v>1</v>
      </c>
      <c r="Z40" s="531">
        <v>1</v>
      </c>
      <c r="AA40" s="498"/>
      <c r="AB40" s="498"/>
      <c r="AC40" s="498"/>
      <c r="AD40" s="498"/>
      <c r="AE40" s="498"/>
      <c r="AF40" s="498"/>
      <c r="AG40" s="498"/>
      <c r="AH40" s="498"/>
      <c r="AI40" s="498"/>
      <c r="AJ40" s="498"/>
      <c r="AK40" s="498"/>
      <c r="AL40" s="498"/>
      <c r="AM40" s="379"/>
      <c r="AN40" s="379"/>
      <c r="AO40" s="379"/>
      <c r="AP40" s="379" t="s">
        <v>2836</v>
      </c>
      <c r="AQ40" s="379" t="s">
        <v>2829</v>
      </c>
      <c r="AR40" s="379" t="s">
        <v>2837</v>
      </c>
      <c r="AS40" s="379" t="s">
        <v>2838</v>
      </c>
      <c r="AT40" s="379" t="s">
        <v>639</v>
      </c>
      <c r="AU40" s="528">
        <v>3451076.8000000003</v>
      </c>
    </row>
    <row r="41" spans="1:47" ht="110.25">
      <c r="A41" s="379" t="s">
        <v>2847</v>
      </c>
      <c r="B41" s="502" t="s">
        <v>278</v>
      </c>
      <c r="C41" s="502" t="s">
        <v>282</v>
      </c>
      <c r="D41" s="379" t="s">
        <v>2692</v>
      </c>
      <c r="E41" s="379" t="s">
        <v>2848</v>
      </c>
      <c r="F41" s="379" t="s">
        <v>2849</v>
      </c>
      <c r="G41" s="380">
        <v>3</v>
      </c>
      <c r="H41" s="387" t="s">
        <v>2850</v>
      </c>
      <c r="I41" s="379" t="s">
        <v>55</v>
      </c>
      <c r="J41" s="379" t="s">
        <v>32</v>
      </c>
      <c r="K41" s="379" t="s">
        <v>33</v>
      </c>
      <c r="L41" s="379" t="s">
        <v>419</v>
      </c>
      <c r="M41" s="379" t="s">
        <v>420</v>
      </c>
      <c r="N41" s="532">
        <v>1</v>
      </c>
      <c r="O41" s="532">
        <v>1</v>
      </c>
      <c r="P41" s="532">
        <v>1</v>
      </c>
      <c r="Q41" s="532">
        <v>1</v>
      </c>
      <c r="R41" s="532">
        <v>1</v>
      </c>
      <c r="S41" s="532">
        <v>1</v>
      </c>
      <c r="T41" s="532">
        <v>1</v>
      </c>
      <c r="U41" s="532">
        <v>1</v>
      </c>
      <c r="V41" s="532">
        <v>1</v>
      </c>
      <c r="W41" s="532">
        <v>1</v>
      </c>
      <c r="X41" s="532">
        <v>1</v>
      </c>
      <c r="Y41" s="532">
        <v>1</v>
      </c>
      <c r="Z41" s="531">
        <v>1</v>
      </c>
      <c r="AA41" s="498"/>
      <c r="AB41" s="498"/>
      <c r="AC41" s="498"/>
      <c r="AD41" s="498"/>
      <c r="AE41" s="498"/>
      <c r="AF41" s="498"/>
      <c r="AG41" s="498"/>
      <c r="AH41" s="498"/>
      <c r="AI41" s="498"/>
      <c r="AJ41" s="498"/>
      <c r="AK41" s="498"/>
      <c r="AL41" s="498"/>
      <c r="AM41" s="379"/>
      <c r="AN41" s="379"/>
      <c r="AO41" s="379"/>
      <c r="AP41" s="379" t="s">
        <v>2836</v>
      </c>
      <c r="AQ41" s="379" t="s">
        <v>2829</v>
      </c>
      <c r="AR41" s="379" t="s">
        <v>2837</v>
      </c>
      <c r="AS41" s="379" t="s">
        <v>2838</v>
      </c>
      <c r="AT41" s="379" t="s">
        <v>639</v>
      </c>
      <c r="AU41" s="528">
        <v>3451076.8000000003</v>
      </c>
    </row>
    <row r="42" spans="1:47" ht="126">
      <c r="A42" s="379" t="s">
        <v>2851</v>
      </c>
      <c r="B42" s="502" t="s">
        <v>236</v>
      </c>
      <c r="C42" s="502" t="s">
        <v>237</v>
      </c>
      <c r="D42" s="379" t="s">
        <v>2692</v>
      </c>
      <c r="E42" s="379" t="s">
        <v>2852</v>
      </c>
      <c r="F42" s="379" t="s">
        <v>2853</v>
      </c>
      <c r="G42" s="380">
        <v>3</v>
      </c>
      <c r="H42" s="387" t="s">
        <v>2854</v>
      </c>
      <c r="I42" s="379" t="s">
        <v>55</v>
      </c>
      <c r="J42" s="379" t="s">
        <v>32</v>
      </c>
      <c r="K42" s="379" t="s">
        <v>33</v>
      </c>
      <c r="L42" s="379" t="s">
        <v>419</v>
      </c>
      <c r="M42" s="379" t="s">
        <v>420</v>
      </c>
      <c r="N42" s="532">
        <v>1</v>
      </c>
      <c r="O42" s="532">
        <v>1</v>
      </c>
      <c r="P42" s="532">
        <v>1</v>
      </c>
      <c r="Q42" s="532">
        <v>1</v>
      </c>
      <c r="R42" s="532">
        <v>1</v>
      </c>
      <c r="S42" s="532">
        <v>1</v>
      </c>
      <c r="T42" s="532">
        <v>1</v>
      </c>
      <c r="U42" s="532">
        <v>1</v>
      </c>
      <c r="V42" s="532">
        <v>1</v>
      </c>
      <c r="W42" s="532">
        <v>1</v>
      </c>
      <c r="X42" s="532">
        <v>1</v>
      </c>
      <c r="Y42" s="532">
        <v>1</v>
      </c>
      <c r="Z42" s="531">
        <v>1</v>
      </c>
      <c r="AA42" s="498"/>
      <c r="AB42" s="498"/>
      <c r="AC42" s="498"/>
      <c r="AD42" s="498"/>
      <c r="AE42" s="498"/>
      <c r="AF42" s="498"/>
      <c r="AG42" s="498"/>
      <c r="AH42" s="498"/>
      <c r="AI42" s="498"/>
      <c r="AJ42" s="498"/>
      <c r="AK42" s="498"/>
      <c r="AL42" s="498"/>
      <c r="AM42" s="379"/>
      <c r="AN42" s="379"/>
      <c r="AO42" s="379"/>
      <c r="AP42" s="379" t="s">
        <v>2836</v>
      </c>
      <c r="AQ42" s="379" t="s">
        <v>2829</v>
      </c>
      <c r="AR42" s="379" t="s">
        <v>2837</v>
      </c>
      <c r="AS42" s="379" t="s">
        <v>2838</v>
      </c>
      <c r="AT42" s="379" t="s">
        <v>639</v>
      </c>
      <c r="AU42" s="528">
        <v>3451076.8000000003</v>
      </c>
    </row>
    <row r="43" spans="1:47" ht="63">
      <c r="A43" s="379" t="s">
        <v>2855</v>
      </c>
      <c r="B43" s="502" t="s">
        <v>122</v>
      </c>
      <c r="C43" s="502" t="s">
        <v>273</v>
      </c>
      <c r="D43" s="379" t="s">
        <v>2692</v>
      </c>
      <c r="E43" s="379" t="s">
        <v>2856</v>
      </c>
      <c r="F43" s="379" t="s">
        <v>2857</v>
      </c>
      <c r="G43" s="380">
        <v>1</v>
      </c>
      <c r="H43" s="534" t="s">
        <v>2858</v>
      </c>
      <c r="I43" s="379" t="s">
        <v>55</v>
      </c>
      <c r="J43" s="502" t="s">
        <v>32</v>
      </c>
      <c r="K43" s="379" t="s">
        <v>33</v>
      </c>
      <c r="L43" s="379" t="s">
        <v>419</v>
      </c>
      <c r="M43" s="379" t="s">
        <v>420</v>
      </c>
      <c r="N43" s="532">
        <v>1</v>
      </c>
      <c r="O43" s="532">
        <v>1</v>
      </c>
      <c r="P43" s="532">
        <v>1</v>
      </c>
      <c r="Q43" s="532">
        <v>1</v>
      </c>
      <c r="R43" s="532">
        <v>1</v>
      </c>
      <c r="S43" s="532">
        <v>1</v>
      </c>
      <c r="T43" s="532">
        <v>1</v>
      </c>
      <c r="U43" s="532">
        <v>1</v>
      </c>
      <c r="V43" s="532">
        <v>1</v>
      </c>
      <c r="W43" s="532">
        <v>1</v>
      </c>
      <c r="X43" s="532">
        <v>1</v>
      </c>
      <c r="Y43" s="532">
        <v>1</v>
      </c>
      <c r="Z43" s="531">
        <v>1</v>
      </c>
      <c r="AA43" s="498"/>
      <c r="AB43" s="498"/>
      <c r="AC43" s="498"/>
      <c r="AD43" s="498"/>
      <c r="AE43" s="498"/>
      <c r="AF43" s="498"/>
      <c r="AG43" s="498"/>
      <c r="AH43" s="498"/>
      <c r="AI43" s="498"/>
      <c r="AJ43" s="498"/>
      <c r="AK43" s="498"/>
      <c r="AL43" s="498"/>
      <c r="AM43" s="379"/>
      <c r="AN43" s="379"/>
      <c r="AO43" s="379"/>
      <c r="AP43" s="379" t="s">
        <v>2859</v>
      </c>
      <c r="AQ43" s="379" t="s">
        <v>2829</v>
      </c>
      <c r="AR43" s="379" t="s">
        <v>2860</v>
      </c>
      <c r="AS43" s="379" t="s">
        <v>2861</v>
      </c>
      <c r="AT43" s="379" t="s">
        <v>639</v>
      </c>
      <c r="AU43" s="528">
        <v>0</v>
      </c>
    </row>
    <row r="44" spans="1:47" ht="110.25">
      <c r="A44" s="379" t="s">
        <v>2862</v>
      </c>
      <c r="B44" s="502" t="s">
        <v>236</v>
      </c>
      <c r="C44" s="502" t="s">
        <v>237</v>
      </c>
      <c r="D44" s="379" t="s">
        <v>2692</v>
      </c>
      <c r="E44" s="379" t="s">
        <v>2863</v>
      </c>
      <c r="F44" s="379" t="s">
        <v>2864</v>
      </c>
      <c r="G44" s="380">
        <v>1</v>
      </c>
      <c r="H44" s="534" t="s">
        <v>2865</v>
      </c>
      <c r="I44" s="379" t="s">
        <v>55</v>
      </c>
      <c r="J44" s="502" t="s">
        <v>32</v>
      </c>
      <c r="K44" s="379" t="s">
        <v>33</v>
      </c>
      <c r="L44" s="379" t="s">
        <v>419</v>
      </c>
      <c r="M44" s="379" t="s">
        <v>420</v>
      </c>
      <c r="N44" s="532">
        <v>1</v>
      </c>
      <c r="O44" s="532">
        <v>1</v>
      </c>
      <c r="P44" s="532">
        <v>1</v>
      </c>
      <c r="Q44" s="532">
        <v>1</v>
      </c>
      <c r="R44" s="532">
        <v>1</v>
      </c>
      <c r="S44" s="532">
        <v>1</v>
      </c>
      <c r="T44" s="532">
        <v>1</v>
      </c>
      <c r="U44" s="532">
        <v>1</v>
      </c>
      <c r="V44" s="532">
        <v>1</v>
      </c>
      <c r="W44" s="532">
        <v>1</v>
      </c>
      <c r="X44" s="532">
        <v>1</v>
      </c>
      <c r="Y44" s="532">
        <v>1</v>
      </c>
      <c r="Z44" s="531">
        <v>1</v>
      </c>
      <c r="AA44" s="498"/>
      <c r="AB44" s="498"/>
      <c r="AC44" s="498"/>
      <c r="AD44" s="498"/>
      <c r="AE44" s="498"/>
      <c r="AF44" s="498"/>
      <c r="AG44" s="498"/>
      <c r="AH44" s="498"/>
      <c r="AI44" s="498"/>
      <c r="AJ44" s="498"/>
      <c r="AK44" s="498"/>
      <c r="AL44" s="498"/>
      <c r="AM44" s="379"/>
      <c r="AN44" s="379"/>
      <c r="AO44" s="379"/>
      <c r="AP44" s="379" t="s">
        <v>2859</v>
      </c>
      <c r="AQ44" s="379" t="s">
        <v>2829</v>
      </c>
      <c r="AR44" s="379" t="s">
        <v>2860</v>
      </c>
      <c r="AS44" s="379" t="s">
        <v>2861</v>
      </c>
      <c r="AT44" s="379" t="s">
        <v>639</v>
      </c>
      <c r="AU44" s="528">
        <v>0</v>
      </c>
    </row>
    <row r="45" spans="1:47" ht="63">
      <c r="A45" s="379" t="s">
        <v>2866</v>
      </c>
      <c r="B45" s="379" t="s">
        <v>205</v>
      </c>
      <c r="C45" s="379" t="s">
        <v>208</v>
      </c>
      <c r="D45" s="379" t="s">
        <v>2692</v>
      </c>
      <c r="E45" s="379" t="s">
        <v>2867</v>
      </c>
      <c r="F45" s="379" t="s">
        <v>2868</v>
      </c>
      <c r="G45" s="380">
        <v>1</v>
      </c>
      <c r="H45" s="534" t="s">
        <v>2869</v>
      </c>
      <c r="I45" s="379" t="s">
        <v>55</v>
      </c>
      <c r="J45" s="502" t="s">
        <v>32</v>
      </c>
      <c r="K45" s="379" t="s">
        <v>33</v>
      </c>
      <c r="L45" s="379" t="s">
        <v>419</v>
      </c>
      <c r="M45" s="379" t="s">
        <v>420</v>
      </c>
      <c r="N45" s="532">
        <v>1</v>
      </c>
      <c r="O45" s="532">
        <v>1</v>
      </c>
      <c r="P45" s="532">
        <v>1</v>
      </c>
      <c r="Q45" s="532">
        <v>1</v>
      </c>
      <c r="R45" s="532">
        <v>1</v>
      </c>
      <c r="S45" s="532">
        <v>1</v>
      </c>
      <c r="T45" s="532">
        <v>1</v>
      </c>
      <c r="U45" s="532">
        <v>1</v>
      </c>
      <c r="V45" s="532">
        <v>1</v>
      </c>
      <c r="W45" s="532">
        <v>1</v>
      </c>
      <c r="X45" s="532">
        <v>1</v>
      </c>
      <c r="Y45" s="532">
        <v>1</v>
      </c>
      <c r="Z45" s="531">
        <v>1</v>
      </c>
      <c r="AA45" s="498"/>
      <c r="AB45" s="498"/>
      <c r="AC45" s="498"/>
      <c r="AD45" s="498"/>
      <c r="AE45" s="498"/>
      <c r="AF45" s="498"/>
      <c r="AG45" s="498"/>
      <c r="AH45" s="498"/>
      <c r="AI45" s="498"/>
      <c r="AJ45" s="498"/>
      <c r="AK45" s="498"/>
      <c r="AL45" s="498"/>
      <c r="AM45" s="379"/>
      <c r="AN45" s="379"/>
      <c r="AO45" s="379"/>
      <c r="AP45" s="379" t="s">
        <v>2859</v>
      </c>
      <c r="AQ45" s="379" t="s">
        <v>2829</v>
      </c>
      <c r="AR45" s="379" t="s">
        <v>2860</v>
      </c>
      <c r="AS45" s="379" t="s">
        <v>2861</v>
      </c>
      <c r="AT45" s="379" t="s">
        <v>639</v>
      </c>
      <c r="AU45" s="528">
        <v>0</v>
      </c>
    </row>
    <row r="46" spans="1:47" ht="157.5">
      <c r="A46" s="379" t="s">
        <v>2870</v>
      </c>
      <c r="B46" s="502" t="s">
        <v>278</v>
      </c>
      <c r="C46" s="502" t="s">
        <v>280</v>
      </c>
      <c r="D46" s="379" t="s">
        <v>2692</v>
      </c>
      <c r="E46" s="379" t="s">
        <v>2871</v>
      </c>
      <c r="F46" s="379" t="s">
        <v>2872</v>
      </c>
      <c r="G46" s="380">
        <v>1</v>
      </c>
      <c r="H46" s="387" t="s">
        <v>2873</v>
      </c>
      <c r="I46" s="387" t="s">
        <v>268</v>
      </c>
      <c r="J46" s="379" t="s">
        <v>357</v>
      </c>
      <c r="K46" s="379" t="s">
        <v>33</v>
      </c>
      <c r="L46" s="379" t="s">
        <v>419</v>
      </c>
      <c r="M46" s="379" t="s">
        <v>420</v>
      </c>
      <c r="N46" s="498">
        <v>200</v>
      </c>
      <c r="O46" s="498">
        <v>200</v>
      </c>
      <c r="P46" s="498">
        <v>200</v>
      </c>
      <c r="Q46" s="498">
        <v>200</v>
      </c>
      <c r="R46" s="498">
        <v>200</v>
      </c>
      <c r="S46" s="498">
        <v>150</v>
      </c>
      <c r="T46" s="498">
        <v>150</v>
      </c>
      <c r="U46" s="498">
        <v>150</v>
      </c>
      <c r="V46" s="498">
        <v>200</v>
      </c>
      <c r="W46" s="498">
        <v>200</v>
      </c>
      <c r="X46" s="498">
        <v>200</v>
      </c>
      <c r="Y46" s="498">
        <v>150</v>
      </c>
      <c r="Z46" s="527">
        <v>2200</v>
      </c>
      <c r="AA46" s="498"/>
      <c r="AB46" s="498"/>
      <c r="AC46" s="498"/>
      <c r="AD46" s="498"/>
      <c r="AE46" s="498"/>
      <c r="AF46" s="498"/>
      <c r="AG46" s="498"/>
      <c r="AH46" s="498"/>
      <c r="AI46" s="498"/>
      <c r="AJ46" s="498"/>
      <c r="AK46" s="498"/>
      <c r="AL46" s="498"/>
      <c r="AM46" s="379"/>
      <c r="AN46" s="379"/>
      <c r="AO46" s="379"/>
      <c r="AP46" s="379" t="s">
        <v>2874</v>
      </c>
      <c r="AQ46" s="379" t="s">
        <v>2875</v>
      </c>
      <c r="AR46" s="379" t="s">
        <v>2875</v>
      </c>
      <c r="AS46" s="379" t="s">
        <v>2876</v>
      </c>
      <c r="AT46" s="379" t="s">
        <v>639</v>
      </c>
      <c r="AU46" s="528">
        <v>0</v>
      </c>
    </row>
    <row r="47" spans="1:47" ht="141.75">
      <c r="A47" s="379" t="s">
        <v>2877</v>
      </c>
      <c r="B47" s="502" t="s">
        <v>278</v>
      </c>
      <c r="C47" s="502" t="s">
        <v>280</v>
      </c>
      <c r="D47" s="379" t="s">
        <v>2692</v>
      </c>
      <c r="E47" s="379" t="s">
        <v>2878</v>
      </c>
      <c r="F47" s="379" t="s">
        <v>2879</v>
      </c>
      <c r="G47" s="380">
        <v>1</v>
      </c>
      <c r="H47" s="387" t="s">
        <v>2880</v>
      </c>
      <c r="I47" s="387" t="s">
        <v>241</v>
      </c>
      <c r="J47" s="379" t="s">
        <v>357</v>
      </c>
      <c r="K47" s="379" t="s">
        <v>33</v>
      </c>
      <c r="L47" s="379" t="s">
        <v>419</v>
      </c>
      <c r="M47" s="379" t="s">
        <v>420</v>
      </c>
      <c r="N47" s="498">
        <v>100</v>
      </c>
      <c r="O47" s="498">
        <v>100</v>
      </c>
      <c r="P47" s="498">
        <v>100</v>
      </c>
      <c r="Q47" s="498">
        <v>100</v>
      </c>
      <c r="R47" s="498">
        <v>100</v>
      </c>
      <c r="S47" s="498">
        <v>150</v>
      </c>
      <c r="T47" s="498">
        <v>150</v>
      </c>
      <c r="U47" s="498">
        <v>150</v>
      </c>
      <c r="V47" s="498">
        <v>100</v>
      </c>
      <c r="W47" s="498">
        <v>100</v>
      </c>
      <c r="X47" s="498">
        <v>100</v>
      </c>
      <c r="Y47" s="498">
        <v>100</v>
      </c>
      <c r="Z47" s="535">
        <v>1350</v>
      </c>
      <c r="AA47" s="477"/>
      <c r="AB47" s="477"/>
      <c r="AC47" s="477"/>
      <c r="AD47" s="477"/>
      <c r="AE47" s="477"/>
      <c r="AF47" s="477"/>
      <c r="AG47" s="477"/>
      <c r="AH47" s="477"/>
      <c r="AI47" s="477"/>
      <c r="AJ47" s="477"/>
      <c r="AK47" s="477"/>
      <c r="AL47" s="477"/>
      <c r="AM47" s="379"/>
      <c r="AN47" s="379"/>
      <c r="AO47" s="379"/>
      <c r="AP47" s="379" t="s">
        <v>2881</v>
      </c>
      <c r="AQ47" s="379" t="s">
        <v>2875</v>
      </c>
      <c r="AR47" s="379" t="s">
        <v>2875</v>
      </c>
      <c r="AS47" s="379" t="s">
        <v>2876</v>
      </c>
      <c r="AT47" s="379" t="s">
        <v>2882</v>
      </c>
      <c r="AU47" s="528">
        <v>0</v>
      </c>
    </row>
    <row r="48" spans="1:47" ht="141.75">
      <c r="A48" s="379" t="s">
        <v>2883</v>
      </c>
      <c r="B48" s="502" t="s">
        <v>278</v>
      </c>
      <c r="C48" s="502" t="s">
        <v>280</v>
      </c>
      <c r="D48" s="379" t="s">
        <v>2692</v>
      </c>
      <c r="E48" s="379" t="s">
        <v>2884</v>
      </c>
      <c r="F48" s="379" t="s">
        <v>2885</v>
      </c>
      <c r="G48" s="380">
        <v>3</v>
      </c>
      <c r="H48" s="387" t="s">
        <v>2886</v>
      </c>
      <c r="I48" s="379" t="s">
        <v>241</v>
      </c>
      <c r="J48" s="379" t="s">
        <v>357</v>
      </c>
      <c r="K48" s="379" t="s">
        <v>33</v>
      </c>
      <c r="L48" s="379" t="s">
        <v>419</v>
      </c>
      <c r="M48" s="379" t="s">
        <v>420</v>
      </c>
      <c r="N48" s="498">
        <v>3</v>
      </c>
      <c r="O48" s="498">
        <v>3</v>
      </c>
      <c r="P48" s="498">
        <v>3</v>
      </c>
      <c r="Q48" s="498">
        <v>3</v>
      </c>
      <c r="R48" s="498">
        <v>3</v>
      </c>
      <c r="S48" s="498">
        <v>3</v>
      </c>
      <c r="T48" s="498">
        <v>3</v>
      </c>
      <c r="U48" s="498">
        <v>3</v>
      </c>
      <c r="V48" s="498">
        <v>3</v>
      </c>
      <c r="W48" s="498">
        <v>3</v>
      </c>
      <c r="X48" s="498">
        <v>3</v>
      </c>
      <c r="Y48" s="498">
        <v>2</v>
      </c>
      <c r="Z48" s="535">
        <v>35</v>
      </c>
      <c r="AA48" s="478"/>
      <c r="AB48" s="478"/>
      <c r="AC48" s="478"/>
      <c r="AD48" s="478"/>
      <c r="AE48" s="478"/>
      <c r="AF48" s="478"/>
      <c r="AG48" s="478"/>
      <c r="AH48" s="478"/>
      <c r="AI48" s="478"/>
      <c r="AJ48" s="478"/>
      <c r="AK48" s="478"/>
      <c r="AL48" s="478"/>
      <c r="AM48" s="379"/>
      <c r="AN48" s="379"/>
      <c r="AO48" s="379"/>
      <c r="AP48" s="379" t="s">
        <v>2887</v>
      </c>
      <c r="AQ48" s="379" t="s">
        <v>2875</v>
      </c>
      <c r="AR48" s="379" t="s">
        <v>2875</v>
      </c>
      <c r="AS48" s="379" t="s">
        <v>2876</v>
      </c>
      <c r="AT48" s="379" t="s">
        <v>639</v>
      </c>
      <c r="AU48" s="528">
        <v>0</v>
      </c>
    </row>
    <row r="49" spans="1:47" ht="126">
      <c r="A49" s="379" t="s">
        <v>2888</v>
      </c>
      <c r="B49" s="502" t="s">
        <v>278</v>
      </c>
      <c r="C49" s="502" t="s">
        <v>280</v>
      </c>
      <c r="D49" s="379" t="s">
        <v>2692</v>
      </c>
      <c r="E49" s="379" t="s">
        <v>2889</v>
      </c>
      <c r="F49" s="379" t="s">
        <v>2890</v>
      </c>
      <c r="G49" s="380">
        <v>3</v>
      </c>
      <c r="H49" s="387" t="s">
        <v>2891</v>
      </c>
      <c r="I49" s="379" t="s">
        <v>268</v>
      </c>
      <c r="J49" s="379" t="s">
        <v>357</v>
      </c>
      <c r="K49" s="379" t="s">
        <v>33</v>
      </c>
      <c r="L49" s="502" t="s">
        <v>180</v>
      </c>
      <c r="M49" s="379" t="s">
        <v>420</v>
      </c>
      <c r="N49" s="498">
        <v>1</v>
      </c>
      <c r="O49" s="498">
        <v>1</v>
      </c>
      <c r="P49" s="498">
        <v>1</v>
      </c>
      <c r="Q49" s="498">
        <v>1</v>
      </c>
      <c r="R49" s="498">
        <v>1</v>
      </c>
      <c r="S49" s="498">
        <v>0</v>
      </c>
      <c r="T49" s="498">
        <v>0</v>
      </c>
      <c r="U49" s="498">
        <v>0</v>
      </c>
      <c r="V49" s="498">
        <v>0</v>
      </c>
      <c r="W49" s="498">
        <v>0</v>
      </c>
      <c r="X49" s="498">
        <v>0</v>
      </c>
      <c r="Y49" s="498">
        <v>0</v>
      </c>
      <c r="Z49" s="535">
        <v>5</v>
      </c>
      <c r="AA49" s="498"/>
      <c r="AB49" s="498"/>
      <c r="AC49" s="498"/>
      <c r="AD49" s="498"/>
      <c r="AE49" s="498"/>
      <c r="AF49" s="498"/>
      <c r="AG49" s="498"/>
      <c r="AH49" s="498"/>
      <c r="AI49" s="498"/>
      <c r="AJ49" s="498"/>
      <c r="AK49" s="498"/>
      <c r="AL49" s="498"/>
      <c r="AM49" s="379"/>
      <c r="AN49" s="379"/>
      <c r="AO49" s="379"/>
      <c r="AP49" s="379" t="s">
        <v>2892</v>
      </c>
      <c r="AQ49" s="379" t="s">
        <v>2875</v>
      </c>
      <c r="AR49" s="379" t="s">
        <v>2875</v>
      </c>
      <c r="AS49" s="379" t="s">
        <v>2876</v>
      </c>
      <c r="AT49" s="379" t="s">
        <v>2893</v>
      </c>
      <c r="AU49" s="528">
        <v>0</v>
      </c>
    </row>
    <row r="50" spans="1:47" ht="126">
      <c r="A50" s="379" t="s">
        <v>2894</v>
      </c>
      <c r="B50" s="502" t="s">
        <v>278</v>
      </c>
      <c r="C50" s="502" t="s">
        <v>280</v>
      </c>
      <c r="D50" s="379" t="s">
        <v>2692</v>
      </c>
      <c r="E50" s="379" t="s">
        <v>2895</v>
      </c>
      <c r="F50" s="379" t="s">
        <v>2896</v>
      </c>
      <c r="G50" s="380">
        <v>3</v>
      </c>
      <c r="H50" s="387" t="s">
        <v>2897</v>
      </c>
      <c r="I50" s="379" t="s">
        <v>241</v>
      </c>
      <c r="J50" s="379" t="s">
        <v>357</v>
      </c>
      <c r="K50" s="379" t="s">
        <v>33</v>
      </c>
      <c r="L50" s="502" t="s">
        <v>180</v>
      </c>
      <c r="M50" s="379" t="s">
        <v>420</v>
      </c>
      <c r="N50" s="498">
        <v>1</v>
      </c>
      <c r="O50" s="498">
        <v>1</v>
      </c>
      <c r="P50" s="498">
        <v>1</v>
      </c>
      <c r="Q50" s="498">
        <v>1</v>
      </c>
      <c r="R50" s="498">
        <v>1</v>
      </c>
      <c r="S50" s="498">
        <v>0</v>
      </c>
      <c r="T50" s="498">
        <v>0</v>
      </c>
      <c r="U50" s="498">
        <v>0</v>
      </c>
      <c r="V50" s="498">
        <v>0</v>
      </c>
      <c r="W50" s="498">
        <v>0</v>
      </c>
      <c r="X50" s="498">
        <v>0</v>
      </c>
      <c r="Y50" s="498">
        <v>0</v>
      </c>
      <c r="Z50" s="535">
        <v>5</v>
      </c>
      <c r="AA50" s="498"/>
      <c r="AB50" s="498"/>
      <c r="AC50" s="498"/>
      <c r="AD50" s="498"/>
      <c r="AE50" s="498"/>
      <c r="AF50" s="498"/>
      <c r="AG50" s="498"/>
      <c r="AH50" s="498"/>
      <c r="AI50" s="498"/>
      <c r="AJ50" s="498"/>
      <c r="AK50" s="498"/>
      <c r="AL50" s="498"/>
      <c r="AM50" s="379"/>
      <c r="AN50" s="379"/>
      <c r="AO50" s="379"/>
      <c r="AP50" s="379" t="s">
        <v>2898</v>
      </c>
      <c r="AQ50" s="379" t="s">
        <v>2875</v>
      </c>
      <c r="AR50" s="379" t="s">
        <v>2875</v>
      </c>
      <c r="AS50" s="379" t="s">
        <v>2876</v>
      </c>
      <c r="AT50" s="379" t="s">
        <v>2882</v>
      </c>
      <c r="AU50" s="528">
        <v>0</v>
      </c>
    </row>
    <row r="51" spans="1:47" ht="157.5">
      <c r="A51" s="379" t="s">
        <v>2899</v>
      </c>
      <c r="B51" s="502" t="s">
        <v>278</v>
      </c>
      <c r="C51" s="502" t="s">
        <v>280</v>
      </c>
      <c r="D51" s="379" t="s">
        <v>2692</v>
      </c>
      <c r="E51" s="379" t="s">
        <v>2900</v>
      </c>
      <c r="F51" s="379" t="s">
        <v>2872</v>
      </c>
      <c r="G51" s="380">
        <v>2</v>
      </c>
      <c r="H51" s="387" t="s">
        <v>2901</v>
      </c>
      <c r="I51" s="379" t="s">
        <v>241</v>
      </c>
      <c r="J51" s="379" t="s">
        <v>357</v>
      </c>
      <c r="K51" s="379" t="s">
        <v>33</v>
      </c>
      <c r="L51" s="379" t="s">
        <v>419</v>
      </c>
      <c r="M51" s="379" t="s">
        <v>420</v>
      </c>
      <c r="N51" s="498">
        <v>5</v>
      </c>
      <c r="O51" s="498">
        <v>5</v>
      </c>
      <c r="P51" s="498">
        <v>5</v>
      </c>
      <c r="Q51" s="498">
        <v>5</v>
      </c>
      <c r="R51" s="498">
        <v>5</v>
      </c>
      <c r="S51" s="498">
        <v>5</v>
      </c>
      <c r="T51" s="498">
        <v>2</v>
      </c>
      <c r="U51" s="498">
        <v>2</v>
      </c>
      <c r="V51" s="498">
        <v>4</v>
      </c>
      <c r="W51" s="498">
        <v>5</v>
      </c>
      <c r="X51" s="498">
        <v>5</v>
      </c>
      <c r="Y51" s="498">
        <v>2</v>
      </c>
      <c r="Z51" s="535">
        <v>50</v>
      </c>
      <c r="AA51" s="498"/>
      <c r="AB51" s="498"/>
      <c r="AC51" s="498"/>
      <c r="AD51" s="498"/>
      <c r="AE51" s="498"/>
      <c r="AF51" s="498"/>
      <c r="AG51" s="498"/>
      <c r="AH51" s="498"/>
      <c r="AI51" s="498"/>
      <c r="AJ51" s="498"/>
      <c r="AK51" s="498"/>
      <c r="AL51" s="498"/>
      <c r="AM51" s="379"/>
      <c r="AN51" s="379"/>
      <c r="AO51" s="379"/>
      <c r="AP51" s="379" t="s">
        <v>2887</v>
      </c>
      <c r="AQ51" s="379" t="s">
        <v>2875</v>
      </c>
      <c r="AR51" s="379" t="s">
        <v>2875</v>
      </c>
      <c r="AS51" s="379" t="s">
        <v>2876</v>
      </c>
      <c r="AT51" s="379" t="s">
        <v>639</v>
      </c>
      <c r="AU51" s="528">
        <v>0</v>
      </c>
    </row>
    <row r="52" spans="1:47" ht="204.75">
      <c r="A52" s="379" t="s">
        <v>2902</v>
      </c>
      <c r="B52" s="502" t="s">
        <v>278</v>
      </c>
      <c r="C52" s="502" t="s">
        <v>280</v>
      </c>
      <c r="D52" s="379" t="s">
        <v>2692</v>
      </c>
      <c r="E52" s="379" t="s">
        <v>2903</v>
      </c>
      <c r="F52" s="379" t="s">
        <v>2904</v>
      </c>
      <c r="G52" s="380">
        <v>1</v>
      </c>
      <c r="H52" s="387" t="s">
        <v>2905</v>
      </c>
      <c r="I52" s="379" t="s">
        <v>241</v>
      </c>
      <c r="J52" s="379" t="s">
        <v>357</v>
      </c>
      <c r="K52" s="379" t="s">
        <v>33</v>
      </c>
      <c r="L52" s="379" t="s">
        <v>419</v>
      </c>
      <c r="M52" s="379" t="s">
        <v>420</v>
      </c>
      <c r="N52" s="498">
        <v>300</v>
      </c>
      <c r="O52" s="498">
        <v>300</v>
      </c>
      <c r="P52" s="498">
        <v>300</v>
      </c>
      <c r="Q52" s="498">
        <v>300</v>
      </c>
      <c r="R52" s="498">
        <v>300</v>
      </c>
      <c r="S52" s="498">
        <v>300</v>
      </c>
      <c r="T52" s="498">
        <v>300</v>
      </c>
      <c r="U52" s="498">
        <v>300</v>
      </c>
      <c r="V52" s="498">
        <v>300</v>
      </c>
      <c r="W52" s="498">
        <v>300</v>
      </c>
      <c r="X52" s="498">
        <v>300</v>
      </c>
      <c r="Y52" s="498">
        <v>200</v>
      </c>
      <c r="Z52" s="535">
        <v>3500</v>
      </c>
      <c r="AA52" s="498"/>
      <c r="AB52" s="498"/>
      <c r="AC52" s="498"/>
      <c r="AD52" s="498"/>
      <c r="AE52" s="498"/>
      <c r="AF52" s="498"/>
      <c r="AG52" s="498"/>
      <c r="AH52" s="498"/>
      <c r="AI52" s="498"/>
      <c r="AJ52" s="498"/>
      <c r="AK52" s="498"/>
      <c r="AL52" s="498"/>
      <c r="AM52" s="379"/>
      <c r="AN52" s="379"/>
      <c r="AO52" s="379"/>
      <c r="AP52" s="379" t="s">
        <v>2906</v>
      </c>
      <c r="AQ52" s="379" t="s">
        <v>2875</v>
      </c>
      <c r="AR52" s="379" t="s">
        <v>2875</v>
      </c>
      <c r="AS52" s="379" t="s">
        <v>2876</v>
      </c>
      <c r="AT52" s="379" t="s">
        <v>2882</v>
      </c>
      <c r="AU52" s="528">
        <v>0</v>
      </c>
    </row>
    <row r="53" spans="1:47" ht="126">
      <c r="A53" s="379" t="s">
        <v>2907</v>
      </c>
      <c r="B53" s="502" t="s">
        <v>278</v>
      </c>
      <c r="C53" s="502" t="s">
        <v>280</v>
      </c>
      <c r="D53" s="379" t="s">
        <v>2692</v>
      </c>
      <c r="E53" s="379" t="s">
        <v>2908</v>
      </c>
      <c r="F53" s="379" t="s">
        <v>2909</v>
      </c>
      <c r="G53" s="380">
        <v>2</v>
      </c>
      <c r="H53" s="387" t="s">
        <v>2910</v>
      </c>
      <c r="I53" s="387" t="s">
        <v>268</v>
      </c>
      <c r="J53" s="379" t="s">
        <v>357</v>
      </c>
      <c r="K53" s="379" t="s">
        <v>33</v>
      </c>
      <c r="L53" s="379" t="s">
        <v>419</v>
      </c>
      <c r="M53" s="379" t="s">
        <v>420</v>
      </c>
      <c r="N53" s="498">
        <v>25</v>
      </c>
      <c r="O53" s="498">
        <v>25</v>
      </c>
      <c r="P53" s="498">
        <v>25</v>
      </c>
      <c r="Q53" s="498">
        <v>25</v>
      </c>
      <c r="R53" s="498">
        <v>25</v>
      </c>
      <c r="S53" s="498">
        <v>25</v>
      </c>
      <c r="T53" s="498">
        <v>25</v>
      </c>
      <c r="U53" s="498">
        <v>25</v>
      </c>
      <c r="V53" s="498">
        <v>25</v>
      </c>
      <c r="W53" s="498">
        <v>25</v>
      </c>
      <c r="X53" s="498">
        <v>25</v>
      </c>
      <c r="Y53" s="498">
        <v>25</v>
      </c>
      <c r="Z53" s="535">
        <v>300</v>
      </c>
      <c r="AA53" s="498"/>
      <c r="AB53" s="498"/>
      <c r="AC53" s="498"/>
      <c r="AD53" s="498"/>
      <c r="AE53" s="498"/>
      <c r="AF53" s="498"/>
      <c r="AG53" s="498"/>
      <c r="AH53" s="498"/>
      <c r="AI53" s="498"/>
      <c r="AJ53" s="498"/>
      <c r="AK53" s="498"/>
      <c r="AL53" s="498"/>
      <c r="AM53" s="379"/>
      <c r="AN53" s="379"/>
      <c r="AO53" s="379"/>
      <c r="AP53" s="379" t="s">
        <v>2911</v>
      </c>
      <c r="AQ53" s="379" t="s">
        <v>2875</v>
      </c>
      <c r="AR53" s="379" t="s">
        <v>2875</v>
      </c>
      <c r="AS53" s="379" t="s">
        <v>2876</v>
      </c>
      <c r="AT53" s="379" t="s">
        <v>639</v>
      </c>
      <c r="AU53" s="528">
        <v>0</v>
      </c>
    </row>
    <row r="54" spans="1:47" ht="378">
      <c r="A54" s="379" t="s">
        <v>2912</v>
      </c>
      <c r="B54" s="502" t="s">
        <v>278</v>
      </c>
      <c r="C54" s="502" t="s">
        <v>280</v>
      </c>
      <c r="D54" s="379" t="s">
        <v>2692</v>
      </c>
      <c r="E54" s="379" t="s">
        <v>2913</v>
      </c>
      <c r="F54" s="379" t="s">
        <v>2914</v>
      </c>
      <c r="G54" s="380">
        <v>3</v>
      </c>
      <c r="H54" s="387" t="s">
        <v>2915</v>
      </c>
      <c r="I54" s="379" t="s">
        <v>241</v>
      </c>
      <c r="J54" s="379" t="s">
        <v>357</v>
      </c>
      <c r="K54" s="379" t="s">
        <v>33</v>
      </c>
      <c r="L54" s="379" t="s">
        <v>419</v>
      </c>
      <c r="M54" s="379" t="s">
        <v>420</v>
      </c>
      <c r="N54" s="498">
        <v>0</v>
      </c>
      <c r="O54" s="498">
        <v>250</v>
      </c>
      <c r="P54" s="498">
        <v>150</v>
      </c>
      <c r="Q54" s="498">
        <v>150</v>
      </c>
      <c r="R54" s="498">
        <v>150</v>
      </c>
      <c r="S54" s="498">
        <v>0</v>
      </c>
      <c r="T54" s="498">
        <v>150</v>
      </c>
      <c r="U54" s="498">
        <v>0</v>
      </c>
      <c r="V54" s="498">
        <v>0</v>
      </c>
      <c r="W54" s="498">
        <v>150</v>
      </c>
      <c r="X54" s="498">
        <v>0</v>
      </c>
      <c r="Y54" s="498">
        <v>0</v>
      </c>
      <c r="Z54" s="535">
        <v>1000</v>
      </c>
      <c r="AA54" s="498"/>
      <c r="AB54" s="498"/>
      <c r="AC54" s="498"/>
      <c r="AD54" s="498"/>
      <c r="AE54" s="498"/>
      <c r="AF54" s="498"/>
      <c r="AG54" s="498"/>
      <c r="AH54" s="498"/>
      <c r="AI54" s="498"/>
      <c r="AJ54" s="498"/>
      <c r="AK54" s="498"/>
      <c r="AL54" s="498"/>
      <c r="AM54" s="379"/>
      <c r="AN54" s="379"/>
      <c r="AO54" s="379"/>
      <c r="AP54" s="379" t="s">
        <v>2916</v>
      </c>
      <c r="AQ54" s="379" t="s">
        <v>2875</v>
      </c>
      <c r="AR54" s="379" t="s">
        <v>2875</v>
      </c>
      <c r="AS54" s="379" t="s">
        <v>2876</v>
      </c>
      <c r="AT54" s="379" t="s">
        <v>639</v>
      </c>
      <c r="AU54" s="528">
        <v>0</v>
      </c>
    </row>
    <row r="55" spans="1:47" ht="126">
      <c r="A55" s="379" t="s">
        <v>2917</v>
      </c>
      <c r="B55" s="502" t="s">
        <v>278</v>
      </c>
      <c r="C55" s="536" t="s">
        <v>279</v>
      </c>
      <c r="D55" s="379"/>
      <c r="E55" s="379" t="s">
        <v>2918</v>
      </c>
      <c r="F55" s="379" t="s">
        <v>2919</v>
      </c>
      <c r="G55" s="380">
        <v>2</v>
      </c>
      <c r="H55" s="387" t="s">
        <v>2920</v>
      </c>
      <c r="I55" s="379" t="s">
        <v>241</v>
      </c>
      <c r="J55" s="379" t="s">
        <v>357</v>
      </c>
      <c r="K55" s="379" t="s">
        <v>33</v>
      </c>
      <c r="L55" s="379" t="s">
        <v>419</v>
      </c>
      <c r="M55" s="379" t="s">
        <v>420</v>
      </c>
      <c r="N55" s="498">
        <v>5</v>
      </c>
      <c r="O55" s="498">
        <v>5</v>
      </c>
      <c r="P55" s="498">
        <v>5</v>
      </c>
      <c r="Q55" s="498">
        <v>5</v>
      </c>
      <c r="R55" s="498">
        <v>5</v>
      </c>
      <c r="S55" s="498">
        <v>5</v>
      </c>
      <c r="T55" s="498">
        <v>5</v>
      </c>
      <c r="U55" s="498">
        <v>5</v>
      </c>
      <c r="V55" s="498">
        <v>5</v>
      </c>
      <c r="W55" s="498">
        <v>5</v>
      </c>
      <c r="X55" s="498">
        <v>5</v>
      </c>
      <c r="Y55" s="498">
        <v>5</v>
      </c>
      <c r="Z55" s="527">
        <v>60</v>
      </c>
      <c r="AA55" s="498"/>
      <c r="AB55" s="498"/>
      <c r="AC55" s="498"/>
      <c r="AD55" s="498"/>
      <c r="AE55" s="498"/>
      <c r="AF55" s="498"/>
      <c r="AG55" s="498"/>
      <c r="AH55" s="498"/>
      <c r="AI55" s="498"/>
      <c r="AJ55" s="498"/>
      <c r="AK55" s="498"/>
      <c r="AL55" s="486"/>
      <c r="AM55" s="379"/>
      <c r="AN55" s="379"/>
      <c r="AO55" s="379"/>
      <c r="AP55" s="379" t="s">
        <v>2921</v>
      </c>
      <c r="AQ55" s="379" t="s">
        <v>2922</v>
      </c>
      <c r="AR55" s="379" t="s">
        <v>2922</v>
      </c>
      <c r="AS55" s="379" t="s">
        <v>2923</v>
      </c>
      <c r="AT55" s="379" t="s">
        <v>639</v>
      </c>
      <c r="AU55" s="528">
        <v>0</v>
      </c>
    </row>
    <row r="56" spans="1:47" ht="141.75">
      <c r="A56" s="379" t="s">
        <v>2924</v>
      </c>
      <c r="B56" s="502" t="s">
        <v>278</v>
      </c>
      <c r="C56" s="536" t="s">
        <v>279</v>
      </c>
      <c r="D56" s="379"/>
      <c r="E56" s="379" t="s">
        <v>2925</v>
      </c>
      <c r="F56" s="379" t="s">
        <v>2926</v>
      </c>
      <c r="G56" s="380">
        <v>2</v>
      </c>
      <c r="H56" s="387" t="s">
        <v>2927</v>
      </c>
      <c r="I56" s="379" t="s">
        <v>135</v>
      </c>
      <c r="J56" s="379" t="s">
        <v>357</v>
      </c>
      <c r="K56" s="379" t="s">
        <v>33</v>
      </c>
      <c r="L56" s="379" t="s">
        <v>419</v>
      </c>
      <c r="M56" s="379" t="s">
        <v>420</v>
      </c>
      <c r="N56" s="498">
        <v>1</v>
      </c>
      <c r="O56" s="498">
        <v>2</v>
      </c>
      <c r="P56" s="498">
        <v>1</v>
      </c>
      <c r="Q56" s="498">
        <v>1</v>
      </c>
      <c r="R56" s="498">
        <v>1</v>
      </c>
      <c r="S56" s="498">
        <v>2</v>
      </c>
      <c r="T56" s="498">
        <v>1</v>
      </c>
      <c r="U56" s="498">
        <v>1</v>
      </c>
      <c r="V56" s="498">
        <v>1</v>
      </c>
      <c r="W56" s="498">
        <v>2</v>
      </c>
      <c r="X56" s="498">
        <v>1</v>
      </c>
      <c r="Y56" s="498">
        <v>1</v>
      </c>
      <c r="Z56" s="527">
        <v>15</v>
      </c>
      <c r="AA56" s="498"/>
      <c r="AB56" s="498"/>
      <c r="AC56" s="498"/>
      <c r="AD56" s="498"/>
      <c r="AE56" s="498"/>
      <c r="AF56" s="498"/>
      <c r="AG56" s="498"/>
      <c r="AH56" s="498"/>
      <c r="AI56" s="498"/>
      <c r="AJ56" s="498"/>
      <c r="AK56" s="498"/>
      <c r="AL56" s="486"/>
      <c r="AM56" s="379"/>
      <c r="AN56" s="379"/>
      <c r="AO56" s="379"/>
      <c r="AP56" s="379" t="s">
        <v>2921</v>
      </c>
      <c r="AQ56" s="379" t="s">
        <v>2922</v>
      </c>
      <c r="AR56" s="379" t="s">
        <v>2922</v>
      </c>
      <c r="AS56" s="379" t="s">
        <v>2923</v>
      </c>
      <c r="AT56" s="379" t="s">
        <v>639</v>
      </c>
      <c r="AU56" s="528">
        <v>0</v>
      </c>
    </row>
    <row r="57" spans="1:47" ht="141.75">
      <c r="A57" s="379" t="s">
        <v>2928</v>
      </c>
      <c r="B57" s="502" t="s">
        <v>111</v>
      </c>
      <c r="C57" s="502" t="s">
        <v>270</v>
      </c>
      <c r="D57" s="379"/>
      <c r="E57" s="379" t="s">
        <v>2929</v>
      </c>
      <c r="F57" s="379" t="s">
        <v>2930</v>
      </c>
      <c r="G57" s="380">
        <v>3</v>
      </c>
      <c r="H57" s="387" t="s">
        <v>2931</v>
      </c>
      <c r="I57" s="379" t="s">
        <v>78</v>
      </c>
      <c r="J57" s="379" t="s">
        <v>357</v>
      </c>
      <c r="K57" s="379" t="s">
        <v>33</v>
      </c>
      <c r="L57" s="379" t="s">
        <v>419</v>
      </c>
      <c r="M57" s="379" t="s">
        <v>420</v>
      </c>
      <c r="N57" s="498">
        <v>20</v>
      </c>
      <c r="O57" s="498">
        <v>20</v>
      </c>
      <c r="P57" s="498">
        <v>20</v>
      </c>
      <c r="Q57" s="498">
        <v>20</v>
      </c>
      <c r="R57" s="498">
        <v>20</v>
      </c>
      <c r="S57" s="498">
        <v>20</v>
      </c>
      <c r="T57" s="498">
        <v>20</v>
      </c>
      <c r="U57" s="498">
        <v>20</v>
      </c>
      <c r="V57" s="498">
        <v>20</v>
      </c>
      <c r="W57" s="498">
        <v>20</v>
      </c>
      <c r="X57" s="498">
        <v>20</v>
      </c>
      <c r="Y57" s="498">
        <v>20</v>
      </c>
      <c r="Z57" s="527">
        <v>240</v>
      </c>
      <c r="AA57" s="498"/>
      <c r="AB57" s="498"/>
      <c r="AC57" s="498"/>
      <c r="AD57" s="498"/>
      <c r="AE57" s="498"/>
      <c r="AF57" s="498"/>
      <c r="AG57" s="498"/>
      <c r="AH57" s="498"/>
      <c r="AI57" s="498"/>
      <c r="AJ57" s="498"/>
      <c r="AK57" s="498"/>
      <c r="AL57" s="498"/>
      <c r="AM57" s="379"/>
      <c r="AN57" s="379"/>
      <c r="AO57" s="379"/>
      <c r="AP57" s="379" t="s">
        <v>2932</v>
      </c>
      <c r="AQ57" s="379" t="s">
        <v>2933</v>
      </c>
      <c r="AR57" s="379" t="s">
        <v>2933</v>
      </c>
      <c r="AS57" s="379" t="s">
        <v>2934</v>
      </c>
      <c r="AT57" s="379" t="s">
        <v>639</v>
      </c>
      <c r="AU57" s="528">
        <v>0</v>
      </c>
    </row>
    <row r="58" spans="1:47" ht="110.25">
      <c r="A58" s="379" t="s">
        <v>2935</v>
      </c>
      <c r="B58" s="502" t="s">
        <v>111</v>
      </c>
      <c r="C58" s="502" t="s">
        <v>270</v>
      </c>
      <c r="D58" s="379"/>
      <c r="E58" s="379" t="s">
        <v>2936</v>
      </c>
      <c r="F58" s="379" t="s">
        <v>2937</v>
      </c>
      <c r="G58" s="380">
        <v>2</v>
      </c>
      <c r="H58" s="387" t="s">
        <v>2938</v>
      </c>
      <c r="I58" s="379" t="s">
        <v>78</v>
      </c>
      <c r="J58" s="379" t="s">
        <v>357</v>
      </c>
      <c r="K58" s="379" t="s">
        <v>33</v>
      </c>
      <c r="L58" s="379" t="s">
        <v>419</v>
      </c>
      <c r="M58" s="379" t="s">
        <v>420</v>
      </c>
      <c r="N58" s="498">
        <v>10</v>
      </c>
      <c r="O58" s="498">
        <v>10</v>
      </c>
      <c r="P58" s="498">
        <v>10</v>
      </c>
      <c r="Q58" s="498">
        <v>10</v>
      </c>
      <c r="R58" s="498">
        <v>10</v>
      </c>
      <c r="S58" s="498">
        <v>10</v>
      </c>
      <c r="T58" s="498">
        <v>10</v>
      </c>
      <c r="U58" s="498">
        <v>10</v>
      </c>
      <c r="V58" s="498">
        <v>10</v>
      </c>
      <c r="W58" s="498">
        <v>10</v>
      </c>
      <c r="X58" s="498">
        <v>10</v>
      </c>
      <c r="Y58" s="498">
        <v>10</v>
      </c>
      <c r="Z58" s="527">
        <v>120</v>
      </c>
      <c r="AA58" s="498"/>
      <c r="AB58" s="498"/>
      <c r="AC58" s="498"/>
      <c r="AD58" s="498"/>
      <c r="AE58" s="498"/>
      <c r="AF58" s="498"/>
      <c r="AG58" s="498"/>
      <c r="AH58" s="498"/>
      <c r="AI58" s="498"/>
      <c r="AJ58" s="498"/>
      <c r="AK58" s="498"/>
      <c r="AL58" s="498"/>
      <c r="AM58" s="379"/>
      <c r="AN58" s="379"/>
      <c r="AO58" s="379"/>
      <c r="AP58" s="379" t="s">
        <v>2939</v>
      </c>
      <c r="AQ58" s="379" t="s">
        <v>2933</v>
      </c>
      <c r="AR58" s="379" t="s">
        <v>2933</v>
      </c>
      <c r="AS58" s="379" t="s">
        <v>2934</v>
      </c>
      <c r="AT58" s="379" t="s">
        <v>639</v>
      </c>
      <c r="AU58" s="528">
        <v>0</v>
      </c>
    </row>
    <row r="59" spans="1:47" ht="189">
      <c r="A59" s="379" t="s">
        <v>2940</v>
      </c>
      <c r="B59" s="502" t="s">
        <v>111</v>
      </c>
      <c r="C59" s="502" t="s">
        <v>270</v>
      </c>
      <c r="D59" s="379"/>
      <c r="E59" s="379" t="s">
        <v>2941</v>
      </c>
      <c r="F59" s="379" t="s">
        <v>2942</v>
      </c>
      <c r="G59" s="380">
        <v>3</v>
      </c>
      <c r="H59" s="387" t="s">
        <v>2769</v>
      </c>
      <c r="I59" s="379" t="s">
        <v>78</v>
      </c>
      <c r="J59" s="379" t="s">
        <v>357</v>
      </c>
      <c r="K59" s="379" t="s">
        <v>33</v>
      </c>
      <c r="L59" s="379" t="s">
        <v>419</v>
      </c>
      <c r="M59" s="379" t="s">
        <v>420</v>
      </c>
      <c r="N59" s="498">
        <v>4</v>
      </c>
      <c r="O59" s="498">
        <v>4</v>
      </c>
      <c r="P59" s="498">
        <v>4</v>
      </c>
      <c r="Q59" s="498">
        <v>4</v>
      </c>
      <c r="R59" s="498">
        <v>4</v>
      </c>
      <c r="S59" s="498">
        <v>4</v>
      </c>
      <c r="T59" s="498">
        <v>4</v>
      </c>
      <c r="U59" s="498">
        <v>4</v>
      </c>
      <c r="V59" s="498">
        <v>4</v>
      </c>
      <c r="W59" s="498">
        <v>4</v>
      </c>
      <c r="X59" s="498">
        <v>4</v>
      </c>
      <c r="Y59" s="498">
        <v>4</v>
      </c>
      <c r="Z59" s="527">
        <v>48</v>
      </c>
      <c r="AA59" s="498"/>
      <c r="AB59" s="498"/>
      <c r="AC59" s="498"/>
      <c r="AD59" s="498"/>
      <c r="AE59" s="498"/>
      <c r="AF59" s="498"/>
      <c r="AG59" s="498"/>
      <c r="AH59" s="498"/>
      <c r="AI59" s="498"/>
      <c r="AJ59" s="498"/>
      <c r="AK59" s="498"/>
      <c r="AL59" s="498"/>
      <c r="AM59" s="379"/>
      <c r="AN59" s="379"/>
      <c r="AO59" s="379"/>
      <c r="AP59" s="379" t="s">
        <v>2939</v>
      </c>
      <c r="AQ59" s="379" t="s">
        <v>2933</v>
      </c>
      <c r="AR59" s="379" t="s">
        <v>2933</v>
      </c>
      <c r="AS59" s="379" t="s">
        <v>2934</v>
      </c>
      <c r="AT59" s="379" t="s">
        <v>2772</v>
      </c>
      <c r="AU59" s="528">
        <v>0</v>
      </c>
    </row>
    <row r="60" spans="1:47" ht="78.75">
      <c r="A60" s="379" t="s">
        <v>2943</v>
      </c>
      <c r="B60" s="502" t="s">
        <v>111</v>
      </c>
      <c r="C60" s="502" t="s">
        <v>270</v>
      </c>
      <c r="D60" s="379"/>
      <c r="E60" s="379" t="s">
        <v>2944</v>
      </c>
      <c r="F60" s="379" t="s">
        <v>2945</v>
      </c>
      <c r="G60" s="380">
        <v>2</v>
      </c>
      <c r="H60" s="387" t="s">
        <v>2946</v>
      </c>
      <c r="I60" s="379" t="s">
        <v>78</v>
      </c>
      <c r="J60" s="379" t="s">
        <v>357</v>
      </c>
      <c r="K60" s="379" t="s">
        <v>33</v>
      </c>
      <c r="L60" s="379" t="s">
        <v>419</v>
      </c>
      <c r="M60" s="379" t="s">
        <v>420</v>
      </c>
      <c r="N60" s="498">
        <v>4</v>
      </c>
      <c r="O60" s="498">
        <v>4</v>
      </c>
      <c r="P60" s="498">
        <v>4</v>
      </c>
      <c r="Q60" s="498">
        <v>4</v>
      </c>
      <c r="R60" s="498">
        <v>4</v>
      </c>
      <c r="S60" s="498">
        <v>4</v>
      </c>
      <c r="T60" s="498">
        <v>4</v>
      </c>
      <c r="U60" s="498">
        <v>4</v>
      </c>
      <c r="V60" s="498">
        <v>4</v>
      </c>
      <c r="W60" s="498">
        <v>4</v>
      </c>
      <c r="X60" s="498">
        <v>4</v>
      </c>
      <c r="Y60" s="498">
        <v>4</v>
      </c>
      <c r="Z60" s="527">
        <v>48</v>
      </c>
      <c r="AA60" s="498"/>
      <c r="AB60" s="498"/>
      <c r="AC60" s="498"/>
      <c r="AD60" s="498"/>
      <c r="AE60" s="498"/>
      <c r="AF60" s="498"/>
      <c r="AG60" s="498"/>
      <c r="AH60" s="498"/>
      <c r="AI60" s="498"/>
      <c r="AJ60" s="498"/>
      <c r="AK60" s="498"/>
      <c r="AL60" s="498"/>
      <c r="AM60" s="379"/>
      <c r="AN60" s="379"/>
      <c r="AO60" s="379"/>
      <c r="AP60" s="379" t="s">
        <v>2947</v>
      </c>
      <c r="AQ60" s="379" t="s">
        <v>2933</v>
      </c>
      <c r="AR60" s="379" t="s">
        <v>2933</v>
      </c>
      <c r="AS60" s="379" t="s">
        <v>2934</v>
      </c>
      <c r="AT60" s="379" t="s">
        <v>639</v>
      </c>
      <c r="AU60" s="528">
        <v>0</v>
      </c>
    </row>
    <row r="61" spans="1:47" ht="94.5">
      <c r="A61" s="379" t="s">
        <v>2948</v>
      </c>
      <c r="B61" s="502" t="s">
        <v>111</v>
      </c>
      <c r="C61" s="502" t="s">
        <v>270</v>
      </c>
      <c r="D61" s="537"/>
      <c r="E61" s="537" t="s">
        <v>2949</v>
      </c>
      <c r="F61" s="537" t="s">
        <v>2950</v>
      </c>
      <c r="G61" s="538">
        <v>3</v>
      </c>
      <c r="H61" s="539" t="s">
        <v>2951</v>
      </c>
      <c r="I61" s="379" t="s">
        <v>78</v>
      </c>
      <c r="J61" s="537" t="s">
        <v>357</v>
      </c>
      <c r="K61" s="379" t="s">
        <v>33</v>
      </c>
      <c r="L61" s="379" t="s">
        <v>180</v>
      </c>
      <c r="M61" s="537" t="s">
        <v>420</v>
      </c>
      <c r="N61" s="540"/>
      <c r="O61" s="540">
        <v>1</v>
      </c>
      <c r="P61" s="540"/>
      <c r="Q61" s="540">
        <v>1</v>
      </c>
      <c r="R61" s="540"/>
      <c r="S61" s="540">
        <v>1</v>
      </c>
      <c r="T61" s="540"/>
      <c r="U61" s="540">
        <v>1</v>
      </c>
      <c r="V61" s="540"/>
      <c r="W61" s="540">
        <v>1</v>
      </c>
      <c r="X61" s="540"/>
      <c r="Y61" s="540">
        <v>1</v>
      </c>
      <c r="Z61" s="541">
        <v>6</v>
      </c>
      <c r="AA61" s="540"/>
      <c r="AB61" s="540"/>
      <c r="AC61" s="540"/>
      <c r="AD61" s="540"/>
      <c r="AE61" s="540"/>
      <c r="AF61" s="540"/>
      <c r="AG61" s="540"/>
      <c r="AH61" s="540"/>
      <c r="AI61" s="540"/>
      <c r="AJ61" s="540"/>
      <c r="AK61" s="540"/>
      <c r="AL61" s="540"/>
      <c r="AM61" s="537"/>
      <c r="AN61" s="537"/>
      <c r="AO61" s="537"/>
      <c r="AP61" s="537" t="s">
        <v>2952</v>
      </c>
      <c r="AQ61" s="537" t="s">
        <v>2933</v>
      </c>
      <c r="AR61" s="537" t="s">
        <v>2933</v>
      </c>
      <c r="AS61" s="537" t="s">
        <v>2934</v>
      </c>
      <c r="AT61" s="379" t="s">
        <v>639</v>
      </c>
      <c r="AU61" s="542">
        <v>0</v>
      </c>
    </row>
    <row r="62" spans="1:47">
      <c r="H62" s="421"/>
    </row>
    <row r="63" spans="1:47">
      <c r="H63" s="421"/>
    </row>
  </sheetData>
  <sheetProtection algorithmName="SHA-512" hashValue="7rw+ReKxDli1IoXyP7euxASJC20p8ZQj5q1htkjdFZUjFrJ51CdASQV75m4Vls2Uu4L7LK0dyBBBUWVUZS6OOw==" saltValue="1dRu1D7WVRfyDaNNzdwi7Q==" spinCount="100000" sheet="1" objects="1" scenarios="1"/>
  <mergeCells count="10">
    <mergeCell ref="N6:Y6"/>
    <mergeCell ref="Z6:AK6"/>
    <mergeCell ref="C1:AP3"/>
    <mergeCell ref="AQ1:AR2"/>
    <mergeCell ref="AS1:AT2"/>
    <mergeCell ref="AQ3:AR3"/>
    <mergeCell ref="AS3:AT3"/>
    <mergeCell ref="C4:AP4"/>
    <mergeCell ref="AQ4:AR4"/>
    <mergeCell ref="AS4:AT4"/>
  </mergeCells>
  <dataValidations count="29">
    <dataValidation type="list" allowBlank="1" showInputMessage="1" showErrorMessage="1" sqref="K8:K61" xr:uid="{B6BACE67-E8E9-4E8E-B41D-FF2AC6E2FA4E}">
      <formula1>"Más es más,Menos es más"</formula1>
    </dataValidation>
    <dataValidation type="list" allowBlank="1" showInputMessage="1" showErrorMessage="1" prompt="Seleccione el valor de la actividad: _x000a__x000a_1: Nivel menor para actividades de corta duración, impacto bajo y caracter rutinario._x000a_ 2: Nivel intermedio para actividades rutinarias pero con impacto medio alto. _x000a_3: Valor más alto tiene mayor impacto en el área." sqref="G8:G56" xr:uid="{CE737E10-EEBC-4FDB-99A7-840E143D6978}">
      <formula1>"1,2,3"</formula1>
    </dataValidation>
    <dataValidation type="list" allowBlank="1" showInputMessage="1" showErrorMessage="1" sqref="F233:F904" xr:uid="{0A13A08B-1C3F-4934-9322-0DE2D7C314CC}">
      <formula1>#REF!</formula1>
    </dataValidation>
    <dataValidation type="list" allowBlank="1" showInputMessage="1" showErrorMessage="1" prompt="Seleccione una opción" sqref="L535:L557" xr:uid="{D46C3950-3FD9-4F37-B03B-6B6D125A53C1}">
      <formula1>#REF!</formula1>
    </dataValidation>
    <dataValidation allowBlank="1" showErrorMessage="1" prompt="Agregar información puntual del proyecto/actividad que se va a desarrollar. Explicar de forma breve y precisa en qué consiste dicho proyecto/actividad. _x000a__x000a_Nota: La descripción es diferente a las subactividades. " sqref="E57:E63 F7:F56" xr:uid="{6A820810-E5E8-448E-BA8B-C2E16C9D8F29}"/>
    <dataValidation allowBlank="1" showInputMessage="1" showErrorMessage="1" prompt="Unidad en que se medirá la actividad, está relacionado al indicador de desempeño. _x000a__x000a_Por ejemplo: Cantidad, tiempo, porcentaje, Kilómetros, metros, etc." sqref="J7:J61 I62:I585 H57:H585" xr:uid="{B736A108-DDB0-470D-9BE9-86FA266AB50A}"/>
    <dataValidation type="list" allowBlank="1" showInputMessage="1" showErrorMessage="1" sqref="M8:M61" xr:uid="{1C47006D-AD27-4B9C-B4AF-AA837EE49D70}">
      <formula1>"SI,NO"</formula1>
    </dataValidation>
    <dataValidation type="list" allowBlank="1" showInputMessage="1" showErrorMessage="1" sqref="L8:L61" xr:uid="{7CCA3EE1-6587-4522-8226-BF9CE83314EB}">
      <formula1>"Acumulada,Puntual"</formula1>
    </dataValidation>
    <dataValidation allowBlank="1" showInputMessage="1" showErrorMessage="1" prompt="Forma cuantitativa para medir el avance o logro de la actividad planificada. _x000a_Puede ser expresado en: _x000a__x000a_* Cantidad: (El límite lo determina el tipo de actividad)._x000a_* Tiempo: (días, horas, minutos,etc.)_x000a_* Porcentaje. _x000a_* Entre otros..._x000a_" sqref="H8:H56" xr:uid="{464EB742-888D-4C19-AF2A-5B65BACCE6C2}"/>
    <dataValidation allowBlank="1" showInputMessage="1" showErrorMessage="1" prompt="Agregar información puntual de la actividad que se va a desarrollar. _x000a_Explicar de forma breve y precisa en qué consiste dicho actividad. _x000a_" sqref="E7" xr:uid="{B3A14C8D-FC62-4F5C-8A04-A4246E018B63}"/>
    <dataValidation allowBlank="1" showInputMessage="1" showErrorMessage="1" prompt="Seleccionar la estrategia en base al objetivo estratégico y la actividad o el proyecto a realizar. " sqref="C7" xr:uid="{AEBF6C38-C901-4243-99BA-14918031BFAB}"/>
    <dataValidation allowBlank="1" showInputMessage="1" showErrorMessage="1" prompt="Seleccionar el objetivo en base a la actividad o el proyecto a realizar. " sqref="B7" xr:uid="{2D01DE56-D022-48F5-AE2F-CB07472F1D9B}"/>
    <dataValidation allowBlank="1" showInputMessage="1" showErrorMessage="1" prompt="Pendiente investigar los ejes estratégicos que aplican para EDENORTE. " sqref="A7" xr:uid="{E5020245-DB96-4E00-8D57-458AAF548CF3}"/>
    <dataValidation allowBlank="1" showErrorMessage="1" prompt="Forma cuantitativa para medir el avance o logro de la actividad planificada. _x000a__x000a_Puede ser expresado en: _x000a__x000a_* Cantidad: (El límite lo determina el tipo de actividad)._x000a__x000a_* Tiempo: (días, horas, minutos,etc.)_x000a__x000a_* Porcentaje. _x000a__x000a_* Entre otros..." sqref="G5" xr:uid="{48A5BD68-7243-49D2-9DCB-A0A899778469}"/>
    <dataValidation allowBlank="1" showInputMessage="1" showErrorMessage="1" prompt="Al final del proceso de planificación, luego de que se haya aprobado el presupuesto definitivo se coloca el monto total asignado a las actividades que lo requieran, siempre y cuando fueron contempladas en este. " sqref="AU7" xr:uid="{13CB7D81-CA51-4BFF-BCA0-7FD58D6E9B1D}"/>
    <dataValidation allowBlank="1" showInputMessage="1" showErrorMessage="1" prompt="Indicar Sí: Cuando se requiere un proceso de compras para realizar la actividad. _x000a__x000a_Indicar No: Cuando no requiere proceso de compras para realizar la actividad." sqref="M7" xr:uid="{86A435EF-3C6A-4CA8-AAC2-6E662B9537A4}"/>
    <dataValidation allowBlank="1" showInputMessage="1" showErrorMessage="1" prompt="Evalúe antes de seleccionar el tipo de actividad: _x000a__x000a_* Puntual: Debe realizarse únicamente en la fecha establecida._x000a__x000a_* Acumulada: Puede realizarse en cualquier momento. " sqref="L7" xr:uid="{87CB25AC-E220-44BA-B552-8FF0F5DB5484}"/>
    <dataValidation allowBlank="1" showInputMessage="1" showErrorMessage="1" prompt="Seleccionar según la naturaleza de la actividad:_x000a__x000a_Más es más: Puedes ejecutar más de lo planificado y es beneficioso para la empresa._x000a_Menos es más: Ejecutar solo la meta definida o una cantidad menor a lo planificado para lograr 100% de cumplimiento." sqref="K7" xr:uid="{ADA69C62-C6FE-4F4C-8466-6171DB7EF941}"/>
    <dataValidation allowBlank="1" showInputMessage="1" showErrorMessage="1" prompt="Forma cuantitativa para medir el avance o logro de la actividad planificada. _x000a__x000a_Puede ser expresado en: _x000a__x000a_* Cantidad: (El límite lo determina el tipo de actividad)._x000a__x000a_* Tiempo: (días, horas, minutos,etc.)_x000a__x000a_* Porcentaje. _x000a__x000a_* Entre otros..." sqref="H7:I7" xr:uid="{AA02095A-F1EA-49AE-98CC-A1ED516C18B4}"/>
    <dataValidation allowBlank="1" showInputMessage="1" showErrorMessage="1" prompt="Seleccione el valor de la actividad: _x000a__x000a_1: Nivel menor para actividades de corta duración, impacto bajo y caracter rutinario._x000a_ 2: Nivel intermedio para actividades rutinarias pero con impacto medio alto. _x000a_3: Valor más alto tiene mayor impacto en el área." sqref="G7" xr:uid="{24C85859-F13F-4843-BBBE-343C6A95ED7A}"/>
    <dataValidation allowBlank="1" showInputMessage="1" showErrorMessage="1" prompt="Establecer el indicador  en que se medirá el avance o la ejecución de la actividad. " sqref="G75:G603" xr:uid="{E0248295-237F-4D23-A68E-2B1813AA46B1}"/>
    <dataValidation allowBlank="1" showInputMessage="1" showErrorMessage="1" prompt="Describir las principales tareas que el área tiene que realizar para lograr la actividad planificada. _x000a__x000a_Pueden ser varias subactividades, el número de subactividades dependerá del tipo de actividad/proyecto. " sqref="E111:E241 E8:E56 D57:D241" xr:uid="{4D765177-31D5-4827-B985-667EC36FA043}"/>
    <dataValidation allowBlank="1" showInputMessage="1" showErrorMessage="1" prompt="Seleccione el valor de la actividad: _x000a_1: Nivel menor para actividades de corta duración, impacto bajo y caracter rutinario. 2: Nivel intermedio para actividades rutinarias pero con impacto medio alto. 3: Valor más alto tiene mayor impacto en el área._x000a__x000a_" sqref="F905:F2144" xr:uid="{17D802C4-1AFB-4B6F-8006-B28741A10158}"/>
    <dataValidation allowBlank="1" showInputMessage="1" showErrorMessage="1" prompt="Evalúe antes de seleccionar el tipo de actividad: _x000a__x000a_* Puntual: Debe realizarse únicamente en la fecha establecida._x000a_* Acumulada: Puede realizarse en cualquier momento. " sqref="K213:K488" xr:uid="{24ADCB26-D7A0-4D4E-8CAE-A96A4784DD20}"/>
    <dataValidation type="list" allowBlank="1" showInputMessage="1" showErrorMessage="1" prompt="Seleccione el valor de la actividad: _x000a__x000a_1: Nivel menor para actividades de corta duración, impacto bajo y caracter rutinario._x000a_ 2: Nivel intermedio para actividades rutinarias pero con impacto medio alto. _x000a_3: Valor más alto tiene mayor impacto en el área." sqref="F64:F232" xr:uid="{2A12BA65-0B46-4DF3-BDE1-4AFD3B78C761}">
      <formula1>#REF!</formula1>
    </dataValidation>
    <dataValidation type="list" allowBlank="1" showInputMessage="1" showErrorMessage="1" prompt="Indicar si se requiere o no proceso de compra para realizar esta actividad. " sqref="L62:L534" xr:uid="{00B8523C-089B-49E2-B802-E40BF3ECA8C6}">
      <formula1>#REF!</formula1>
    </dataValidation>
    <dataValidation type="list" allowBlank="1" showInputMessage="1" showErrorMessage="1" prompt="Evalúe antes de seleccionar el tipo de actividad: _x000a__x000a_* Puntual: Debe realizarse únicamente en la fecha establecida._x000a_* Acumulada: Puede realizarse en cualquier momento. " sqref="K62:K212" xr:uid="{F8BBC3D8-2C49-4F9D-B428-D6DD32CC96CE}">
      <formula1>#REF!</formula1>
    </dataValidation>
    <dataValidation allowBlank="1" showInputMessage="1" showErrorMessage="1" prompt="Agregar información puntual del proyecto/actividad que se va a desarrollar. Explicar de forma breve y precisa en qué consiste dicho proyecto/actividad. _x000a__x000a_Nota: La descripción es diferente a las subactividades. " sqref="E64:E110" xr:uid="{76796B4E-070A-49F7-913E-B0D831C16361}"/>
    <dataValidation allowBlank="1" showInputMessage="1" showErrorMessage="1" prompt="Forma cuantitativa para medir el avance o logro de la actividad planificada. Puede ser expresado en: _x000a_* Cantididad: (1,2,3,etc.,) El límite lo determina el tipo de actividad._x000a_* Tiempo: (días,horas,minutos,etc.)_x000a_* Porcentaje (5%,10%,50%,100%)_x000a_" sqref="G57:G74" xr:uid="{13647401-1094-42F9-882D-B85C2ABF8560}"/>
  </dataValidations>
  <hyperlinks>
    <hyperlink ref="A1" location="INDICE!A1" display="◄INICIO" xr:uid="{96DE669F-E52E-4380-A108-C437CBC16209}"/>
  </hyperlinks>
  <pageMargins left="0.7" right="0.7" top="0.75" bottom="0.75" header="0.3" footer="0.3"/>
  <drawing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3B1CE-7CF2-4CE0-9888-BBD85CE76CFA}">
  <sheetPr codeName="Hoja17"/>
  <dimension ref="A1:AV17"/>
  <sheetViews>
    <sheetView showGridLines="0" zoomScaleNormal="100" workbookViewId="0"/>
  </sheetViews>
  <sheetFormatPr baseColWidth="10" defaultColWidth="18.875" defaultRowHeight="15.75"/>
  <cols>
    <col min="1" max="25" width="18.875" style="356"/>
    <col min="26" max="26" width="18.875" style="421"/>
    <col min="27" max="41" width="0" style="356" hidden="1" customWidth="1"/>
    <col min="42" max="16384" width="18.875" style="356"/>
  </cols>
  <sheetData>
    <row r="1" spans="1:48" s="344" customFormat="1" ht="22.5">
      <c r="A1" s="287" t="s">
        <v>3584</v>
      </c>
      <c r="B1" s="288"/>
      <c r="C1" s="339"/>
      <c r="D1" s="289" t="s">
        <v>459</v>
      </c>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340" t="s">
        <v>1</v>
      </c>
      <c r="AS1" s="341"/>
      <c r="AT1" s="342">
        <v>2023</v>
      </c>
      <c r="AU1" s="343"/>
    </row>
    <row r="2" spans="1:48" s="344" customFormat="1" ht="21" thickBot="1">
      <c r="A2" s="296"/>
      <c r="B2" s="297"/>
      <c r="C2" s="345"/>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c r="AI2" s="298"/>
      <c r="AJ2" s="298"/>
      <c r="AK2" s="298"/>
      <c r="AL2" s="298"/>
      <c r="AM2" s="298"/>
      <c r="AN2" s="298"/>
      <c r="AO2" s="298"/>
      <c r="AP2" s="298"/>
      <c r="AQ2" s="298"/>
      <c r="AR2" s="346"/>
      <c r="AS2" s="347"/>
      <c r="AT2" s="348"/>
      <c r="AU2" s="349"/>
    </row>
    <row r="3" spans="1:48" s="344" customFormat="1" ht="21" thickBot="1">
      <c r="A3" s="296"/>
      <c r="B3" s="297"/>
      <c r="C3" s="345"/>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298"/>
      <c r="AJ3" s="298"/>
      <c r="AK3" s="298"/>
      <c r="AL3" s="298"/>
      <c r="AM3" s="298"/>
      <c r="AN3" s="298"/>
      <c r="AO3" s="298"/>
      <c r="AP3" s="298"/>
      <c r="AQ3" s="298"/>
      <c r="AR3" s="350" t="s">
        <v>2</v>
      </c>
      <c r="AS3" s="351"/>
      <c r="AT3" s="352"/>
      <c r="AU3" s="353"/>
    </row>
    <row r="4" spans="1:48" s="344" customFormat="1" ht="21" thickBot="1">
      <c r="A4" s="308"/>
      <c r="B4" s="309"/>
      <c r="C4" s="354"/>
      <c r="D4" s="310" t="s">
        <v>2953</v>
      </c>
      <c r="E4" s="310"/>
      <c r="F4" s="310"/>
      <c r="G4" s="310"/>
      <c r="H4" s="310"/>
      <c r="I4" s="310"/>
      <c r="J4" s="310"/>
      <c r="K4" s="310"/>
      <c r="L4" s="310"/>
      <c r="M4" s="310"/>
      <c r="N4" s="310"/>
      <c r="O4" s="310"/>
      <c r="P4" s="310"/>
      <c r="Q4" s="310"/>
      <c r="R4" s="310"/>
      <c r="S4" s="310"/>
      <c r="T4" s="310"/>
      <c r="U4" s="310"/>
      <c r="V4" s="310"/>
      <c r="W4" s="310"/>
      <c r="X4" s="310"/>
      <c r="Y4" s="310"/>
      <c r="Z4" s="310"/>
      <c r="AA4" s="310"/>
      <c r="AB4" s="310"/>
      <c r="AC4" s="310"/>
      <c r="AD4" s="310"/>
      <c r="AE4" s="310"/>
      <c r="AF4" s="310"/>
      <c r="AG4" s="310"/>
      <c r="AH4" s="310"/>
      <c r="AI4" s="310"/>
      <c r="AJ4" s="310"/>
      <c r="AK4" s="310"/>
      <c r="AL4" s="310"/>
      <c r="AM4" s="310"/>
      <c r="AN4" s="310"/>
      <c r="AO4" s="310"/>
      <c r="AP4" s="310"/>
      <c r="AQ4" s="312"/>
      <c r="AR4" s="350" t="s">
        <v>4</v>
      </c>
      <c r="AS4" s="351"/>
      <c r="AT4" s="355">
        <v>44927</v>
      </c>
      <c r="AU4" s="353"/>
    </row>
    <row r="6" spans="1:48" ht="16.5" thickBot="1">
      <c r="N6" s="315" t="s">
        <v>5</v>
      </c>
      <c r="O6" s="315"/>
      <c r="P6" s="315"/>
      <c r="Q6" s="315"/>
      <c r="R6" s="315"/>
      <c r="S6" s="315"/>
      <c r="T6" s="315"/>
      <c r="U6" s="315"/>
      <c r="V6" s="315"/>
      <c r="W6" s="315"/>
      <c r="X6" s="315"/>
      <c r="Y6" s="315"/>
      <c r="Z6" s="357"/>
      <c r="AA6" s="315" t="s">
        <v>6</v>
      </c>
      <c r="AB6" s="315"/>
      <c r="AC6" s="315"/>
      <c r="AD6" s="315"/>
      <c r="AE6" s="315"/>
      <c r="AF6" s="315"/>
      <c r="AG6" s="315"/>
      <c r="AH6" s="315"/>
      <c r="AI6" s="315"/>
      <c r="AJ6" s="315"/>
      <c r="AK6" s="315"/>
      <c r="AL6" s="358"/>
    </row>
    <row r="7" spans="1:48" s="359" customFormat="1" ht="56.25">
      <c r="A7" s="319" t="s">
        <v>7</v>
      </c>
      <c r="B7" s="319" t="s">
        <v>297</v>
      </c>
      <c r="C7" s="319" t="s">
        <v>298</v>
      </c>
      <c r="D7" s="319" t="s">
        <v>299</v>
      </c>
      <c r="E7" s="319" t="s">
        <v>300</v>
      </c>
      <c r="F7" s="319" t="s">
        <v>318</v>
      </c>
      <c r="G7" s="319" t="s">
        <v>302</v>
      </c>
      <c r="H7" s="319" t="s">
        <v>304</v>
      </c>
      <c r="I7" s="319" t="s">
        <v>303</v>
      </c>
      <c r="J7" s="319" t="s">
        <v>305</v>
      </c>
      <c r="K7" s="319" t="s">
        <v>306</v>
      </c>
      <c r="L7" s="319" t="s">
        <v>307</v>
      </c>
      <c r="M7" s="319" t="s">
        <v>308</v>
      </c>
      <c r="N7" s="319" t="s">
        <v>9</v>
      </c>
      <c r="O7" s="319" t="s">
        <v>10</v>
      </c>
      <c r="P7" s="319" t="s">
        <v>11</v>
      </c>
      <c r="Q7" s="319" t="s">
        <v>12</v>
      </c>
      <c r="R7" s="319" t="s">
        <v>13</v>
      </c>
      <c r="S7" s="319" t="s">
        <v>14</v>
      </c>
      <c r="T7" s="319" t="s">
        <v>15</v>
      </c>
      <c r="U7" s="319" t="s">
        <v>16</v>
      </c>
      <c r="V7" s="319" t="s">
        <v>17</v>
      </c>
      <c r="W7" s="319" t="s">
        <v>18</v>
      </c>
      <c r="X7" s="319" t="s">
        <v>19</v>
      </c>
      <c r="Y7" s="319" t="s">
        <v>20</v>
      </c>
      <c r="Z7" s="320" t="s">
        <v>21</v>
      </c>
      <c r="AA7" s="321" t="s">
        <v>9</v>
      </c>
      <c r="AB7" s="319" t="s">
        <v>10</v>
      </c>
      <c r="AC7" s="319" t="s">
        <v>11</v>
      </c>
      <c r="AD7" s="319" t="s">
        <v>12</v>
      </c>
      <c r="AE7" s="319" t="s">
        <v>13</v>
      </c>
      <c r="AF7" s="319" t="s">
        <v>14</v>
      </c>
      <c r="AG7" s="319" t="s">
        <v>15</v>
      </c>
      <c r="AH7" s="319" t="s">
        <v>16</v>
      </c>
      <c r="AI7" s="319" t="s">
        <v>17</v>
      </c>
      <c r="AJ7" s="319" t="s">
        <v>18</v>
      </c>
      <c r="AK7" s="319" t="s">
        <v>19</v>
      </c>
      <c r="AL7" s="319" t="s">
        <v>20</v>
      </c>
      <c r="AM7" s="322" t="s">
        <v>22</v>
      </c>
      <c r="AN7" s="322" t="s">
        <v>23</v>
      </c>
      <c r="AO7" s="322" t="s">
        <v>24</v>
      </c>
      <c r="AP7" s="320" t="s">
        <v>309</v>
      </c>
      <c r="AQ7" s="320" t="s">
        <v>310</v>
      </c>
      <c r="AR7" s="320" t="s">
        <v>311</v>
      </c>
      <c r="AS7" s="320" t="s">
        <v>312</v>
      </c>
      <c r="AT7" s="320" t="s">
        <v>313</v>
      </c>
      <c r="AU7" s="320" t="s">
        <v>314</v>
      </c>
      <c r="AV7" s="415"/>
    </row>
    <row r="8" spans="1:48" ht="157.5">
      <c r="A8" s="360" t="s">
        <v>2954</v>
      </c>
      <c r="B8" s="360" t="s">
        <v>244</v>
      </c>
      <c r="C8" s="365" t="s">
        <v>246</v>
      </c>
      <c r="D8" s="360"/>
      <c r="E8" s="416" t="s">
        <v>2955</v>
      </c>
      <c r="F8" s="360" t="s">
        <v>2956</v>
      </c>
      <c r="G8" s="543">
        <v>2</v>
      </c>
      <c r="H8" s="360" t="s">
        <v>2957</v>
      </c>
      <c r="I8" s="360" t="s">
        <v>55</v>
      </c>
      <c r="J8" s="360" t="s">
        <v>357</v>
      </c>
      <c r="K8" s="360" t="s">
        <v>33</v>
      </c>
      <c r="L8" s="360" t="s">
        <v>419</v>
      </c>
      <c r="M8" s="360" t="s">
        <v>35</v>
      </c>
      <c r="N8" s="363">
        <v>1000</v>
      </c>
      <c r="O8" s="363">
        <v>1000</v>
      </c>
      <c r="P8" s="363">
        <v>1000</v>
      </c>
      <c r="Q8" s="363">
        <v>1000</v>
      </c>
      <c r="R8" s="363">
        <v>1000</v>
      </c>
      <c r="S8" s="363">
        <v>1000</v>
      </c>
      <c r="T8" s="363">
        <v>1000</v>
      </c>
      <c r="U8" s="363">
        <v>1000</v>
      </c>
      <c r="V8" s="363">
        <v>1000</v>
      </c>
      <c r="W8" s="363">
        <v>1000</v>
      </c>
      <c r="X8" s="363">
        <v>1000</v>
      </c>
      <c r="Y8" s="363">
        <v>1000</v>
      </c>
      <c r="Z8" s="544">
        <v>12000</v>
      </c>
      <c r="AA8" s="363"/>
      <c r="AB8" s="363"/>
      <c r="AC8" s="363"/>
      <c r="AD8" s="363"/>
      <c r="AE8" s="363"/>
      <c r="AF8" s="363"/>
      <c r="AG8" s="363"/>
      <c r="AH8" s="363"/>
      <c r="AI8" s="363"/>
      <c r="AJ8" s="363"/>
      <c r="AK8" s="363"/>
      <c r="AL8" s="363"/>
      <c r="AM8" s="360"/>
      <c r="AN8" s="360"/>
      <c r="AO8" s="360"/>
      <c r="AP8" s="360" t="s">
        <v>2958</v>
      </c>
      <c r="AQ8" s="360" t="s">
        <v>2959</v>
      </c>
      <c r="AR8" s="360" t="s">
        <v>2959</v>
      </c>
      <c r="AS8" s="360" t="s">
        <v>2960</v>
      </c>
      <c r="AT8" s="545"/>
      <c r="AU8" s="546"/>
    </row>
    <row r="9" spans="1:48" ht="204.75">
      <c r="A9" s="360" t="s">
        <v>2961</v>
      </c>
      <c r="B9" s="360" t="s">
        <v>244</v>
      </c>
      <c r="C9" s="365" t="s">
        <v>246</v>
      </c>
      <c r="D9" s="360"/>
      <c r="E9" s="416" t="s">
        <v>2962</v>
      </c>
      <c r="F9" s="360" t="s">
        <v>2963</v>
      </c>
      <c r="G9" s="362">
        <v>3</v>
      </c>
      <c r="H9" s="362" t="s">
        <v>2964</v>
      </c>
      <c r="I9" s="360" t="s">
        <v>268</v>
      </c>
      <c r="J9" s="360" t="s">
        <v>357</v>
      </c>
      <c r="K9" s="360" t="s">
        <v>33</v>
      </c>
      <c r="L9" s="360" t="s">
        <v>419</v>
      </c>
      <c r="M9" s="360" t="s">
        <v>35</v>
      </c>
      <c r="N9" s="363">
        <v>20</v>
      </c>
      <c r="O9" s="363">
        <v>20</v>
      </c>
      <c r="P9" s="363">
        <v>20</v>
      </c>
      <c r="Q9" s="363">
        <v>20</v>
      </c>
      <c r="R9" s="363">
        <v>20</v>
      </c>
      <c r="S9" s="363">
        <v>20</v>
      </c>
      <c r="T9" s="363">
        <v>20</v>
      </c>
      <c r="U9" s="363">
        <v>20</v>
      </c>
      <c r="V9" s="363">
        <v>15</v>
      </c>
      <c r="W9" s="363">
        <v>20</v>
      </c>
      <c r="X9" s="363">
        <v>20</v>
      </c>
      <c r="Y9" s="363">
        <v>15</v>
      </c>
      <c r="Z9" s="544">
        <f t="shared" ref="Z9:Z17" si="0">SUM(N9:Y9)</f>
        <v>230</v>
      </c>
      <c r="AA9" s="366"/>
      <c r="AB9" s="366"/>
      <c r="AC9" s="366"/>
      <c r="AD9" s="366"/>
      <c r="AE9" s="366"/>
      <c r="AF9" s="366"/>
      <c r="AG9" s="366"/>
      <c r="AH9" s="366"/>
      <c r="AI9" s="366"/>
      <c r="AJ9" s="366"/>
      <c r="AK9" s="366"/>
      <c r="AL9" s="366"/>
      <c r="AM9" s="360"/>
      <c r="AN9" s="360"/>
      <c r="AO9" s="360"/>
      <c r="AP9" s="360" t="s">
        <v>2958</v>
      </c>
      <c r="AQ9" s="360" t="s">
        <v>2959</v>
      </c>
      <c r="AR9" s="360" t="s">
        <v>2959</v>
      </c>
      <c r="AS9" s="360" t="s">
        <v>2960</v>
      </c>
      <c r="AT9" s="545"/>
      <c r="AU9" s="546"/>
    </row>
    <row r="10" spans="1:48" ht="78.75">
      <c r="A10" s="360" t="s">
        <v>2965</v>
      </c>
      <c r="B10" s="416" t="s">
        <v>250</v>
      </c>
      <c r="C10" s="365" t="s">
        <v>254</v>
      </c>
      <c r="D10" s="360"/>
      <c r="E10" s="416" t="s">
        <v>2966</v>
      </c>
      <c r="F10" s="416" t="s">
        <v>2967</v>
      </c>
      <c r="G10" s="362">
        <v>3</v>
      </c>
      <c r="H10" s="360" t="s">
        <v>2968</v>
      </c>
      <c r="I10" s="360" t="s">
        <v>268</v>
      </c>
      <c r="J10" s="360" t="s">
        <v>357</v>
      </c>
      <c r="K10" s="360" t="s">
        <v>33</v>
      </c>
      <c r="L10" s="360" t="s">
        <v>419</v>
      </c>
      <c r="M10" s="360" t="s">
        <v>35</v>
      </c>
      <c r="N10" s="363">
        <v>2000</v>
      </c>
      <c r="O10" s="363">
        <v>1500</v>
      </c>
      <c r="P10" s="363">
        <v>2000</v>
      </c>
      <c r="Q10" s="363">
        <v>2000</v>
      </c>
      <c r="R10" s="363">
        <v>1500</v>
      </c>
      <c r="S10" s="363">
        <v>1500</v>
      </c>
      <c r="T10" s="363">
        <v>2000</v>
      </c>
      <c r="U10" s="363">
        <v>1500</v>
      </c>
      <c r="V10" s="363">
        <v>2000</v>
      </c>
      <c r="W10" s="363">
        <v>1500</v>
      </c>
      <c r="X10" s="363">
        <v>2000</v>
      </c>
      <c r="Y10" s="363">
        <v>1500</v>
      </c>
      <c r="Z10" s="544">
        <f t="shared" si="0"/>
        <v>21000</v>
      </c>
      <c r="AA10" s="363"/>
      <c r="AB10" s="363"/>
      <c r="AC10" s="363"/>
      <c r="AD10" s="363"/>
      <c r="AE10" s="363"/>
      <c r="AF10" s="363"/>
      <c r="AG10" s="363"/>
      <c r="AH10" s="363"/>
      <c r="AI10" s="363"/>
      <c r="AJ10" s="363"/>
      <c r="AK10" s="363"/>
      <c r="AL10" s="363"/>
      <c r="AM10" s="360"/>
      <c r="AN10" s="360"/>
      <c r="AO10" s="360"/>
      <c r="AP10" s="360" t="s">
        <v>2958</v>
      </c>
      <c r="AQ10" s="360" t="s">
        <v>2959</v>
      </c>
      <c r="AR10" s="360" t="s">
        <v>2959</v>
      </c>
      <c r="AS10" s="360" t="s">
        <v>2960</v>
      </c>
      <c r="AT10" s="547" t="s">
        <v>639</v>
      </c>
      <c r="AU10" s="548"/>
    </row>
    <row r="11" spans="1:48" ht="157.5">
      <c r="A11" s="360" t="s">
        <v>2969</v>
      </c>
      <c r="B11" s="416" t="s">
        <v>236</v>
      </c>
      <c r="C11" s="360" t="s">
        <v>237</v>
      </c>
      <c r="D11" s="360"/>
      <c r="E11" s="416" t="s">
        <v>2970</v>
      </c>
      <c r="F11" s="360" t="s">
        <v>2971</v>
      </c>
      <c r="G11" s="362">
        <v>3</v>
      </c>
      <c r="H11" s="360" t="s">
        <v>2972</v>
      </c>
      <c r="I11" s="360" t="s">
        <v>268</v>
      </c>
      <c r="J11" s="360" t="s">
        <v>357</v>
      </c>
      <c r="K11" s="360" t="s">
        <v>33</v>
      </c>
      <c r="L11" s="360" t="s">
        <v>419</v>
      </c>
      <c r="M11" s="360" t="s">
        <v>35</v>
      </c>
      <c r="N11" s="363">
        <v>2500</v>
      </c>
      <c r="O11" s="363">
        <v>2500</v>
      </c>
      <c r="P11" s="363">
        <v>2500</v>
      </c>
      <c r="Q11" s="363">
        <v>2500</v>
      </c>
      <c r="R11" s="363">
        <v>2500</v>
      </c>
      <c r="S11" s="363">
        <v>2500</v>
      </c>
      <c r="T11" s="363">
        <v>2500</v>
      </c>
      <c r="U11" s="363">
        <v>2500</v>
      </c>
      <c r="V11" s="363">
        <v>2500</v>
      </c>
      <c r="W11" s="363">
        <v>2500</v>
      </c>
      <c r="X11" s="363">
        <v>2500</v>
      </c>
      <c r="Y11" s="363">
        <v>2500</v>
      </c>
      <c r="Z11" s="544">
        <f t="shared" si="0"/>
        <v>30000</v>
      </c>
      <c r="AA11" s="363"/>
      <c r="AB11" s="363"/>
      <c r="AC11" s="363"/>
      <c r="AD11" s="363"/>
      <c r="AE11" s="363"/>
      <c r="AF11" s="363"/>
      <c r="AG11" s="363"/>
      <c r="AH11" s="363"/>
      <c r="AI11" s="363"/>
      <c r="AJ11" s="363"/>
      <c r="AK11" s="363"/>
      <c r="AL11" s="363"/>
      <c r="AM11" s="360"/>
      <c r="AN11" s="360"/>
      <c r="AO11" s="360"/>
      <c r="AP11" s="360" t="s">
        <v>2958</v>
      </c>
      <c r="AQ11" s="360" t="s">
        <v>2959</v>
      </c>
      <c r="AR11" s="360" t="s">
        <v>2959</v>
      </c>
      <c r="AS11" s="360" t="s">
        <v>2960</v>
      </c>
      <c r="AT11" s="547" t="s">
        <v>639</v>
      </c>
      <c r="AU11" s="548">
        <v>156300</v>
      </c>
    </row>
    <row r="12" spans="1:48" ht="126">
      <c r="A12" s="360" t="s">
        <v>2973</v>
      </c>
      <c r="B12" s="416" t="s">
        <v>278</v>
      </c>
      <c r="C12" s="416" t="s">
        <v>282</v>
      </c>
      <c r="D12" s="360"/>
      <c r="E12" s="416" t="s">
        <v>2974</v>
      </c>
      <c r="F12" s="360" t="s">
        <v>2975</v>
      </c>
      <c r="G12" s="362">
        <v>3</v>
      </c>
      <c r="H12" s="360" t="s">
        <v>2976</v>
      </c>
      <c r="I12" s="360" t="s">
        <v>268</v>
      </c>
      <c r="J12" s="360" t="s">
        <v>357</v>
      </c>
      <c r="K12" s="360" t="s">
        <v>33</v>
      </c>
      <c r="L12" s="360" t="s">
        <v>419</v>
      </c>
      <c r="M12" s="360" t="s">
        <v>751</v>
      </c>
      <c r="N12" s="363">
        <v>100</v>
      </c>
      <c r="O12" s="363">
        <v>385</v>
      </c>
      <c r="P12" s="363">
        <v>300</v>
      </c>
      <c r="Q12" s="363">
        <v>385</v>
      </c>
      <c r="R12" s="363">
        <v>300</v>
      </c>
      <c r="S12" s="363">
        <v>350</v>
      </c>
      <c r="T12" s="363">
        <v>180</v>
      </c>
      <c r="U12" s="363">
        <v>150</v>
      </c>
      <c r="V12" s="363">
        <v>200</v>
      </c>
      <c r="W12" s="363">
        <v>200</v>
      </c>
      <c r="X12" s="363">
        <v>350</v>
      </c>
      <c r="Y12" s="363">
        <v>100</v>
      </c>
      <c r="Z12" s="544">
        <f t="shared" si="0"/>
        <v>3000</v>
      </c>
      <c r="AA12" s="363"/>
      <c r="AB12" s="363"/>
      <c r="AC12" s="363"/>
      <c r="AD12" s="363"/>
      <c r="AE12" s="363"/>
      <c r="AF12" s="363"/>
      <c r="AG12" s="363"/>
      <c r="AH12" s="363"/>
      <c r="AI12" s="363"/>
      <c r="AJ12" s="363"/>
      <c r="AK12" s="363"/>
      <c r="AL12" s="363"/>
      <c r="AM12" s="360"/>
      <c r="AN12" s="360"/>
      <c r="AO12" s="360"/>
      <c r="AP12" s="360" t="s">
        <v>2958</v>
      </c>
      <c r="AQ12" s="360" t="s">
        <v>2959</v>
      </c>
      <c r="AR12" s="360" t="s">
        <v>2959</v>
      </c>
      <c r="AS12" s="360" t="s">
        <v>2960</v>
      </c>
      <c r="AT12" s="547" t="s">
        <v>639</v>
      </c>
      <c r="AU12" s="548"/>
    </row>
    <row r="13" spans="1:48" ht="110.25">
      <c r="A13" s="360" t="s">
        <v>2977</v>
      </c>
      <c r="B13" s="360" t="s">
        <v>278</v>
      </c>
      <c r="C13" s="416" t="s">
        <v>282</v>
      </c>
      <c r="D13" s="360"/>
      <c r="E13" s="416" t="s">
        <v>2978</v>
      </c>
      <c r="F13" s="360" t="s">
        <v>2979</v>
      </c>
      <c r="G13" s="362">
        <v>3</v>
      </c>
      <c r="H13" s="360" t="s">
        <v>2980</v>
      </c>
      <c r="I13" s="360" t="s">
        <v>268</v>
      </c>
      <c r="J13" s="360" t="s">
        <v>357</v>
      </c>
      <c r="K13" s="360" t="s">
        <v>33</v>
      </c>
      <c r="L13" s="360" t="s">
        <v>419</v>
      </c>
      <c r="M13" s="360" t="s">
        <v>35</v>
      </c>
      <c r="N13" s="363">
        <v>3000</v>
      </c>
      <c r="O13" s="363">
        <v>3500</v>
      </c>
      <c r="P13" s="363">
        <v>3500</v>
      </c>
      <c r="Q13" s="363">
        <v>3500</v>
      </c>
      <c r="R13" s="363">
        <v>3500</v>
      </c>
      <c r="S13" s="363">
        <v>3500</v>
      </c>
      <c r="T13" s="363">
        <v>3500</v>
      </c>
      <c r="U13" s="363">
        <v>2500</v>
      </c>
      <c r="V13" s="363">
        <v>2500</v>
      </c>
      <c r="W13" s="363">
        <v>3000</v>
      </c>
      <c r="X13" s="363">
        <v>3000</v>
      </c>
      <c r="Y13" s="363">
        <v>3000</v>
      </c>
      <c r="Z13" s="544">
        <f t="shared" si="0"/>
        <v>38000</v>
      </c>
      <c r="AA13" s="363"/>
      <c r="AB13" s="363"/>
      <c r="AC13" s="363"/>
      <c r="AD13" s="363"/>
      <c r="AE13" s="363"/>
      <c r="AF13" s="363"/>
      <c r="AG13" s="363"/>
      <c r="AH13" s="363"/>
      <c r="AI13" s="363"/>
      <c r="AJ13" s="363"/>
      <c r="AK13" s="363"/>
      <c r="AL13" s="363"/>
      <c r="AM13" s="360"/>
      <c r="AN13" s="360"/>
      <c r="AO13" s="360"/>
      <c r="AP13" s="360" t="s">
        <v>2958</v>
      </c>
      <c r="AQ13" s="360" t="s">
        <v>2959</v>
      </c>
      <c r="AR13" s="360" t="s">
        <v>2959</v>
      </c>
      <c r="AS13" s="360" t="s">
        <v>2960</v>
      </c>
      <c r="AT13" s="547" t="s">
        <v>639</v>
      </c>
      <c r="AU13" s="548"/>
    </row>
    <row r="14" spans="1:48" ht="141.75">
      <c r="A14" s="360" t="s">
        <v>2981</v>
      </c>
      <c r="B14" s="360" t="s">
        <v>122</v>
      </c>
      <c r="C14" s="360" t="s">
        <v>275</v>
      </c>
      <c r="D14" s="360"/>
      <c r="E14" s="416" t="s">
        <v>2982</v>
      </c>
      <c r="F14" s="360" t="s">
        <v>2983</v>
      </c>
      <c r="G14" s="362">
        <v>3</v>
      </c>
      <c r="H14" s="545" t="s">
        <v>2984</v>
      </c>
      <c r="I14" s="360" t="s">
        <v>268</v>
      </c>
      <c r="J14" s="545" t="s">
        <v>357</v>
      </c>
      <c r="K14" s="360" t="s">
        <v>33</v>
      </c>
      <c r="L14" s="545" t="s">
        <v>180</v>
      </c>
      <c r="M14" s="360" t="s">
        <v>35</v>
      </c>
      <c r="N14" s="363">
        <v>1</v>
      </c>
      <c r="O14" s="363">
        <v>1</v>
      </c>
      <c r="P14" s="363">
        <v>1</v>
      </c>
      <c r="Q14" s="363">
        <v>1</v>
      </c>
      <c r="R14" s="363">
        <v>1</v>
      </c>
      <c r="S14" s="363">
        <v>1</v>
      </c>
      <c r="T14" s="363">
        <v>1</v>
      </c>
      <c r="U14" s="363">
        <v>1</v>
      </c>
      <c r="V14" s="363">
        <v>1</v>
      </c>
      <c r="W14" s="363">
        <v>1</v>
      </c>
      <c r="X14" s="363">
        <v>1</v>
      </c>
      <c r="Y14" s="363"/>
      <c r="Z14" s="544">
        <f t="shared" si="0"/>
        <v>11</v>
      </c>
      <c r="AA14" s="363"/>
      <c r="AB14" s="363"/>
      <c r="AC14" s="363"/>
      <c r="AD14" s="363"/>
      <c r="AE14" s="363"/>
      <c r="AF14" s="363"/>
      <c r="AG14" s="363"/>
      <c r="AH14" s="363"/>
      <c r="AI14" s="363"/>
      <c r="AJ14" s="363"/>
      <c r="AK14" s="363"/>
      <c r="AL14" s="363"/>
      <c r="AM14" s="360"/>
      <c r="AN14" s="360"/>
      <c r="AO14" s="360"/>
      <c r="AP14" s="360" t="s">
        <v>2958</v>
      </c>
      <c r="AQ14" s="360" t="s">
        <v>2959</v>
      </c>
      <c r="AR14" s="360" t="s">
        <v>2959</v>
      </c>
      <c r="AS14" s="360" t="s">
        <v>2960</v>
      </c>
      <c r="AT14" s="547" t="s">
        <v>639</v>
      </c>
      <c r="AU14" s="548"/>
    </row>
    <row r="15" spans="1:48" ht="157.5">
      <c r="A15" s="360" t="s">
        <v>2985</v>
      </c>
      <c r="B15" s="360" t="s">
        <v>278</v>
      </c>
      <c r="C15" s="360" t="s">
        <v>282</v>
      </c>
      <c r="D15" s="360"/>
      <c r="E15" s="416" t="s">
        <v>2986</v>
      </c>
      <c r="F15" s="360" t="s">
        <v>2987</v>
      </c>
      <c r="G15" s="362">
        <v>3</v>
      </c>
      <c r="H15" s="360" t="s">
        <v>2988</v>
      </c>
      <c r="I15" s="360" t="s">
        <v>2989</v>
      </c>
      <c r="J15" s="360" t="s">
        <v>357</v>
      </c>
      <c r="K15" s="360" t="s">
        <v>33</v>
      </c>
      <c r="L15" s="360" t="s">
        <v>419</v>
      </c>
      <c r="M15" s="360" t="s">
        <v>751</v>
      </c>
      <c r="N15" s="363"/>
      <c r="O15" s="363"/>
      <c r="P15" s="363">
        <v>2</v>
      </c>
      <c r="Q15" s="363">
        <v>2</v>
      </c>
      <c r="R15" s="363">
        <v>2</v>
      </c>
      <c r="S15" s="363">
        <v>2</v>
      </c>
      <c r="T15" s="363">
        <v>2</v>
      </c>
      <c r="U15" s="363">
        <v>2</v>
      </c>
      <c r="V15" s="363">
        <v>2</v>
      </c>
      <c r="W15" s="363">
        <v>2</v>
      </c>
      <c r="X15" s="363">
        <v>2</v>
      </c>
      <c r="Y15" s="363">
        <v>2</v>
      </c>
      <c r="Z15" s="544">
        <f t="shared" si="0"/>
        <v>20</v>
      </c>
      <c r="AA15" s="363"/>
      <c r="AB15" s="363"/>
      <c r="AC15" s="363"/>
      <c r="AD15" s="363"/>
      <c r="AE15" s="363"/>
      <c r="AF15" s="363"/>
      <c r="AG15" s="363"/>
      <c r="AH15" s="363"/>
      <c r="AI15" s="363"/>
      <c r="AJ15" s="363"/>
      <c r="AK15" s="363"/>
      <c r="AL15" s="363"/>
      <c r="AM15" s="360"/>
      <c r="AN15" s="360"/>
      <c r="AO15" s="360"/>
      <c r="AP15" s="360" t="s">
        <v>2958</v>
      </c>
      <c r="AQ15" s="360" t="s">
        <v>2959</v>
      </c>
      <c r="AR15" s="360" t="s">
        <v>2959</v>
      </c>
      <c r="AS15" s="360" t="s">
        <v>2960</v>
      </c>
      <c r="AT15" s="547" t="s">
        <v>639</v>
      </c>
      <c r="AU15" s="548">
        <v>638300</v>
      </c>
    </row>
    <row r="16" spans="1:48" ht="189">
      <c r="A16" s="360" t="s">
        <v>2990</v>
      </c>
      <c r="B16" s="360" t="s">
        <v>278</v>
      </c>
      <c r="C16" s="360" t="s">
        <v>280</v>
      </c>
      <c r="D16" s="360"/>
      <c r="E16" s="416" t="s">
        <v>2991</v>
      </c>
      <c r="F16" s="360" t="s">
        <v>2992</v>
      </c>
      <c r="G16" s="362">
        <v>3</v>
      </c>
      <c r="H16" s="360" t="s">
        <v>2993</v>
      </c>
      <c r="I16" s="360" t="s">
        <v>2989</v>
      </c>
      <c r="J16" s="360" t="s">
        <v>357</v>
      </c>
      <c r="K16" s="360" t="s">
        <v>33</v>
      </c>
      <c r="L16" s="360" t="s">
        <v>419</v>
      </c>
      <c r="M16" s="360" t="s">
        <v>751</v>
      </c>
      <c r="N16" s="363"/>
      <c r="O16" s="363"/>
      <c r="P16" s="363">
        <v>2</v>
      </c>
      <c r="Q16" s="363">
        <v>2</v>
      </c>
      <c r="R16" s="363">
        <v>2</v>
      </c>
      <c r="S16" s="363">
        <v>2</v>
      </c>
      <c r="T16" s="363">
        <v>2</v>
      </c>
      <c r="U16" s="363">
        <v>2</v>
      </c>
      <c r="V16" s="363">
        <v>2</v>
      </c>
      <c r="W16" s="363">
        <v>2</v>
      </c>
      <c r="X16" s="363">
        <v>2</v>
      </c>
      <c r="Y16" s="363">
        <v>2</v>
      </c>
      <c r="Z16" s="544">
        <f t="shared" si="0"/>
        <v>20</v>
      </c>
      <c r="AA16" s="363"/>
      <c r="AB16" s="363"/>
      <c r="AC16" s="363"/>
      <c r="AD16" s="363"/>
      <c r="AE16" s="363"/>
      <c r="AF16" s="363"/>
      <c r="AG16" s="363"/>
      <c r="AH16" s="363"/>
      <c r="AI16" s="363"/>
      <c r="AJ16" s="363"/>
      <c r="AK16" s="363"/>
      <c r="AL16" s="363"/>
      <c r="AM16" s="360"/>
      <c r="AN16" s="360"/>
      <c r="AO16" s="360"/>
      <c r="AP16" s="360" t="s">
        <v>2958</v>
      </c>
      <c r="AQ16" s="360" t="s">
        <v>2959</v>
      </c>
      <c r="AR16" s="360" t="s">
        <v>2959</v>
      </c>
      <c r="AS16" s="360" t="s">
        <v>2960</v>
      </c>
      <c r="AT16" s="547" t="s">
        <v>2994</v>
      </c>
      <c r="AU16" s="548">
        <v>205400</v>
      </c>
    </row>
    <row r="17" spans="1:47" ht="220.5">
      <c r="A17" s="360" t="s">
        <v>2995</v>
      </c>
      <c r="B17" s="365" t="s">
        <v>278</v>
      </c>
      <c r="C17" s="365" t="s">
        <v>282</v>
      </c>
      <c r="D17" s="360"/>
      <c r="E17" s="360" t="s">
        <v>2996</v>
      </c>
      <c r="F17" s="360" t="s">
        <v>2997</v>
      </c>
      <c r="G17" s="362">
        <v>3</v>
      </c>
      <c r="H17" s="360" t="s">
        <v>2998</v>
      </c>
      <c r="I17" s="360" t="s">
        <v>255</v>
      </c>
      <c r="J17" s="360" t="s">
        <v>357</v>
      </c>
      <c r="K17" s="360" t="s">
        <v>33</v>
      </c>
      <c r="L17" s="360" t="s">
        <v>419</v>
      </c>
      <c r="M17" s="360" t="s">
        <v>447</v>
      </c>
      <c r="N17" s="363"/>
      <c r="O17" s="363"/>
      <c r="P17" s="363">
        <v>1000</v>
      </c>
      <c r="Q17" s="363">
        <v>1000</v>
      </c>
      <c r="R17" s="363">
        <v>1000</v>
      </c>
      <c r="S17" s="363">
        <v>1000</v>
      </c>
      <c r="T17" s="363">
        <v>1000</v>
      </c>
      <c r="U17" s="363">
        <v>1000</v>
      </c>
      <c r="V17" s="363">
        <v>1000</v>
      </c>
      <c r="W17" s="363">
        <v>1000</v>
      </c>
      <c r="X17" s="363">
        <v>1000</v>
      </c>
      <c r="Y17" s="363">
        <v>1000</v>
      </c>
      <c r="Z17" s="544">
        <f t="shared" si="0"/>
        <v>10000</v>
      </c>
      <c r="AA17" s="363"/>
      <c r="AB17" s="363"/>
      <c r="AC17" s="363"/>
      <c r="AD17" s="363"/>
      <c r="AE17" s="363"/>
      <c r="AF17" s="363"/>
      <c r="AG17" s="363"/>
      <c r="AH17" s="363"/>
      <c r="AI17" s="363"/>
      <c r="AJ17" s="363"/>
      <c r="AK17" s="363"/>
      <c r="AL17" s="363"/>
      <c r="AM17" s="360"/>
      <c r="AN17" s="360"/>
      <c r="AO17" s="360"/>
      <c r="AP17" s="360" t="s">
        <v>2958</v>
      </c>
      <c r="AQ17" s="360" t="s">
        <v>2959</v>
      </c>
      <c r="AR17" s="360" t="s">
        <v>2959</v>
      </c>
      <c r="AS17" s="360" t="s">
        <v>2960</v>
      </c>
      <c r="AT17" s="547" t="s">
        <v>639</v>
      </c>
      <c r="AU17" s="548">
        <v>2000000</v>
      </c>
    </row>
  </sheetData>
  <sheetProtection algorithmName="SHA-512" hashValue="f24zcDus6TuiDiwuCv9/UJCcrUE4Evbu7fB0KHkBr1vK4jxPSlPRfnvD8RyA1oUo2b0DCXeOsP7T55QzuJfwBA==" saltValue="/h2y0vMBw1vZLGNIRfceOw==" spinCount="100000" sheet="1" objects="1" scenarios="1"/>
  <mergeCells count="10">
    <mergeCell ref="N6:Y6"/>
    <mergeCell ref="AA6:AL6"/>
    <mergeCell ref="D1:AQ3"/>
    <mergeCell ref="AR1:AS2"/>
    <mergeCell ref="AT1:AU2"/>
    <mergeCell ref="AR3:AS3"/>
    <mergeCell ref="AT3:AU3"/>
    <mergeCell ref="D4:AQ4"/>
    <mergeCell ref="AR4:AS4"/>
    <mergeCell ref="AT4:AU4"/>
  </mergeCells>
  <dataValidations count="29">
    <dataValidation allowBlank="1" showErrorMessage="1" prompt="Agregar información puntual del proyecto/actividad que se va a desarrollar. Explicar de forma breve y precisa en qué consiste dicho proyecto/actividad. _x000a__x000a_Nota: La descripción es diferente a las subactividades. " sqref="F7:F16 F18:F28" xr:uid="{B5EBD3EE-35E8-4963-BE38-40AFD2CB17D1}"/>
    <dataValidation allowBlank="1" showInputMessage="1" showErrorMessage="1" prompt="Agregar información puntual de la actividad que se va a desarrollar. _x000a_Explicar de forma breve y precisa en qué consiste dicho actividad. _x000a_" sqref="E7" xr:uid="{DA19ACEF-1902-4E62-B609-745E293C5194}"/>
    <dataValidation allowBlank="1" showInputMessage="1" showErrorMessage="1" prompt="Seleccionar la estrategia en base al objetivo estratégico y la actividad o el proyecto a realizar. " sqref="C7" xr:uid="{162DE188-ECDF-43F8-951A-3104E25E35E1}"/>
    <dataValidation allowBlank="1" showInputMessage="1" showErrorMessage="1" prompt="Seleccionar el objetivo en base a la actividad o el proyecto a realizar. " sqref="B7" xr:uid="{B115026A-4D05-4AAC-9723-34E6917E6400}"/>
    <dataValidation allowBlank="1" showInputMessage="1" showErrorMessage="1" prompt="Pendiente investigar los ejes estratégicos que aplican para EDENORTE. " sqref="A7" xr:uid="{B3459AC6-DEC4-47CB-92DC-D0D3F8A1BE34}"/>
    <dataValidation allowBlank="1" showInputMessage="1" showErrorMessage="1" prompt="Agregar información puntual del proyecto/actividad que se va a desarrollar. Explicar de forma breve y precisa en qué consiste dicho proyecto/actividad. _x000a__x000a_Nota: La descripción es diferente a las subactividades. " sqref="F29:F104" xr:uid="{B5BE3238-4B53-4CB7-B625-6F34D0E1C5BE}"/>
    <dataValidation allowBlank="1" showErrorMessage="1" prompt="Forma cuantitativa para medir el avance o logro de la actividad planificada. _x000a__x000a_Puede ser expresado en: _x000a__x000a_* Cantidad: (El límite lo determina el tipo de actividad)._x000a__x000a_* Tiempo: (días, horas, minutos,etc.)_x000a__x000a_* Porcentaje. _x000a__x000a_* Entre otros..." sqref="H5:I5" xr:uid="{74D170AF-C816-480B-8F22-E7714E9B8C87}"/>
    <dataValidation allowBlank="1" showInputMessage="1" showErrorMessage="1" prompt="Forma cuantitativa para medir el avance o logro de la actividad planificada. _x000a_Puede ser expresado en: _x000a__x000a_* Cantidad: (El límite lo determina el tipo de actividad)._x000a_* Tiempo: (días, horas, minutos,etc.)_x000a_* Porcentaje. _x000a_* Entre otros..._x000a_" sqref="H8:H16" xr:uid="{B2983D98-AEAE-4169-9692-626FFAB15EE6}"/>
    <dataValidation allowBlank="1" showInputMessage="1" showErrorMessage="1" prompt="Al final del proceso de planificación, luego de que se haya aprobado el presupuesto definitivo se coloca el monto total asignado a las actividades que lo requieran, siempre y cuando fueron contempladas en este. " sqref="AU7" xr:uid="{B4D2595A-775F-48AB-AE40-A9CB10F9B38E}"/>
    <dataValidation allowBlank="1" showInputMessage="1" showErrorMessage="1" prompt="Indicar Sí: Cuando se requiere un proceso de compras para realizar la actividad. _x000a__x000a_Indicar No: Cuando no requiere proceso de compras para realizar la actividad." sqref="M7" xr:uid="{D7491E62-A19C-4334-A46B-491300E4EE27}"/>
    <dataValidation allowBlank="1" showInputMessage="1" showErrorMessage="1" prompt="Evalúe antes de seleccionar el tipo de actividad: _x000a__x000a_* Puntual: Debe realizarse únicamente en la fecha establecida._x000a__x000a_* Acumulada: Puede realizarse en cualquier momento. " sqref="L7" xr:uid="{FA90B0D1-4ACB-4FCD-9884-0217DBB27FE3}"/>
    <dataValidation allowBlank="1" showInputMessage="1" showErrorMessage="1" prompt="Seleccionar según la naturaleza de la actividad:_x000a__x000a_Más es más: Puedes ejecutar más de lo planificado y es beneficioso para la empresa._x000a_Menos es más: Ejecutar solo la meta definida o una cantidad menor a lo planificado para lograr 100% de cumplimiento." sqref="K7" xr:uid="{88996D53-FDB2-4687-82DD-077474B689EE}"/>
    <dataValidation allowBlank="1" showInputMessage="1" showErrorMessage="1" prompt="Forma cuantitativa para medir el avance o logro de la actividad planificada. _x000a__x000a_Puede ser expresado en: _x000a__x000a_* Cantidad: (El límite lo determina el tipo de actividad)._x000a__x000a_* Tiempo: (días, horas, minutos,etc.)_x000a__x000a_* Porcentaje. _x000a__x000a_* Entre otros..." sqref="H7:I7" xr:uid="{1227353B-AF8C-4B78-A69B-B217E3DF84B7}"/>
    <dataValidation allowBlank="1" showInputMessage="1" showErrorMessage="1" prompt="Seleccione el valor de la actividad: _x000a__x000a_1: Nivel menor para actividades de corta duración, impacto bajo y caracter rutinario._x000a_ 2: Nivel intermedio para actividades rutinarias pero con impacto medio alto. _x000a_3: Valor más alto tiene mayor impacto en el área." sqref="G7" xr:uid="{0A5A8EDD-72E3-4CE8-8196-FBC3392C8B08}"/>
    <dataValidation allowBlank="1" showInputMessage="1" showErrorMessage="1" prompt="Forma cuantitativa para medir el avance o logro de la actividad planificada. Puede ser expresado en: _x000a_* Cantididad: (1,2,3,etc.,) El límite lo determina el tipo de actividad._x000a_* Tiempo: (días,horas,minutos,etc.)_x000a_* Porcentaje (5%,10%,50%,100%)_x000a_" sqref="H18:I68" xr:uid="{FAA9BD0C-5B5B-4426-A64E-24A741B859BA}"/>
    <dataValidation allowBlank="1" showInputMessage="1" showErrorMessage="1" prompt="Establecer el indicador  en que se medirá el avance o la ejecución de la actividad. " sqref="H69:I597" xr:uid="{B52B0B81-01F8-4886-9009-9D84754B4F08}"/>
    <dataValidation allowBlank="1" showInputMessage="1" showErrorMessage="1" prompt="Describir las principales tareas que el área tiene que realizar para lograr la actividad planificada. _x000a__x000a_Pueden ser varias subactividades, el número de subactividades dependerá del tipo de actividad/proyecto. " sqref="F105:F235 E13:E16 E8:E11 E18:E235" xr:uid="{1101473A-275C-4BBC-BE03-2FBBE22E19D3}"/>
    <dataValidation allowBlank="1" showInputMessage="1" showErrorMessage="1" prompt="Seleccione el valor de la actividad: _x000a_1: Nivel menor para actividades de corta duración, impacto bajo y caracter rutinario. 2: Nivel intermedio para actividades rutinarias pero con impacto medio alto. 3: Valor más alto tiene mayor impacto en el área._x000a__x000a_" sqref="G899:G2138" xr:uid="{183394EF-4301-4C1A-B125-86849C45A719}"/>
    <dataValidation allowBlank="1" showInputMessage="1" showErrorMessage="1" prompt="Evalúe antes de seleccionar el tipo de actividad: _x000a__x000a_* Puntual: Debe realizarse únicamente en la fecha establecida._x000a_* Acumulada: Puede realizarse en cualquier momento. " sqref="L207:L482" xr:uid="{1D74EF0C-5FB8-42FC-AA3E-3CE9DD2CED0C}"/>
    <dataValidation type="list" allowBlank="1" showErrorMessage="1" prompt="Indicar Sí: Cuando se requiere un proceso de compras para realizar la actividad. _x000a__x000a_Indicar No: Cuando no requiere proceso de compras para realizar la actividad." sqref="M8:M17" xr:uid="{385FB8FD-B341-4ED3-AA52-F8F5980C951E}">
      <formula1>#REF!</formula1>
    </dataValidation>
    <dataValidation type="list" allowBlank="1" showInputMessage="1" showErrorMessage="1" prompt="Evalúe antes de seleccionar el tipo de actividad: _x000a__x000a_* Puntual: Debe realizarse únicamente en la fecha establecida._x000a__x000a_* Acumulada: Puede realizarse en cualquier momento. " sqref="L8:L16" xr:uid="{D95A808F-2534-4DB9-ACFD-3EDD5DE6089B}">
      <formula1>#REF!</formula1>
    </dataValidation>
    <dataValidation type="list" allowBlank="1" showInputMessage="1" showErrorMessage="1" sqref="G227:G898" xr:uid="{038F673D-2385-4384-957A-575B737A0820}">
      <formula1>#REF!</formula1>
    </dataValidation>
    <dataValidation type="list" allowBlank="1" showInputMessage="1" showErrorMessage="1" prompt="Seleccionar según la naturaleza de la actividad:_x000a__x000a_Más es más: Puedes ejecutar más de lo planificado y es beneficioso para la empresa._x000a_Menos es más: Ejecutar solo la meta definida o una cantidad menor a lo planificado para lograr 100% de cumplimiento." sqref="K9" xr:uid="{3CA728B9-B073-4999-A4DE-85638552ACB2}">
      <formula1>#REF!</formula1>
    </dataValidation>
    <dataValidation type="list" allowBlank="1" showInputMessage="1" showErrorMessage="1" prompt="Seleccionar Línea base según la naturaleza actividad:_x000a__x000a_Más es más: Puedes ejecutar más de lo planificado y es beneficioso para la empresa._x000a_Menos es más: Ejecutar solo la meta definida o una cantidad menor a lo planificado para lograr 100% de cumplimiento." sqref="K8 K10:K17" xr:uid="{05276255-611B-4C0D-8273-FA9540E70911}">
      <formula1>#REF!</formula1>
    </dataValidation>
    <dataValidation type="list" allowBlank="1" showInputMessage="1" showErrorMessage="1" prompt="Seleccione una opción" sqref="M529:M551" xr:uid="{196D2780-A413-4D7B-BC4E-FDD0B4F87EF2}">
      <formula1>#REF!</formula1>
    </dataValidation>
    <dataValidation allowBlank="1" showInputMessage="1" showErrorMessage="1" prompt="Unidad en que se medirá la actividad, está relacionado al indicador de desempeño. _x000a__x000a_Por ejemplo: Cantidad, tiempo, porcentaje, Kilómetros, metros, etc." sqref="J7:J579" xr:uid="{264D8EB9-C1F7-44C5-AC71-E01DCB977C77}"/>
    <dataValidation type="list" allowBlank="1" showInputMessage="1" showErrorMessage="1" prompt="Seleccione el valor de la actividad: _x000a__x000a_1: Nivel menor para actividades de corta duración, impacto bajo y caracter rutinario._x000a_ 2: Nivel intermedio para actividades rutinarias pero con impacto medio alto. _x000a_3: Valor más alto tiene mayor impacto en el área." sqref="G8:G226" xr:uid="{EA142BAF-A695-400A-8144-8CEF425144FC}">
      <formula1>#REF!</formula1>
    </dataValidation>
    <dataValidation type="list" allowBlank="1" showInputMessage="1" showErrorMessage="1" prompt="Evalúe antes de seleccionar el tipo de actividad: _x000a__x000a_* Puntual: Debe realizarse únicamente en la fecha establecida._x000a_* Acumulada: Puede realizarse en cualquier momento. " sqref="L17:L206" xr:uid="{3870D82F-4434-4309-A4E0-0296293D203D}">
      <formula1>#REF!</formula1>
    </dataValidation>
    <dataValidation type="list" allowBlank="1" showInputMessage="1" showErrorMessage="1" prompt="Indicar si se requiere o no proceso de compra para realizar esta actividad. " sqref="M18:M528" xr:uid="{5DF3D11B-4E18-4028-937A-19FE3E112F39}">
      <formula1>#REF!</formula1>
    </dataValidation>
  </dataValidations>
  <hyperlinks>
    <hyperlink ref="A1" location="INDICE!A1" display="◄INICIO" xr:uid="{79B81752-2CB0-420C-84A1-C35358E4B7FA}"/>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1C56D-CDDE-478C-8294-221D7FAC0E44}">
  <sheetPr codeName="Hoja18"/>
  <dimension ref="A1:AU103"/>
  <sheetViews>
    <sheetView showGridLines="0" zoomScale="85" zoomScaleNormal="85" workbookViewId="0"/>
  </sheetViews>
  <sheetFormatPr baseColWidth="10" defaultColWidth="18.875" defaultRowHeight="15.75"/>
  <cols>
    <col min="1" max="4" width="18.875" style="356"/>
    <col min="5" max="5" width="18.875" style="421"/>
    <col min="6" max="6" width="18.875" style="356"/>
    <col min="7" max="7" width="18.875" style="421"/>
    <col min="8" max="8" width="18.875" style="356"/>
    <col min="9" max="9" width="18.875" style="421"/>
    <col min="10" max="26" width="18.875" style="356"/>
    <col min="27" max="41" width="0" style="356" hidden="1" customWidth="1"/>
    <col min="42" max="16384" width="18.875" style="356"/>
  </cols>
  <sheetData>
    <row r="1" spans="1:47" s="344" customFormat="1" ht="22.5">
      <c r="A1" s="287" t="s">
        <v>3584</v>
      </c>
      <c r="B1" s="288"/>
      <c r="C1" s="339"/>
      <c r="D1" s="289" t="s">
        <v>459</v>
      </c>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340" t="s">
        <v>1</v>
      </c>
      <c r="AS1" s="341"/>
      <c r="AT1" s="342">
        <v>2023</v>
      </c>
      <c r="AU1" s="343"/>
    </row>
    <row r="2" spans="1:47" s="344" customFormat="1" ht="21" thickBot="1">
      <c r="A2" s="296"/>
      <c r="B2" s="297"/>
      <c r="C2" s="345"/>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c r="AI2" s="298"/>
      <c r="AJ2" s="298"/>
      <c r="AK2" s="298"/>
      <c r="AL2" s="298"/>
      <c r="AM2" s="298"/>
      <c r="AN2" s="298"/>
      <c r="AO2" s="298"/>
      <c r="AP2" s="298"/>
      <c r="AQ2" s="298"/>
      <c r="AR2" s="346"/>
      <c r="AS2" s="347"/>
      <c r="AT2" s="348"/>
      <c r="AU2" s="349"/>
    </row>
    <row r="3" spans="1:47" s="344" customFormat="1" ht="21" thickBot="1">
      <c r="A3" s="296"/>
      <c r="B3" s="297"/>
      <c r="C3" s="345"/>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298"/>
      <c r="AJ3" s="298"/>
      <c r="AK3" s="298"/>
      <c r="AL3" s="298"/>
      <c r="AM3" s="298"/>
      <c r="AN3" s="298"/>
      <c r="AO3" s="298"/>
      <c r="AP3" s="298"/>
      <c r="AQ3" s="298"/>
      <c r="AR3" s="350" t="s">
        <v>2</v>
      </c>
      <c r="AS3" s="351"/>
      <c r="AT3" s="352"/>
      <c r="AU3" s="353"/>
    </row>
    <row r="4" spans="1:47" s="344" customFormat="1" ht="21" thickBot="1">
      <c r="A4" s="308"/>
      <c r="B4" s="309"/>
      <c r="C4" s="354"/>
      <c r="D4" s="310" t="s">
        <v>2999</v>
      </c>
      <c r="E4" s="310"/>
      <c r="F4" s="310"/>
      <c r="G4" s="310"/>
      <c r="H4" s="310"/>
      <c r="I4" s="310"/>
      <c r="J4" s="310"/>
      <c r="K4" s="310"/>
      <c r="L4" s="310"/>
      <c r="M4" s="310"/>
      <c r="N4" s="310"/>
      <c r="O4" s="310"/>
      <c r="P4" s="310"/>
      <c r="Q4" s="310"/>
      <c r="R4" s="310"/>
      <c r="S4" s="310"/>
      <c r="T4" s="310"/>
      <c r="U4" s="310"/>
      <c r="V4" s="310"/>
      <c r="W4" s="310"/>
      <c r="X4" s="310"/>
      <c r="Y4" s="310"/>
      <c r="Z4" s="310"/>
      <c r="AA4" s="310"/>
      <c r="AB4" s="310"/>
      <c r="AC4" s="310"/>
      <c r="AD4" s="310"/>
      <c r="AE4" s="310"/>
      <c r="AF4" s="310"/>
      <c r="AG4" s="310"/>
      <c r="AH4" s="310"/>
      <c r="AI4" s="310"/>
      <c r="AJ4" s="310"/>
      <c r="AK4" s="310"/>
      <c r="AL4" s="310"/>
      <c r="AM4" s="310"/>
      <c r="AN4" s="310"/>
      <c r="AO4" s="310"/>
      <c r="AP4" s="310"/>
      <c r="AQ4" s="312"/>
      <c r="AR4" s="350" t="s">
        <v>4</v>
      </c>
      <c r="AS4" s="351"/>
      <c r="AT4" s="355">
        <v>44949</v>
      </c>
      <c r="AU4" s="353"/>
    </row>
    <row r="6" spans="1:47" ht="16.5" thickBot="1">
      <c r="E6" s="356"/>
      <c r="G6" s="356"/>
      <c r="I6" s="356"/>
      <c r="N6" s="315" t="s">
        <v>5</v>
      </c>
      <c r="O6" s="315"/>
      <c r="P6" s="315"/>
      <c r="Q6" s="315"/>
      <c r="R6" s="315"/>
      <c r="S6" s="315"/>
      <c r="T6" s="315"/>
      <c r="U6" s="315"/>
      <c r="V6" s="315"/>
      <c r="W6" s="315"/>
      <c r="X6" s="315"/>
      <c r="Y6" s="315"/>
      <c r="Z6" s="357"/>
      <c r="AA6" s="315" t="s">
        <v>6</v>
      </c>
      <c r="AB6" s="315"/>
      <c r="AC6" s="315"/>
      <c r="AD6" s="315"/>
      <c r="AE6" s="315"/>
      <c r="AF6" s="315"/>
      <c r="AG6" s="315"/>
      <c r="AH6" s="315"/>
      <c r="AI6" s="315"/>
      <c r="AJ6" s="315"/>
      <c r="AK6" s="315"/>
      <c r="AL6" s="358"/>
    </row>
    <row r="7" spans="1:47" s="359" customFormat="1" ht="56.25">
      <c r="A7" s="319" t="s">
        <v>7</v>
      </c>
      <c r="B7" s="319" t="s">
        <v>297</v>
      </c>
      <c r="C7" s="319" t="s">
        <v>298</v>
      </c>
      <c r="D7" s="319" t="s">
        <v>299</v>
      </c>
      <c r="E7" s="319" t="s">
        <v>300</v>
      </c>
      <c r="F7" s="319" t="s">
        <v>318</v>
      </c>
      <c r="G7" s="319" t="s">
        <v>302</v>
      </c>
      <c r="H7" s="319" t="s">
        <v>303</v>
      </c>
      <c r="I7" s="319" t="s">
        <v>304</v>
      </c>
      <c r="J7" s="319" t="s">
        <v>305</v>
      </c>
      <c r="K7" s="319" t="s">
        <v>306</v>
      </c>
      <c r="L7" s="319" t="s">
        <v>307</v>
      </c>
      <c r="M7" s="319" t="s">
        <v>308</v>
      </c>
      <c r="N7" s="319" t="s">
        <v>9</v>
      </c>
      <c r="O7" s="319" t="s">
        <v>10</v>
      </c>
      <c r="P7" s="319" t="s">
        <v>11</v>
      </c>
      <c r="Q7" s="319" t="s">
        <v>12</v>
      </c>
      <c r="R7" s="319" t="s">
        <v>13</v>
      </c>
      <c r="S7" s="319" t="s">
        <v>14</v>
      </c>
      <c r="T7" s="319" t="s">
        <v>15</v>
      </c>
      <c r="U7" s="319" t="s">
        <v>16</v>
      </c>
      <c r="V7" s="319" t="s">
        <v>17</v>
      </c>
      <c r="W7" s="319" t="s">
        <v>18</v>
      </c>
      <c r="X7" s="319" t="s">
        <v>19</v>
      </c>
      <c r="Y7" s="319" t="s">
        <v>20</v>
      </c>
      <c r="Z7" s="320" t="s">
        <v>21</v>
      </c>
      <c r="AA7" s="321" t="s">
        <v>9</v>
      </c>
      <c r="AB7" s="319" t="s">
        <v>10</v>
      </c>
      <c r="AC7" s="319" t="s">
        <v>11</v>
      </c>
      <c r="AD7" s="319" t="s">
        <v>12</v>
      </c>
      <c r="AE7" s="319" t="s">
        <v>13</v>
      </c>
      <c r="AF7" s="319" t="s">
        <v>14</v>
      </c>
      <c r="AG7" s="319" t="s">
        <v>15</v>
      </c>
      <c r="AH7" s="319" t="s">
        <v>16</v>
      </c>
      <c r="AI7" s="319" t="s">
        <v>17</v>
      </c>
      <c r="AJ7" s="319" t="s">
        <v>18</v>
      </c>
      <c r="AK7" s="319" t="s">
        <v>19</v>
      </c>
      <c r="AL7" s="319" t="s">
        <v>20</v>
      </c>
      <c r="AM7" s="322" t="s">
        <v>22</v>
      </c>
      <c r="AN7" s="322" t="s">
        <v>23</v>
      </c>
      <c r="AO7" s="322" t="s">
        <v>24</v>
      </c>
      <c r="AP7" s="320" t="s">
        <v>309</v>
      </c>
      <c r="AQ7" s="320" t="s">
        <v>310</v>
      </c>
      <c r="AR7" s="320" t="s">
        <v>311</v>
      </c>
      <c r="AS7" s="320" t="s">
        <v>312</v>
      </c>
      <c r="AT7" s="320" t="s">
        <v>313</v>
      </c>
      <c r="AU7" s="320" t="s">
        <v>314</v>
      </c>
    </row>
    <row r="8" spans="1:47" ht="189">
      <c r="A8" s="360" t="s">
        <v>3000</v>
      </c>
      <c r="B8" s="365" t="s">
        <v>111</v>
      </c>
      <c r="C8" s="470" t="s">
        <v>2766</v>
      </c>
      <c r="D8" s="547"/>
      <c r="E8" s="360" t="s">
        <v>3001</v>
      </c>
      <c r="F8" s="360" t="s">
        <v>3002</v>
      </c>
      <c r="G8" s="362">
        <v>3</v>
      </c>
      <c r="H8" s="422" t="s">
        <v>135</v>
      </c>
      <c r="I8" s="422" t="s">
        <v>1158</v>
      </c>
      <c r="J8" s="422" t="s">
        <v>357</v>
      </c>
      <c r="K8" s="422" t="s">
        <v>33</v>
      </c>
      <c r="L8" s="422" t="s">
        <v>419</v>
      </c>
      <c r="M8" s="422" t="s">
        <v>447</v>
      </c>
      <c r="N8" s="363">
        <v>1</v>
      </c>
      <c r="O8" s="363">
        <v>1</v>
      </c>
      <c r="P8" s="363">
        <v>1</v>
      </c>
      <c r="Q8" s="363">
        <v>1</v>
      </c>
      <c r="R8" s="363">
        <v>1</v>
      </c>
      <c r="S8" s="363">
        <v>1</v>
      </c>
      <c r="T8" s="363">
        <v>1</v>
      </c>
      <c r="U8" s="363">
        <v>1</v>
      </c>
      <c r="V8" s="363">
        <v>1</v>
      </c>
      <c r="W8" s="363">
        <v>1</v>
      </c>
      <c r="X8" s="363">
        <v>1</v>
      </c>
      <c r="Y8" s="363">
        <v>1</v>
      </c>
      <c r="Z8" s="364">
        <v>12</v>
      </c>
      <c r="AA8" s="363"/>
      <c r="AB8" s="363"/>
      <c r="AC8" s="363"/>
      <c r="AD8" s="363"/>
      <c r="AE8" s="363"/>
      <c r="AF8" s="363"/>
      <c r="AG8" s="363"/>
      <c r="AH8" s="363"/>
      <c r="AI8" s="363"/>
      <c r="AJ8" s="363"/>
      <c r="AK8" s="363"/>
      <c r="AL8" s="363"/>
      <c r="AM8" s="360"/>
      <c r="AN8" s="360"/>
      <c r="AO8" s="360"/>
      <c r="AP8" s="360" t="s">
        <v>3003</v>
      </c>
      <c r="AQ8" s="360" t="s">
        <v>3004</v>
      </c>
      <c r="AR8" s="422" t="s">
        <v>683</v>
      </c>
      <c r="AS8" s="360" t="s">
        <v>3005</v>
      </c>
      <c r="AT8" s="360"/>
      <c r="AU8" s="549">
        <v>3193200</v>
      </c>
    </row>
    <row r="9" spans="1:47" ht="141.75">
      <c r="A9" s="360" t="s">
        <v>3006</v>
      </c>
      <c r="B9" s="365" t="s">
        <v>111</v>
      </c>
      <c r="C9" s="470" t="s">
        <v>2766</v>
      </c>
      <c r="D9" s="547"/>
      <c r="E9" s="360" t="s">
        <v>3007</v>
      </c>
      <c r="F9" s="360" t="s">
        <v>3008</v>
      </c>
      <c r="G9" s="362">
        <v>3</v>
      </c>
      <c r="H9" s="422" t="s">
        <v>135</v>
      </c>
      <c r="I9" s="429" t="s">
        <v>2972</v>
      </c>
      <c r="J9" s="422" t="s">
        <v>357</v>
      </c>
      <c r="K9" s="422" t="s">
        <v>33</v>
      </c>
      <c r="L9" s="422" t="s">
        <v>419</v>
      </c>
      <c r="M9" s="422" t="s">
        <v>447</v>
      </c>
      <c r="N9" s="363">
        <v>1</v>
      </c>
      <c r="O9" s="363">
        <v>1</v>
      </c>
      <c r="P9" s="363">
        <v>1</v>
      </c>
      <c r="Q9" s="363">
        <v>1</v>
      </c>
      <c r="R9" s="363">
        <v>1</v>
      </c>
      <c r="S9" s="363">
        <v>1</v>
      </c>
      <c r="T9" s="363">
        <v>1</v>
      </c>
      <c r="U9" s="363">
        <v>1</v>
      </c>
      <c r="V9" s="363">
        <v>1</v>
      </c>
      <c r="W9" s="363">
        <v>1</v>
      </c>
      <c r="X9" s="363">
        <v>1</v>
      </c>
      <c r="Y9" s="363">
        <v>1</v>
      </c>
      <c r="Z9" s="364">
        <v>12</v>
      </c>
      <c r="AA9" s="363"/>
      <c r="AB9" s="363"/>
      <c r="AC9" s="363"/>
      <c r="AD9" s="363"/>
      <c r="AE9" s="363"/>
      <c r="AF9" s="363"/>
      <c r="AG9" s="366"/>
      <c r="AH9" s="366"/>
      <c r="AI9" s="366"/>
      <c r="AJ9" s="366"/>
      <c r="AK9" s="366"/>
      <c r="AL9" s="366"/>
      <c r="AM9" s="360"/>
      <c r="AN9" s="360"/>
      <c r="AO9" s="360"/>
      <c r="AP9" s="360" t="s">
        <v>3003</v>
      </c>
      <c r="AQ9" s="360" t="s">
        <v>3004</v>
      </c>
      <c r="AR9" s="360" t="s">
        <v>683</v>
      </c>
      <c r="AS9" s="360" t="s">
        <v>3005</v>
      </c>
      <c r="AT9" s="360"/>
      <c r="AU9" s="549">
        <v>1982000</v>
      </c>
    </row>
    <row r="10" spans="1:47" ht="173.25">
      <c r="A10" s="360" t="s">
        <v>3009</v>
      </c>
      <c r="B10" s="365" t="s">
        <v>111</v>
      </c>
      <c r="C10" s="470" t="s">
        <v>2766</v>
      </c>
      <c r="D10" s="547"/>
      <c r="E10" s="360" t="s">
        <v>3010</v>
      </c>
      <c r="F10" s="360" t="s">
        <v>3011</v>
      </c>
      <c r="G10" s="362">
        <v>3</v>
      </c>
      <c r="H10" s="422" t="s">
        <v>135</v>
      </c>
      <c r="I10" s="422" t="s">
        <v>2972</v>
      </c>
      <c r="J10" s="422" t="s">
        <v>357</v>
      </c>
      <c r="K10" s="422" t="s">
        <v>33</v>
      </c>
      <c r="L10" s="422" t="s">
        <v>419</v>
      </c>
      <c r="M10" s="422" t="s">
        <v>447</v>
      </c>
      <c r="N10" s="363">
        <v>1</v>
      </c>
      <c r="O10" s="363">
        <v>1</v>
      </c>
      <c r="P10" s="363">
        <v>1</v>
      </c>
      <c r="Q10" s="363">
        <v>1</v>
      </c>
      <c r="R10" s="363">
        <v>1</v>
      </c>
      <c r="S10" s="363">
        <v>1</v>
      </c>
      <c r="T10" s="363">
        <v>1</v>
      </c>
      <c r="U10" s="363">
        <v>1</v>
      </c>
      <c r="V10" s="363">
        <v>1</v>
      </c>
      <c r="W10" s="363">
        <v>1</v>
      </c>
      <c r="X10" s="363">
        <v>1</v>
      </c>
      <c r="Y10" s="363">
        <v>1</v>
      </c>
      <c r="Z10" s="364">
        <v>12</v>
      </c>
      <c r="AA10" s="363"/>
      <c r="AB10" s="363"/>
      <c r="AC10" s="363"/>
      <c r="AD10" s="363"/>
      <c r="AE10" s="363"/>
      <c r="AF10" s="363"/>
      <c r="AG10" s="369"/>
      <c r="AH10" s="369"/>
      <c r="AI10" s="369"/>
      <c r="AJ10" s="369"/>
      <c r="AK10" s="369"/>
      <c r="AL10" s="369"/>
      <c r="AM10" s="360"/>
      <c r="AN10" s="360"/>
      <c r="AO10" s="360"/>
      <c r="AP10" s="360" t="s">
        <v>3003</v>
      </c>
      <c r="AQ10" s="360" t="s">
        <v>3004</v>
      </c>
      <c r="AR10" s="360" t="s">
        <v>683</v>
      </c>
      <c r="AS10" s="360" t="s">
        <v>3005</v>
      </c>
      <c r="AT10" s="360"/>
      <c r="AU10" s="549">
        <v>627000</v>
      </c>
    </row>
    <row r="11" spans="1:47" ht="141.75">
      <c r="A11" s="360" t="s">
        <v>3012</v>
      </c>
      <c r="B11" s="365" t="s">
        <v>111</v>
      </c>
      <c r="C11" s="470" t="s">
        <v>2766</v>
      </c>
      <c r="D11" s="547"/>
      <c r="E11" s="360" t="s">
        <v>3013</v>
      </c>
      <c r="F11" s="360" t="s">
        <v>3014</v>
      </c>
      <c r="G11" s="362">
        <v>3</v>
      </c>
      <c r="H11" s="422" t="s">
        <v>135</v>
      </c>
      <c r="I11" s="434" t="s">
        <v>1158</v>
      </c>
      <c r="J11" s="422" t="s">
        <v>357</v>
      </c>
      <c r="K11" s="422" t="s">
        <v>33</v>
      </c>
      <c r="L11" s="422" t="s">
        <v>419</v>
      </c>
      <c r="M11" s="422" t="s">
        <v>447</v>
      </c>
      <c r="N11" s="363">
        <v>5</v>
      </c>
      <c r="O11" s="363">
        <v>5</v>
      </c>
      <c r="P11" s="363">
        <v>10</v>
      </c>
      <c r="Q11" s="363">
        <v>10</v>
      </c>
      <c r="R11" s="363">
        <v>10</v>
      </c>
      <c r="S11" s="363">
        <v>10</v>
      </c>
      <c r="T11" s="363">
        <v>10</v>
      </c>
      <c r="U11" s="363">
        <v>10</v>
      </c>
      <c r="V11" s="363">
        <v>10</v>
      </c>
      <c r="W11" s="363">
        <v>10</v>
      </c>
      <c r="X11" s="363"/>
      <c r="Y11" s="363"/>
      <c r="Z11" s="364">
        <v>90</v>
      </c>
      <c r="AA11" s="363"/>
      <c r="AB11" s="363"/>
      <c r="AC11" s="363"/>
      <c r="AD11" s="363"/>
      <c r="AE11" s="363"/>
      <c r="AF11" s="363"/>
      <c r="AG11" s="363"/>
      <c r="AH11" s="363"/>
      <c r="AI11" s="363"/>
      <c r="AJ11" s="363"/>
      <c r="AK11" s="363"/>
      <c r="AL11" s="363"/>
      <c r="AM11" s="360"/>
      <c r="AN11" s="360"/>
      <c r="AO11" s="360"/>
      <c r="AP11" s="360" t="s">
        <v>3003</v>
      </c>
      <c r="AQ11" s="360" t="s">
        <v>3004</v>
      </c>
      <c r="AR11" s="360" t="s">
        <v>683</v>
      </c>
      <c r="AS11" s="360" t="s">
        <v>3005</v>
      </c>
      <c r="AT11" s="360"/>
      <c r="AU11" s="549">
        <v>11314107</v>
      </c>
    </row>
    <row r="12" spans="1:47" ht="173.25">
      <c r="A12" s="360" t="s">
        <v>3015</v>
      </c>
      <c r="B12" s="365" t="s">
        <v>111</v>
      </c>
      <c r="C12" s="470" t="s">
        <v>2766</v>
      </c>
      <c r="D12" s="547"/>
      <c r="E12" s="360" t="s">
        <v>3016</v>
      </c>
      <c r="F12" s="360" t="s">
        <v>3017</v>
      </c>
      <c r="G12" s="362">
        <v>3</v>
      </c>
      <c r="H12" s="422" t="s">
        <v>135</v>
      </c>
      <c r="I12" s="434" t="s">
        <v>3018</v>
      </c>
      <c r="J12" s="422" t="s">
        <v>357</v>
      </c>
      <c r="K12" s="422" t="s">
        <v>33</v>
      </c>
      <c r="L12" s="422" t="s">
        <v>419</v>
      </c>
      <c r="M12" s="422" t="s">
        <v>447</v>
      </c>
      <c r="N12" s="363"/>
      <c r="O12" s="363"/>
      <c r="P12" s="363">
        <v>1</v>
      </c>
      <c r="Q12" s="363"/>
      <c r="R12" s="363"/>
      <c r="S12" s="363"/>
      <c r="T12" s="363"/>
      <c r="U12" s="363"/>
      <c r="V12" s="363"/>
      <c r="W12" s="363"/>
      <c r="X12" s="363"/>
      <c r="Y12" s="363"/>
      <c r="Z12" s="364">
        <v>1</v>
      </c>
      <c r="AA12" s="363"/>
      <c r="AB12" s="363"/>
      <c r="AC12" s="363"/>
      <c r="AD12" s="363"/>
      <c r="AE12" s="363"/>
      <c r="AF12" s="363"/>
      <c r="AG12" s="363"/>
      <c r="AH12" s="363"/>
      <c r="AI12" s="363"/>
      <c r="AJ12" s="363"/>
      <c r="AK12" s="363"/>
      <c r="AL12" s="363"/>
      <c r="AM12" s="360"/>
      <c r="AN12" s="360"/>
      <c r="AO12" s="360"/>
      <c r="AP12" s="360" t="s">
        <v>3003</v>
      </c>
      <c r="AQ12" s="360" t="s">
        <v>3004</v>
      </c>
      <c r="AR12" s="360" t="s">
        <v>683</v>
      </c>
      <c r="AS12" s="360" t="s">
        <v>3005</v>
      </c>
      <c r="AT12" s="360"/>
      <c r="AU12" s="549">
        <v>216000</v>
      </c>
    </row>
    <row r="13" spans="1:47" ht="189">
      <c r="A13" s="360" t="s">
        <v>3019</v>
      </c>
      <c r="B13" s="365" t="s">
        <v>111</v>
      </c>
      <c r="C13" s="470" t="s">
        <v>2766</v>
      </c>
      <c r="D13" s="547"/>
      <c r="E13" s="360" t="s">
        <v>3020</v>
      </c>
      <c r="F13" s="360" t="s">
        <v>3021</v>
      </c>
      <c r="G13" s="362">
        <v>3</v>
      </c>
      <c r="H13" s="422" t="s">
        <v>135</v>
      </c>
      <c r="I13" s="434" t="s">
        <v>3018</v>
      </c>
      <c r="J13" s="422" t="s">
        <v>357</v>
      </c>
      <c r="K13" s="422" t="s">
        <v>33</v>
      </c>
      <c r="L13" s="422" t="s">
        <v>419</v>
      </c>
      <c r="M13" s="422" t="s">
        <v>447</v>
      </c>
      <c r="N13" s="363"/>
      <c r="O13" s="363"/>
      <c r="P13" s="363">
        <v>1</v>
      </c>
      <c r="Q13" s="363"/>
      <c r="R13" s="363"/>
      <c r="S13" s="363"/>
      <c r="T13" s="363"/>
      <c r="U13" s="363"/>
      <c r="V13" s="363"/>
      <c r="W13" s="363"/>
      <c r="X13" s="363"/>
      <c r="Y13" s="363"/>
      <c r="Z13" s="364">
        <v>1</v>
      </c>
      <c r="AA13" s="363"/>
      <c r="AB13" s="363"/>
      <c r="AC13" s="363"/>
      <c r="AD13" s="363"/>
      <c r="AE13" s="363"/>
      <c r="AF13" s="363"/>
      <c r="AG13" s="363"/>
      <c r="AH13" s="363"/>
      <c r="AI13" s="363"/>
      <c r="AJ13" s="363"/>
      <c r="AK13" s="363"/>
      <c r="AL13" s="363"/>
      <c r="AM13" s="360"/>
      <c r="AN13" s="360"/>
      <c r="AO13" s="360"/>
      <c r="AP13" s="360" t="s">
        <v>3003</v>
      </c>
      <c r="AQ13" s="360" t="s">
        <v>3004</v>
      </c>
      <c r="AR13" s="360" t="s">
        <v>683</v>
      </c>
      <c r="AS13" s="360" t="s">
        <v>3005</v>
      </c>
      <c r="AT13" s="360"/>
      <c r="AU13" s="549">
        <v>180000</v>
      </c>
    </row>
    <row r="14" spans="1:47" ht="141.75">
      <c r="A14" s="360" t="s">
        <v>3022</v>
      </c>
      <c r="B14" s="365" t="s">
        <v>111</v>
      </c>
      <c r="C14" s="470" t="s">
        <v>2766</v>
      </c>
      <c r="D14" s="547"/>
      <c r="E14" s="360" t="s">
        <v>3023</v>
      </c>
      <c r="F14" s="360" t="s">
        <v>3024</v>
      </c>
      <c r="G14" s="362">
        <v>3</v>
      </c>
      <c r="H14" s="422" t="s">
        <v>135</v>
      </c>
      <c r="I14" s="434" t="s">
        <v>3018</v>
      </c>
      <c r="J14" s="422" t="s">
        <v>357</v>
      </c>
      <c r="K14" s="422" t="s">
        <v>33</v>
      </c>
      <c r="L14" s="422" t="s">
        <v>419</v>
      </c>
      <c r="M14" s="422" t="s">
        <v>447</v>
      </c>
      <c r="N14" s="363"/>
      <c r="O14" s="363"/>
      <c r="P14" s="363"/>
      <c r="Q14" s="363"/>
      <c r="R14" s="363">
        <v>1</v>
      </c>
      <c r="S14" s="363"/>
      <c r="T14" s="363"/>
      <c r="U14" s="363"/>
      <c r="V14" s="363"/>
      <c r="W14" s="363"/>
      <c r="X14" s="363"/>
      <c r="Y14" s="363"/>
      <c r="Z14" s="364">
        <v>1</v>
      </c>
      <c r="AA14" s="363"/>
      <c r="AB14" s="363"/>
      <c r="AC14" s="363"/>
      <c r="AD14" s="363"/>
      <c r="AE14" s="363"/>
      <c r="AF14" s="363"/>
      <c r="AG14" s="363"/>
      <c r="AH14" s="363"/>
      <c r="AI14" s="363"/>
      <c r="AJ14" s="363"/>
      <c r="AK14" s="363"/>
      <c r="AL14" s="363"/>
      <c r="AM14" s="360"/>
      <c r="AN14" s="360"/>
      <c r="AO14" s="360"/>
      <c r="AP14" s="360" t="s">
        <v>3003</v>
      </c>
      <c r="AQ14" s="360" t="s">
        <v>3004</v>
      </c>
      <c r="AR14" s="360" t="s">
        <v>683</v>
      </c>
      <c r="AS14" s="360" t="s">
        <v>3005</v>
      </c>
      <c r="AT14" s="360"/>
      <c r="AU14" s="549">
        <v>192000</v>
      </c>
    </row>
    <row r="15" spans="1:47" ht="141.75">
      <c r="A15" s="360" t="s">
        <v>3025</v>
      </c>
      <c r="B15" s="365" t="s">
        <v>111</v>
      </c>
      <c r="C15" s="470" t="s">
        <v>2766</v>
      </c>
      <c r="D15" s="547"/>
      <c r="E15" s="360" t="s">
        <v>3026</v>
      </c>
      <c r="F15" s="360" t="s">
        <v>3027</v>
      </c>
      <c r="G15" s="362">
        <v>3</v>
      </c>
      <c r="H15" s="422" t="s">
        <v>135</v>
      </c>
      <c r="I15" s="434" t="s">
        <v>3018</v>
      </c>
      <c r="J15" s="422" t="s">
        <v>357</v>
      </c>
      <c r="K15" s="422" t="s">
        <v>33</v>
      </c>
      <c r="L15" s="422" t="s">
        <v>419</v>
      </c>
      <c r="M15" s="422" t="s">
        <v>447</v>
      </c>
      <c r="N15" s="363"/>
      <c r="O15" s="363"/>
      <c r="P15" s="363"/>
      <c r="Q15" s="363"/>
      <c r="R15" s="363">
        <v>1</v>
      </c>
      <c r="S15" s="363"/>
      <c r="T15" s="363"/>
      <c r="U15" s="363"/>
      <c r="V15" s="363"/>
      <c r="W15" s="363"/>
      <c r="X15" s="363"/>
      <c r="Y15" s="363"/>
      <c r="Z15" s="364">
        <v>1</v>
      </c>
      <c r="AA15" s="363"/>
      <c r="AB15" s="363"/>
      <c r="AC15" s="363"/>
      <c r="AD15" s="363"/>
      <c r="AE15" s="363"/>
      <c r="AF15" s="363"/>
      <c r="AG15" s="363"/>
      <c r="AH15" s="363"/>
      <c r="AI15" s="363"/>
      <c r="AJ15" s="363"/>
      <c r="AK15" s="363"/>
      <c r="AL15" s="363"/>
      <c r="AM15" s="360"/>
      <c r="AN15" s="360"/>
      <c r="AO15" s="360"/>
      <c r="AP15" s="360" t="s">
        <v>3003</v>
      </c>
      <c r="AQ15" s="360" t="s">
        <v>3004</v>
      </c>
      <c r="AR15" s="360" t="s">
        <v>683</v>
      </c>
      <c r="AS15" s="360" t="s">
        <v>3005</v>
      </c>
      <c r="AT15" s="360"/>
      <c r="AU15" s="550">
        <v>180000</v>
      </c>
    </row>
    <row r="16" spans="1:47" ht="141.75">
      <c r="A16" s="360" t="s">
        <v>3028</v>
      </c>
      <c r="B16" s="365" t="s">
        <v>111</v>
      </c>
      <c r="C16" s="470" t="s">
        <v>2766</v>
      </c>
      <c r="D16" s="547"/>
      <c r="E16" s="360" t="s">
        <v>3029</v>
      </c>
      <c r="F16" s="360" t="s">
        <v>3030</v>
      </c>
      <c r="G16" s="362">
        <v>3</v>
      </c>
      <c r="H16" s="422" t="s">
        <v>135</v>
      </c>
      <c r="I16" s="434" t="s">
        <v>3018</v>
      </c>
      <c r="J16" s="422" t="s">
        <v>357</v>
      </c>
      <c r="K16" s="422" t="s">
        <v>33</v>
      </c>
      <c r="L16" s="422" t="s">
        <v>419</v>
      </c>
      <c r="M16" s="422" t="s">
        <v>447</v>
      </c>
      <c r="N16" s="363"/>
      <c r="O16" s="363"/>
      <c r="P16" s="363"/>
      <c r="Q16" s="363"/>
      <c r="R16" s="363"/>
      <c r="S16" s="363">
        <v>1</v>
      </c>
      <c r="T16" s="363"/>
      <c r="U16" s="363"/>
      <c r="V16" s="363"/>
      <c r="W16" s="363"/>
      <c r="X16" s="363"/>
      <c r="Y16" s="363"/>
      <c r="Z16" s="364">
        <v>1</v>
      </c>
      <c r="AA16" s="363"/>
      <c r="AB16" s="363"/>
      <c r="AC16" s="363"/>
      <c r="AD16" s="363"/>
      <c r="AE16" s="363"/>
      <c r="AF16" s="363"/>
      <c r="AG16" s="363"/>
      <c r="AH16" s="363"/>
      <c r="AI16" s="363"/>
      <c r="AJ16" s="363"/>
      <c r="AK16" s="363"/>
      <c r="AL16" s="363"/>
      <c r="AM16" s="360"/>
      <c r="AN16" s="360"/>
      <c r="AO16" s="360"/>
      <c r="AP16" s="360" t="s">
        <v>3003</v>
      </c>
      <c r="AQ16" s="360" t="s">
        <v>3004</v>
      </c>
      <c r="AR16" s="360" t="s">
        <v>683</v>
      </c>
      <c r="AS16" s="360" t="s">
        <v>3005</v>
      </c>
      <c r="AT16" s="360"/>
      <c r="AU16" s="550">
        <v>240000</v>
      </c>
    </row>
    <row r="17" spans="1:47" ht="141.75">
      <c r="A17" s="360" t="s">
        <v>3031</v>
      </c>
      <c r="B17" s="365" t="s">
        <v>111</v>
      </c>
      <c r="C17" s="470" t="s">
        <v>2766</v>
      </c>
      <c r="D17" s="547"/>
      <c r="E17" s="360" t="s">
        <v>3032</v>
      </c>
      <c r="F17" s="360" t="s">
        <v>3033</v>
      </c>
      <c r="G17" s="362">
        <v>3</v>
      </c>
      <c r="H17" s="422" t="s">
        <v>135</v>
      </c>
      <c r="I17" s="434" t="s">
        <v>2972</v>
      </c>
      <c r="J17" s="422" t="s">
        <v>357</v>
      </c>
      <c r="K17" s="422" t="s">
        <v>33</v>
      </c>
      <c r="L17" s="422" t="s">
        <v>419</v>
      </c>
      <c r="M17" s="422" t="s">
        <v>447</v>
      </c>
      <c r="N17" s="363">
        <v>1</v>
      </c>
      <c r="O17" s="363">
        <v>1</v>
      </c>
      <c r="P17" s="363">
        <v>1</v>
      </c>
      <c r="Q17" s="363">
        <v>1</v>
      </c>
      <c r="R17" s="363">
        <v>1</v>
      </c>
      <c r="S17" s="363">
        <v>1</v>
      </c>
      <c r="T17" s="363">
        <v>1</v>
      </c>
      <c r="U17" s="363">
        <v>1</v>
      </c>
      <c r="V17" s="363">
        <v>1</v>
      </c>
      <c r="W17" s="363">
        <v>1</v>
      </c>
      <c r="X17" s="363">
        <v>1</v>
      </c>
      <c r="Y17" s="363">
        <v>1</v>
      </c>
      <c r="Z17" s="364">
        <v>12</v>
      </c>
      <c r="AA17" s="363"/>
      <c r="AB17" s="363"/>
      <c r="AC17" s="363"/>
      <c r="AD17" s="363"/>
      <c r="AE17" s="363"/>
      <c r="AF17" s="363"/>
      <c r="AG17" s="363"/>
      <c r="AH17" s="363"/>
      <c r="AI17" s="363"/>
      <c r="AJ17" s="363"/>
      <c r="AK17" s="363"/>
      <c r="AL17" s="363"/>
      <c r="AM17" s="360"/>
      <c r="AN17" s="360"/>
      <c r="AO17" s="360"/>
      <c r="AP17" s="360" t="s">
        <v>3003</v>
      </c>
      <c r="AQ17" s="360" t="s">
        <v>3004</v>
      </c>
      <c r="AR17" s="360" t="s">
        <v>683</v>
      </c>
      <c r="AS17" s="360" t="s">
        <v>3005</v>
      </c>
      <c r="AT17" s="360" t="s">
        <v>194</v>
      </c>
      <c r="AU17" s="550">
        <v>2574843</v>
      </c>
    </row>
    <row r="18" spans="1:47" ht="157.5">
      <c r="A18" s="360" t="s">
        <v>3034</v>
      </c>
      <c r="B18" s="365" t="s">
        <v>111</v>
      </c>
      <c r="C18" s="470" t="s">
        <v>2766</v>
      </c>
      <c r="D18" s="547"/>
      <c r="E18" s="360" t="s">
        <v>3035</v>
      </c>
      <c r="F18" s="360" t="s">
        <v>3036</v>
      </c>
      <c r="G18" s="362">
        <v>3</v>
      </c>
      <c r="H18" s="422" t="s">
        <v>135</v>
      </c>
      <c r="I18" s="434" t="s">
        <v>3037</v>
      </c>
      <c r="J18" s="422" t="s">
        <v>357</v>
      </c>
      <c r="K18" s="422" t="s">
        <v>33</v>
      </c>
      <c r="L18" s="422" t="s">
        <v>419</v>
      </c>
      <c r="M18" s="422" t="s">
        <v>420</v>
      </c>
      <c r="N18" s="363">
        <v>2</v>
      </c>
      <c r="O18" s="363">
        <v>2</v>
      </c>
      <c r="P18" s="363">
        <v>2</v>
      </c>
      <c r="Q18" s="363">
        <v>2</v>
      </c>
      <c r="R18" s="363">
        <v>2</v>
      </c>
      <c r="S18" s="363">
        <v>2</v>
      </c>
      <c r="T18" s="363">
        <v>2</v>
      </c>
      <c r="U18" s="363">
        <v>2</v>
      </c>
      <c r="V18" s="363">
        <v>2</v>
      </c>
      <c r="W18" s="363">
        <v>2</v>
      </c>
      <c r="X18" s="363">
        <v>2</v>
      </c>
      <c r="Y18" s="363"/>
      <c r="Z18" s="364">
        <v>22</v>
      </c>
      <c r="AA18" s="363"/>
      <c r="AB18" s="363"/>
      <c r="AC18" s="363"/>
      <c r="AD18" s="363"/>
      <c r="AE18" s="363"/>
      <c r="AF18" s="363"/>
      <c r="AG18" s="363"/>
      <c r="AH18" s="363"/>
      <c r="AI18" s="363"/>
      <c r="AJ18" s="363"/>
      <c r="AK18" s="363"/>
      <c r="AL18" s="363"/>
      <c r="AM18" s="360"/>
      <c r="AN18" s="360"/>
      <c r="AO18" s="360"/>
      <c r="AP18" s="360" t="s">
        <v>3038</v>
      </c>
      <c r="AQ18" s="360" t="s">
        <v>3004</v>
      </c>
      <c r="AR18" s="360" t="s">
        <v>683</v>
      </c>
      <c r="AS18" s="360" t="s">
        <v>3005</v>
      </c>
      <c r="AT18" s="360"/>
      <c r="AU18" s="550"/>
    </row>
    <row r="19" spans="1:47" ht="141.75">
      <c r="A19" s="360" t="s">
        <v>3039</v>
      </c>
      <c r="B19" s="365" t="s">
        <v>111</v>
      </c>
      <c r="C19" s="470" t="s">
        <v>2766</v>
      </c>
      <c r="D19" s="547"/>
      <c r="E19" s="360" t="s">
        <v>3040</v>
      </c>
      <c r="F19" s="360" t="s">
        <v>3041</v>
      </c>
      <c r="G19" s="362">
        <v>3</v>
      </c>
      <c r="H19" s="422" t="s">
        <v>135</v>
      </c>
      <c r="I19" s="434" t="s">
        <v>2972</v>
      </c>
      <c r="J19" s="422" t="s">
        <v>357</v>
      </c>
      <c r="K19" s="422" t="s">
        <v>33</v>
      </c>
      <c r="L19" s="422" t="s">
        <v>419</v>
      </c>
      <c r="M19" s="422" t="s">
        <v>447</v>
      </c>
      <c r="N19" s="363"/>
      <c r="O19" s="363"/>
      <c r="P19" s="363">
        <v>1</v>
      </c>
      <c r="Q19" s="363"/>
      <c r="R19" s="363">
        <v>1</v>
      </c>
      <c r="S19" s="363"/>
      <c r="T19" s="363">
        <v>1</v>
      </c>
      <c r="U19" s="363"/>
      <c r="V19" s="363">
        <v>1</v>
      </c>
      <c r="W19" s="363"/>
      <c r="X19" s="363"/>
      <c r="Y19" s="363"/>
      <c r="Z19" s="364">
        <v>4</v>
      </c>
      <c r="AA19" s="363"/>
      <c r="AB19" s="363"/>
      <c r="AC19" s="363"/>
      <c r="AD19" s="363"/>
      <c r="AE19" s="363"/>
      <c r="AF19" s="363"/>
      <c r="AG19" s="363"/>
      <c r="AH19" s="363"/>
      <c r="AI19" s="363"/>
      <c r="AJ19" s="363"/>
      <c r="AK19" s="363"/>
      <c r="AL19" s="363"/>
      <c r="AM19" s="360"/>
      <c r="AN19" s="360"/>
      <c r="AO19" s="360"/>
      <c r="AP19" s="360" t="s">
        <v>3003</v>
      </c>
      <c r="AQ19" s="360" t="s">
        <v>3004</v>
      </c>
      <c r="AR19" s="360" t="s">
        <v>683</v>
      </c>
      <c r="AS19" s="360" t="s">
        <v>3005</v>
      </c>
      <c r="AT19" s="360"/>
      <c r="AU19" s="550">
        <v>35000</v>
      </c>
    </row>
    <row r="20" spans="1:47" ht="141.75">
      <c r="A20" s="360" t="s">
        <v>3042</v>
      </c>
      <c r="B20" s="365" t="s">
        <v>111</v>
      </c>
      <c r="C20" s="470" t="s">
        <v>2766</v>
      </c>
      <c r="D20" s="547"/>
      <c r="E20" s="360" t="s">
        <v>3043</v>
      </c>
      <c r="F20" s="360" t="s">
        <v>3044</v>
      </c>
      <c r="G20" s="362">
        <v>2</v>
      </c>
      <c r="H20" s="422" t="s">
        <v>135</v>
      </c>
      <c r="I20" s="434" t="s">
        <v>2972</v>
      </c>
      <c r="J20" s="422" t="s">
        <v>357</v>
      </c>
      <c r="K20" s="422" t="s">
        <v>33</v>
      </c>
      <c r="L20" s="422" t="s">
        <v>419</v>
      </c>
      <c r="M20" s="422" t="s">
        <v>447</v>
      </c>
      <c r="N20" s="363"/>
      <c r="O20" s="363"/>
      <c r="P20" s="363"/>
      <c r="Q20" s="363">
        <v>1</v>
      </c>
      <c r="R20" s="363"/>
      <c r="S20" s="363"/>
      <c r="T20" s="363"/>
      <c r="U20" s="363"/>
      <c r="V20" s="363"/>
      <c r="W20" s="363"/>
      <c r="X20" s="363">
        <v>1</v>
      </c>
      <c r="Y20" s="363"/>
      <c r="Z20" s="364">
        <v>2</v>
      </c>
      <c r="AA20" s="363"/>
      <c r="AB20" s="363"/>
      <c r="AC20" s="363"/>
      <c r="AD20" s="363"/>
      <c r="AE20" s="363"/>
      <c r="AF20" s="363"/>
      <c r="AG20" s="363"/>
      <c r="AH20" s="363"/>
      <c r="AI20" s="363"/>
      <c r="AJ20" s="363"/>
      <c r="AK20" s="363"/>
      <c r="AL20" s="363"/>
      <c r="AM20" s="360"/>
      <c r="AN20" s="360"/>
      <c r="AO20" s="360"/>
      <c r="AP20" s="360" t="s">
        <v>3003</v>
      </c>
      <c r="AQ20" s="360" t="s">
        <v>3004</v>
      </c>
      <c r="AR20" s="360" t="s">
        <v>683</v>
      </c>
      <c r="AS20" s="360" t="s">
        <v>3005</v>
      </c>
      <c r="AT20" s="360"/>
      <c r="AU20" s="550">
        <v>10500</v>
      </c>
    </row>
    <row r="21" spans="1:47" ht="141.75">
      <c r="A21" s="360" t="s">
        <v>3045</v>
      </c>
      <c r="B21" s="365" t="s">
        <v>111</v>
      </c>
      <c r="C21" s="470" t="s">
        <v>2766</v>
      </c>
      <c r="D21" s="547"/>
      <c r="E21" s="360" t="s">
        <v>3046</v>
      </c>
      <c r="F21" s="360" t="s">
        <v>3047</v>
      </c>
      <c r="G21" s="362">
        <v>3</v>
      </c>
      <c r="H21" s="422" t="s">
        <v>135</v>
      </c>
      <c r="I21" s="434" t="s">
        <v>2972</v>
      </c>
      <c r="J21" s="422" t="s">
        <v>357</v>
      </c>
      <c r="K21" s="422" t="s">
        <v>33</v>
      </c>
      <c r="L21" s="422" t="s">
        <v>419</v>
      </c>
      <c r="M21" s="422" t="s">
        <v>447</v>
      </c>
      <c r="N21" s="363">
        <v>1</v>
      </c>
      <c r="O21" s="363">
        <v>1</v>
      </c>
      <c r="P21" s="363">
        <v>1</v>
      </c>
      <c r="Q21" s="363">
        <v>1</v>
      </c>
      <c r="R21" s="363">
        <v>1</v>
      </c>
      <c r="S21" s="363">
        <v>1</v>
      </c>
      <c r="T21" s="363">
        <v>1</v>
      </c>
      <c r="U21" s="363">
        <v>1</v>
      </c>
      <c r="V21" s="363">
        <v>1</v>
      </c>
      <c r="W21" s="363">
        <v>1</v>
      </c>
      <c r="X21" s="363">
        <v>1</v>
      </c>
      <c r="Y21" s="363"/>
      <c r="Z21" s="364">
        <v>11</v>
      </c>
      <c r="AA21" s="363"/>
      <c r="AB21" s="363"/>
      <c r="AC21" s="363"/>
      <c r="AD21" s="363"/>
      <c r="AE21" s="363"/>
      <c r="AF21" s="363"/>
      <c r="AG21" s="363"/>
      <c r="AH21" s="363"/>
      <c r="AI21" s="363"/>
      <c r="AJ21" s="363"/>
      <c r="AK21" s="363"/>
      <c r="AL21" s="363"/>
      <c r="AM21" s="360"/>
      <c r="AN21" s="360"/>
      <c r="AO21" s="360"/>
      <c r="AP21" s="360" t="s">
        <v>3003</v>
      </c>
      <c r="AQ21" s="360" t="s">
        <v>3004</v>
      </c>
      <c r="AR21" s="360" t="s">
        <v>683</v>
      </c>
      <c r="AS21" s="360" t="s">
        <v>3005</v>
      </c>
      <c r="AT21" s="360"/>
      <c r="AU21" s="550">
        <v>115500</v>
      </c>
    </row>
    <row r="22" spans="1:47" ht="141.75">
      <c r="A22" s="360" t="s">
        <v>3048</v>
      </c>
      <c r="B22" s="365" t="s">
        <v>111</v>
      </c>
      <c r="C22" s="470" t="s">
        <v>2766</v>
      </c>
      <c r="D22" s="547"/>
      <c r="E22" s="360" t="s">
        <v>3049</v>
      </c>
      <c r="F22" s="360" t="s">
        <v>3050</v>
      </c>
      <c r="G22" s="362">
        <v>2</v>
      </c>
      <c r="H22" s="422" t="s">
        <v>135</v>
      </c>
      <c r="I22" s="434" t="s">
        <v>2972</v>
      </c>
      <c r="J22" s="422" t="s">
        <v>357</v>
      </c>
      <c r="K22" s="422" t="s">
        <v>33</v>
      </c>
      <c r="L22" s="422" t="s">
        <v>419</v>
      </c>
      <c r="M22" s="422" t="s">
        <v>447</v>
      </c>
      <c r="N22" s="363"/>
      <c r="O22" s="363">
        <v>1</v>
      </c>
      <c r="P22" s="363"/>
      <c r="Q22" s="363"/>
      <c r="R22" s="363"/>
      <c r="S22" s="363">
        <v>1</v>
      </c>
      <c r="T22" s="363"/>
      <c r="U22" s="363"/>
      <c r="V22" s="363">
        <v>1</v>
      </c>
      <c r="W22" s="363"/>
      <c r="X22" s="363"/>
      <c r="Y22" s="363"/>
      <c r="Z22" s="364">
        <v>3</v>
      </c>
      <c r="AA22" s="363"/>
      <c r="AB22" s="363"/>
      <c r="AC22" s="363"/>
      <c r="AD22" s="363"/>
      <c r="AE22" s="363"/>
      <c r="AF22" s="363"/>
      <c r="AG22" s="363"/>
      <c r="AH22" s="363"/>
      <c r="AI22" s="363"/>
      <c r="AJ22" s="363"/>
      <c r="AK22" s="363"/>
      <c r="AL22" s="363"/>
      <c r="AM22" s="360"/>
      <c r="AN22" s="360"/>
      <c r="AO22" s="360"/>
      <c r="AP22" s="360" t="s">
        <v>3003</v>
      </c>
      <c r="AQ22" s="360" t="s">
        <v>3004</v>
      </c>
      <c r="AR22" s="360" t="s">
        <v>683</v>
      </c>
      <c r="AS22" s="360" t="s">
        <v>3005</v>
      </c>
      <c r="AT22" s="360"/>
      <c r="AU22" s="550">
        <v>15750</v>
      </c>
    </row>
    <row r="23" spans="1:47" ht="141.75">
      <c r="A23" s="360" t="s">
        <v>3051</v>
      </c>
      <c r="B23" s="365" t="s">
        <v>111</v>
      </c>
      <c r="C23" s="470" t="s">
        <v>2766</v>
      </c>
      <c r="D23" s="547"/>
      <c r="E23" s="360" t="s">
        <v>3052</v>
      </c>
      <c r="F23" s="360" t="s">
        <v>3053</v>
      </c>
      <c r="G23" s="362">
        <v>2</v>
      </c>
      <c r="H23" s="422" t="s">
        <v>135</v>
      </c>
      <c r="I23" s="434" t="s">
        <v>2972</v>
      </c>
      <c r="J23" s="422" t="s">
        <v>357</v>
      </c>
      <c r="K23" s="422" t="s">
        <v>33</v>
      </c>
      <c r="L23" s="422" t="s">
        <v>419</v>
      </c>
      <c r="M23" s="422" t="s">
        <v>447</v>
      </c>
      <c r="N23" s="363"/>
      <c r="O23" s="363">
        <v>1</v>
      </c>
      <c r="P23" s="363"/>
      <c r="Q23" s="363"/>
      <c r="R23" s="363"/>
      <c r="S23" s="363">
        <v>1</v>
      </c>
      <c r="T23" s="363"/>
      <c r="U23" s="363"/>
      <c r="V23" s="363">
        <v>1</v>
      </c>
      <c r="W23" s="363"/>
      <c r="X23" s="363"/>
      <c r="Y23" s="363"/>
      <c r="Z23" s="364">
        <v>3</v>
      </c>
      <c r="AA23" s="363"/>
      <c r="AB23" s="363"/>
      <c r="AC23" s="363"/>
      <c r="AD23" s="363"/>
      <c r="AE23" s="363"/>
      <c r="AF23" s="363"/>
      <c r="AG23" s="363"/>
      <c r="AH23" s="363"/>
      <c r="AI23" s="363"/>
      <c r="AJ23" s="363"/>
      <c r="AK23" s="363"/>
      <c r="AL23" s="462"/>
      <c r="AM23" s="360"/>
      <c r="AN23" s="360"/>
      <c r="AO23" s="360"/>
      <c r="AP23" s="360" t="s">
        <v>3003</v>
      </c>
      <c r="AQ23" s="360" t="s">
        <v>3004</v>
      </c>
      <c r="AR23" s="360" t="s">
        <v>683</v>
      </c>
      <c r="AS23" s="360" t="s">
        <v>3005</v>
      </c>
      <c r="AT23" s="360"/>
      <c r="AU23" s="550">
        <v>21000</v>
      </c>
    </row>
    <row r="24" spans="1:47" ht="141.75">
      <c r="A24" s="360" t="s">
        <v>3054</v>
      </c>
      <c r="B24" s="365" t="s">
        <v>111</v>
      </c>
      <c r="C24" s="470" t="s">
        <v>2766</v>
      </c>
      <c r="D24" s="547"/>
      <c r="E24" s="360" t="s">
        <v>3055</v>
      </c>
      <c r="F24" s="360" t="s">
        <v>3056</v>
      </c>
      <c r="G24" s="362">
        <v>2</v>
      </c>
      <c r="H24" s="422" t="s">
        <v>135</v>
      </c>
      <c r="I24" s="434" t="s">
        <v>2972</v>
      </c>
      <c r="J24" s="422" t="s">
        <v>357</v>
      </c>
      <c r="K24" s="422" t="s">
        <v>33</v>
      </c>
      <c r="L24" s="422" t="s">
        <v>419</v>
      </c>
      <c r="M24" s="422" t="s">
        <v>447</v>
      </c>
      <c r="N24" s="363"/>
      <c r="O24" s="363">
        <v>2</v>
      </c>
      <c r="P24" s="363"/>
      <c r="Q24" s="363"/>
      <c r="R24" s="363">
        <v>2</v>
      </c>
      <c r="S24" s="363"/>
      <c r="T24" s="363"/>
      <c r="U24" s="363">
        <v>2</v>
      </c>
      <c r="V24" s="363"/>
      <c r="W24" s="363"/>
      <c r="X24" s="363">
        <v>2</v>
      </c>
      <c r="Y24" s="363"/>
      <c r="Z24" s="364">
        <v>8</v>
      </c>
      <c r="AA24" s="363"/>
      <c r="AB24" s="363"/>
      <c r="AC24" s="363"/>
      <c r="AD24" s="363"/>
      <c r="AE24" s="363"/>
      <c r="AF24" s="363"/>
      <c r="AG24" s="363"/>
      <c r="AH24" s="363"/>
      <c r="AI24" s="363"/>
      <c r="AJ24" s="363"/>
      <c r="AK24" s="363"/>
      <c r="AL24" s="462"/>
      <c r="AM24" s="360"/>
      <c r="AN24" s="360"/>
      <c r="AO24" s="360"/>
      <c r="AP24" s="360" t="s">
        <v>3003</v>
      </c>
      <c r="AQ24" s="360" t="s">
        <v>3004</v>
      </c>
      <c r="AR24" s="360" t="s">
        <v>683</v>
      </c>
      <c r="AS24" s="360" t="s">
        <v>3005</v>
      </c>
      <c r="AT24" s="360"/>
      <c r="AU24" s="550">
        <v>84000</v>
      </c>
    </row>
    <row r="25" spans="1:47" ht="141.75">
      <c r="A25" s="360" t="s">
        <v>3057</v>
      </c>
      <c r="B25" s="365" t="s">
        <v>111</v>
      </c>
      <c r="C25" s="470" t="s">
        <v>2766</v>
      </c>
      <c r="D25" s="547"/>
      <c r="E25" s="360" t="s">
        <v>3058</v>
      </c>
      <c r="F25" s="360" t="s">
        <v>3059</v>
      </c>
      <c r="G25" s="362">
        <v>2</v>
      </c>
      <c r="H25" s="422" t="s">
        <v>135</v>
      </c>
      <c r="I25" s="434" t="s">
        <v>3060</v>
      </c>
      <c r="J25" s="422" t="s">
        <v>812</v>
      </c>
      <c r="K25" s="422" t="s">
        <v>33</v>
      </c>
      <c r="L25" s="422" t="s">
        <v>419</v>
      </c>
      <c r="M25" s="422" t="s">
        <v>447</v>
      </c>
      <c r="N25" s="367">
        <v>1</v>
      </c>
      <c r="O25" s="367">
        <v>1</v>
      </c>
      <c r="P25" s="367">
        <v>1</v>
      </c>
      <c r="Q25" s="367">
        <v>1</v>
      </c>
      <c r="R25" s="367">
        <v>1</v>
      </c>
      <c r="S25" s="367">
        <v>1</v>
      </c>
      <c r="T25" s="367">
        <v>1</v>
      </c>
      <c r="U25" s="367">
        <v>1</v>
      </c>
      <c r="V25" s="367">
        <v>1</v>
      </c>
      <c r="W25" s="367">
        <v>1</v>
      </c>
      <c r="X25" s="367">
        <v>1</v>
      </c>
      <c r="Y25" s="367">
        <v>1</v>
      </c>
      <c r="Z25" s="368">
        <v>1</v>
      </c>
      <c r="AA25" s="363"/>
      <c r="AB25" s="363"/>
      <c r="AC25" s="363"/>
      <c r="AD25" s="363"/>
      <c r="AE25" s="363"/>
      <c r="AF25" s="363"/>
      <c r="AG25" s="363"/>
      <c r="AH25" s="363"/>
      <c r="AI25" s="363"/>
      <c r="AJ25" s="363"/>
      <c r="AK25" s="363"/>
      <c r="AL25" s="462"/>
      <c r="AM25" s="360"/>
      <c r="AN25" s="360"/>
      <c r="AO25" s="360"/>
      <c r="AP25" s="360" t="s">
        <v>3061</v>
      </c>
      <c r="AQ25" s="360" t="s">
        <v>3004</v>
      </c>
      <c r="AR25" s="360" t="s">
        <v>683</v>
      </c>
      <c r="AS25" s="360" t="s">
        <v>3005</v>
      </c>
      <c r="AT25" s="360"/>
      <c r="AU25" s="550">
        <v>262500</v>
      </c>
    </row>
    <row r="26" spans="1:47" ht="141.75">
      <c r="A26" s="360" t="s">
        <v>3062</v>
      </c>
      <c r="B26" s="365" t="s">
        <v>111</v>
      </c>
      <c r="C26" s="470" t="s">
        <v>2766</v>
      </c>
      <c r="D26" s="547"/>
      <c r="E26" s="360" t="s">
        <v>3063</v>
      </c>
      <c r="F26" s="360" t="s">
        <v>3064</v>
      </c>
      <c r="G26" s="362">
        <v>3</v>
      </c>
      <c r="H26" s="422" t="s">
        <v>135</v>
      </c>
      <c r="I26" s="434" t="s">
        <v>2972</v>
      </c>
      <c r="J26" s="422" t="s">
        <v>357</v>
      </c>
      <c r="K26" s="422" t="s">
        <v>33</v>
      </c>
      <c r="L26" s="422" t="s">
        <v>419</v>
      </c>
      <c r="M26" s="422" t="s">
        <v>447</v>
      </c>
      <c r="N26" s="363"/>
      <c r="O26" s="363"/>
      <c r="P26" s="363"/>
      <c r="Q26" s="363"/>
      <c r="R26" s="363"/>
      <c r="S26" s="363">
        <v>1</v>
      </c>
      <c r="T26" s="363"/>
      <c r="U26" s="363"/>
      <c r="V26" s="363"/>
      <c r="W26" s="363"/>
      <c r="X26" s="363"/>
      <c r="Y26" s="363"/>
      <c r="Z26" s="364">
        <v>1</v>
      </c>
      <c r="AA26" s="363"/>
      <c r="AB26" s="363"/>
      <c r="AC26" s="363"/>
      <c r="AD26" s="363"/>
      <c r="AE26" s="363"/>
      <c r="AF26" s="363"/>
      <c r="AG26" s="363"/>
      <c r="AH26" s="363"/>
      <c r="AI26" s="363"/>
      <c r="AJ26" s="363"/>
      <c r="AK26" s="363"/>
      <c r="AL26" s="462"/>
      <c r="AM26" s="360"/>
      <c r="AN26" s="360"/>
      <c r="AO26" s="360"/>
      <c r="AP26" s="360" t="s">
        <v>3003</v>
      </c>
      <c r="AQ26" s="360" t="s">
        <v>3004</v>
      </c>
      <c r="AR26" s="360" t="s">
        <v>683</v>
      </c>
      <c r="AS26" s="360" t="s">
        <v>3005</v>
      </c>
      <c r="AT26" s="360"/>
      <c r="AU26" s="550">
        <v>8750</v>
      </c>
    </row>
    <row r="27" spans="1:47" ht="141.75">
      <c r="A27" s="360" t="s">
        <v>3065</v>
      </c>
      <c r="B27" s="365" t="s">
        <v>111</v>
      </c>
      <c r="C27" s="470" t="s">
        <v>2766</v>
      </c>
      <c r="D27" s="547"/>
      <c r="E27" s="360" t="s">
        <v>3066</v>
      </c>
      <c r="F27" s="360" t="s">
        <v>3067</v>
      </c>
      <c r="G27" s="362">
        <v>3</v>
      </c>
      <c r="H27" s="422" t="s">
        <v>135</v>
      </c>
      <c r="I27" s="422" t="s">
        <v>2972</v>
      </c>
      <c r="J27" s="422" t="s">
        <v>357</v>
      </c>
      <c r="K27" s="422" t="s">
        <v>33</v>
      </c>
      <c r="L27" s="422" t="s">
        <v>419</v>
      </c>
      <c r="M27" s="422" t="s">
        <v>447</v>
      </c>
      <c r="N27" s="363"/>
      <c r="O27" s="363"/>
      <c r="P27" s="363"/>
      <c r="Q27" s="363"/>
      <c r="R27" s="363"/>
      <c r="S27" s="363"/>
      <c r="T27" s="363">
        <v>1</v>
      </c>
      <c r="U27" s="363"/>
      <c r="V27" s="363"/>
      <c r="W27" s="363"/>
      <c r="X27" s="363"/>
      <c r="Y27" s="363"/>
      <c r="Z27" s="364">
        <v>1</v>
      </c>
      <c r="AA27" s="363"/>
      <c r="AB27" s="363"/>
      <c r="AC27" s="363"/>
      <c r="AD27" s="363"/>
      <c r="AE27" s="363"/>
      <c r="AF27" s="363"/>
      <c r="AG27" s="363"/>
      <c r="AH27" s="363"/>
      <c r="AI27" s="363"/>
      <c r="AJ27" s="363"/>
      <c r="AK27" s="363"/>
      <c r="AL27" s="462"/>
      <c r="AM27" s="360"/>
      <c r="AN27" s="360"/>
      <c r="AO27" s="360"/>
      <c r="AP27" s="360" t="s">
        <v>3003</v>
      </c>
      <c r="AQ27" s="360" t="s">
        <v>3004</v>
      </c>
      <c r="AR27" s="360" t="s">
        <v>683</v>
      </c>
      <c r="AS27" s="360" t="s">
        <v>3005</v>
      </c>
      <c r="AT27" s="360" t="s">
        <v>194</v>
      </c>
      <c r="AU27" s="550">
        <v>399400</v>
      </c>
    </row>
    <row r="28" spans="1:47" ht="126">
      <c r="A28" s="360" t="s">
        <v>3068</v>
      </c>
      <c r="B28" s="365" t="s">
        <v>111</v>
      </c>
      <c r="C28" s="470" t="s">
        <v>2766</v>
      </c>
      <c r="D28" s="547"/>
      <c r="E28" s="360" t="s">
        <v>3069</v>
      </c>
      <c r="F28" s="360" t="s">
        <v>3070</v>
      </c>
      <c r="G28" s="362">
        <v>3</v>
      </c>
      <c r="H28" s="422" t="s">
        <v>677</v>
      </c>
      <c r="I28" s="422" t="s">
        <v>2972</v>
      </c>
      <c r="J28" s="422" t="s">
        <v>357</v>
      </c>
      <c r="K28" s="422" t="s">
        <v>33</v>
      </c>
      <c r="L28" s="422" t="s">
        <v>419</v>
      </c>
      <c r="M28" s="422" t="s">
        <v>447</v>
      </c>
      <c r="N28" s="363"/>
      <c r="O28" s="363"/>
      <c r="P28" s="363"/>
      <c r="Q28" s="363"/>
      <c r="R28" s="363">
        <v>2</v>
      </c>
      <c r="S28" s="363"/>
      <c r="T28" s="363">
        <v>2</v>
      </c>
      <c r="U28" s="363"/>
      <c r="V28" s="363">
        <v>2</v>
      </c>
      <c r="W28" s="363"/>
      <c r="X28" s="363"/>
      <c r="Y28" s="363"/>
      <c r="Z28" s="364">
        <v>6</v>
      </c>
      <c r="AA28" s="363"/>
      <c r="AB28" s="363"/>
      <c r="AC28" s="363"/>
      <c r="AD28" s="363"/>
      <c r="AE28" s="363"/>
      <c r="AF28" s="363"/>
      <c r="AG28" s="363"/>
      <c r="AH28" s="363"/>
      <c r="AI28" s="363"/>
      <c r="AJ28" s="363"/>
      <c r="AK28" s="363"/>
      <c r="AL28" s="462"/>
      <c r="AM28" s="360"/>
      <c r="AN28" s="360"/>
      <c r="AO28" s="360"/>
      <c r="AP28" s="360" t="s">
        <v>3003</v>
      </c>
      <c r="AQ28" s="360" t="s">
        <v>3004</v>
      </c>
      <c r="AR28" s="360" t="s">
        <v>683</v>
      </c>
      <c r="AS28" s="360" t="s">
        <v>3005</v>
      </c>
      <c r="AT28" s="360" t="s">
        <v>194</v>
      </c>
      <c r="AU28" s="550">
        <v>2683450</v>
      </c>
    </row>
    <row r="29" spans="1:47" ht="141.75">
      <c r="A29" s="360" t="s">
        <v>3071</v>
      </c>
      <c r="B29" s="365" t="s">
        <v>111</v>
      </c>
      <c r="C29" s="365" t="s">
        <v>2766</v>
      </c>
      <c r="D29" s="547"/>
      <c r="E29" s="360" t="s">
        <v>3072</v>
      </c>
      <c r="F29" s="360" t="s">
        <v>3073</v>
      </c>
      <c r="G29" s="362">
        <v>3</v>
      </c>
      <c r="H29" s="422" t="s">
        <v>135</v>
      </c>
      <c r="I29" s="422" t="s">
        <v>2972</v>
      </c>
      <c r="J29" s="422" t="s">
        <v>357</v>
      </c>
      <c r="K29" s="422" t="s">
        <v>33</v>
      </c>
      <c r="L29" s="422" t="s">
        <v>419</v>
      </c>
      <c r="M29" s="422" t="s">
        <v>447</v>
      </c>
      <c r="N29" s="363"/>
      <c r="O29" s="363"/>
      <c r="P29" s="363"/>
      <c r="Q29" s="363"/>
      <c r="R29" s="363"/>
      <c r="S29" s="363"/>
      <c r="T29" s="363"/>
      <c r="U29" s="363"/>
      <c r="V29" s="363"/>
      <c r="W29" s="363"/>
      <c r="X29" s="363">
        <v>2</v>
      </c>
      <c r="Y29" s="363"/>
      <c r="Z29" s="364">
        <v>2</v>
      </c>
      <c r="AA29" s="363"/>
      <c r="AB29" s="363"/>
      <c r="AC29" s="363"/>
      <c r="AD29" s="363"/>
      <c r="AE29" s="363"/>
      <c r="AF29" s="363"/>
      <c r="AG29" s="363"/>
      <c r="AH29" s="363"/>
      <c r="AI29" s="363"/>
      <c r="AJ29" s="363"/>
      <c r="AK29" s="363"/>
      <c r="AL29" s="462"/>
      <c r="AM29" s="360"/>
      <c r="AN29" s="360"/>
      <c r="AO29" s="360"/>
      <c r="AP29" s="360" t="s">
        <v>3003</v>
      </c>
      <c r="AQ29" s="360" t="s">
        <v>3004</v>
      </c>
      <c r="AR29" s="360" t="s">
        <v>683</v>
      </c>
      <c r="AS29" s="360" t="s">
        <v>3005</v>
      </c>
      <c r="AT29" s="360" t="s">
        <v>194</v>
      </c>
      <c r="AU29" s="550">
        <v>1665000</v>
      </c>
    </row>
    <row r="30" spans="1:47" ht="173.25">
      <c r="A30" s="360" t="s">
        <v>3074</v>
      </c>
      <c r="B30" s="365" t="s">
        <v>111</v>
      </c>
      <c r="C30" s="365" t="s">
        <v>2766</v>
      </c>
      <c r="D30" s="360"/>
      <c r="E30" s="360" t="s">
        <v>3075</v>
      </c>
      <c r="F30" s="360" t="s">
        <v>3076</v>
      </c>
      <c r="G30" s="362">
        <v>3</v>
      </c>
      <c r="H30" s="422" t="s">
        <v>135</v>
      </c>
      <c r="I30" s="422" t="s">
        <v>3077</v>
      </c>
      <c r="J30" s="422" t="s">
        <v>812</v>
      </c>
      <c r="K30" s="422" t="s">
        <v>33</v>
      </c>
      <c r="L30" s="422" t="s">
        <v>419</v>
      </c>
      <c r="M30" s="422" t="s">
        <v>420</v>
      </c>
      <c r="N30" s="363"/>
      <c r="O30" s="363"/>
      <c r="P30" s="363"/>
      <c r="Q30" s="363"/>
      <c r="R30" s="363"/>
      <c r="S30" s="363"/>
      <c r="T30" s="363"/>
      <c r="U30" s="363"/>
      <c r="V30" s="367">
        <v>0.3</v>
      </c>
      <c r="W30" s="367">
        <v>0.5</v>
      </c>
      <c r="X30" s="367">
        <v>0.2</v>
      </c>
      <c r="Y30" s="367"/>
      <c r="Z30" s="368">
        <v>1</v>
      </c>
      <c r="AA30" s="363"/>
      <c r="AB30" s="363"/>
      <c r="AC30" s="363"/>
      <c r="AD30" s="363"/>
      <c r="AE30" s="363"/>
      <c r="AF30" s="363"/>
      <c r="AG30" s="363"/>
      <c r="AH30" s="363"/>
      <c r="AI30" s="363"/>
      <c r="AJ30" s="363"/>
      <c r="AK30" s="363"/>
      <c r="AL30" s="462"/>
      <c r="AM30" s="360"/>
      <c r="AN30" s="360"/>
      <c r="AO30" s="360"/>
      <c r="AP30" s="360" t="s">
        <v>3003</v>
      </c>
      <c r="AQ30" s="360" t="s">
        <v>3004</v>
      </c>
      <c r="AR30" s="360" t="s">
        <v>683</v>
      </c>
      <c r="AS30" s="360" t="s">
        <v>3005</v>
      </c>
      <c r="AT30" s="360"/>
      <c r="AU30" s="550"/>
    </row>
    <row r="31" spans="1:47" ht="78.75">
      <c r="A31" s="360" t="s">
        <v>3078</v>
      </c>
      <c r="B31" s="365" t="s">
        <v>111</v>
      </c>
      <c r="C31" s="365" t="s">
        <v>2766</v>
      </c>
      <c r="D31" s="360"/>
      <c r="E31" s="360" t="s">
        <v>3079</v>
      </c>
      <c r="F31" s="360" t="s">
        <v>3080</v>
      </c>
      <c r="G31" s="362">
        <v>1</v>
      </c>
      <c r="H31" s="422" t="s">
        <v>324</v>
      </c>
      <c r="I31" s="422" t="s">
        <v>3081</v>
      </c>
      <c r="J31" s="422" t="s">
        <v>812</v>
      </c>
      <c r="K31" s="422" t="s">
        <v>33</v>
      </c>
      <c r="L31" s="422" t="s">
        <v>419</v>
      </c>
      <c r="M31" s="422" t="s">
        <v>420</v>
      </c>
      <c r="N31" s="363"/>
      <c r="O31" s="363"/>
      <c r="P31" s="363"/>
      <c r="Q31" s="363"/>
      <c r="R31" s="363"/>
      <c r="S31" s="363"/>
      <c r="T31" s="363"/>
      <c r="U31" s="363"/>
      <c r="V31" s="367">
        <v>1</v>
      </c>
      <c r="W31" s="367"/>
      <c r="X31" s="367"/>
      <c r="Y31" s="367"/>
      <c r="Z31" s="368">
        <v>1</v>
      </c>
      <c r="AA31" s="363"/>
      <c r="AB31" s="363"/>
      <c r="AC31" s="363"/>
      <c r="AD31" s="363"/>
      <c r="AE31" s="363"/>
      <c r="AF31" s="363"/>
      <c r="AG31" s="363"/>
      <c r="AH31" s="363"/>
      <c r="AI31" s="363"/>
      <c r="AJ31" s="363"/>
      <c r="AK31" s="363"/>
      <c r="AL31" s="462"/>
      <c r="AM31" s="360"/>
      <c r="AN31" s="360"/>
      <c r="AO31" s="360"/>
      <c r="AP31" s="360" t="s">
        <v>398</v>
      </c>
      <c r="AQ31" s="360" t="s">
        <v>3004</v>
      </c>
      <c r="AR31" s="360" t="s">
        <v>683</v>
      </c>
      <c r="AS31" s="360" t="s">
        <v>3005</v>
      </c>
      <c r="AT31" s="360"/>
      <c r="AU31" s="550"/>
    </row>
    <row r="32" spans="1:47" ht="141.75">
      <c r="A32" s="360" t="s">
        <v>3082</v>
      </c>
      <c r="B32" s="365" t="s">
        <v>111</v>
      </c>
      <c r="C32" s="365" t="s">
        <v>2766</v>
      </c>
      <c r="D32" s="360"/>
      <c r="E32" s="360" t="s">
        <v>3083</v>
      </c>
      <c r="F32" s="360" t="s">
        <v>3084</v>
      </c>
      <c r="G32" s="362">
        <v>3</v>
      </c>
      <c r="H32" s="422" t="s">
        <v>324</v>
      </c>
      <c r="I32" s="422" t="s">
        <v>3081</v>
      </c>
      <c r="J32" s="422" t="s">
        <v>812</v>
      </c>
      <c r="K32" s="422" t="s">
        <v>33</v>
      </c>
      <c r="L32" s="422" t="s">
        <v>419</v>
      </c>
      <c r="M32" s="422" t="s">
        <v>420</v>
      </c>
      <c r="N32" s="363"/>
      <c r="O32" s="363"/>
      <c r="P32" s="363"/>
      <c r="Q32" s="363"/>
      <c r="R32" s="363"/>
      <c r="S32" s="363"/>
      <c r="T32" s="363"/>
      <c r="U32" s="363"/>
      <c r="V32" s="367"/>
      <c r="W32" s="367">
        <v>1</v>
      </c>
      <c r="X32" s="367"/>
      <c r="Y32" s="367"/>
      <c r="Z32" s="368">
        <v>1</v>
      </c>
      <c r="AA32" s="363"/>
      <c r="AB32" s="363"/>
      <c r="AC32" s="363"/>
      <c r="AD32" s="363"/>
      <c r="AE32" s="363"/>
      <c r="AF32" s="363"/>
      <c r="AG32" s="363"/>
      <c r="AH32" s="363"/>
      <c r="AI32" s="363"/>
      <c r="AJ32" s="363"/>
      <c r="AK32" s="363"/>
      <c r="AL32" s="462"/>
      <c r="AM32" s="360"/>
      <c r="AN32" s="360"/>
      <c r="AO32" s="360"/>
      <c r="AP32" s="360" t="s">
        <v>3085</v>
      </c>
      <c r="AQ32" s="360" t="s">
        <v>3004</v>
      </c>
      <c r="AR32" s="360" t="s">
        <v>683</v>
      </c>
      <c r="AS32" s="360" t="s">
        <v>3005</v>
      </c>
      <c r="AT32" s="360"/>
      <c r="AU32" s="550"/>
    </row>
    <row r="33" spans="1:47" ht="63">
      <c r="A33" s="360" t="s">
        <v>3086</v>
      </c>
      <c r="B33" s="365" t="s">
        <v>111</v>
      </c>
      <c r="C33" s="365" t="s">
        <v>2766</v>
      </c>
      <c r="D33" s="360"/>
      <c r="E33" s="360" t="s">
        <v>3087</v>
      </c>
      <c r="F33" s="360" t="s">
        <v>3088</v>
      </c>
      <c r="G33" s="362">
        <v>2</v>
      </c>
      <c r="H33" s="422" t="s">
        <v>324</v>
      </c>
      <c r="I33" s="422" t="s">
        <v>3081</v>
      </c>
      <c r="J33" s="422" t="s">
        <v>812</v>
      </c>
      <c r="K33" s="422" t="s">
        <v>33</v>
      </c>
      <c r="L33" s="422" t="s">
        <v>419</v>
      </c>
      <c r="M33" s="422" t="s">
        <v>420</v>
      </c>
      <c r="N33" s="363"/>
      <c r="O33" s="363"/>
      <c r="P33" s="363"/>
      <c r="Q33" s="363"/>
      <c r="R33" s="363"/>
      <c r="S33" s="363"/>
      <c r="T33" s="363"/>
      <c r="U33" s="363"/>
      <c r="V33" s="367"/>
      <c r="W33" s="367"/>
      <c r="X33" s="367">
        <v>1</v>
      </c>
      <c r="Y33" s="367"/>
      <c r="Z33" s="368">
        <v>1</v>
      </c>
      <c r="AA33" s="363"/>
      <c r="AB33" s="363"/>
      <c r="AC33" s="363"/>
      <c r="AD33" s="363"/>
      <c r="AE33" s="363"/>
      <c r="AF33" s="363"/>
      <c r="AG33" s="363"/>
      <c r="AH33" s="363"/>
      <c r="AI33" s="363"/>
      <c r="AJ33" s="363"/>
      <c r="AK33" s="363"/>
      <c r="AL33" s="462"/>
      <c r="AM33" s="360"/>
      <c r="AN33" s="360"/>
      <c r="AO33" s="360"/>
      <c r="AP33" s="360" t="s">
        <v>398</v>
      </c>
      <c r="AQ33" s="360" t="s">
        <v>3004</v>
      </c>
      <c r="AR33" s="360" t="s">
        <v>683</v>
      </c>
      <c r="AS33" s="360" t="s">
        <v>3005</v>
      </c>
      <c r="AT33" s="360"/>
      <c r="AU33" s="550"/>
    </row>
    <row r="34" spans="1:47" ht="141.75">
      <c r="A34" s="360" t="s">
        <v>3089</v>
      </c>
      <c r="B34" s="365" t="s">
        <v>111</v>
      </c>
      <c r="C34" s="365" t="s">
        <v>2766</v>
      </c>
      <c r="D34" s="360"/>
      <c r="E34" s="360" t="s">
        <v>3090</v>
      </c>
      <c r="F34" s="360" t="s">
        <v>3091</v>
      </c>
      <c r="G34" s="362">
        <v>1</v>
      </c>
      <c r="H34" s="422" t="s">
        <v>135</v>
      </c>
      <c r="I34" s="422" t="s">
        <v>3092</v>
      </c>
      <c r="J34" s="422" t="s">
        <v>357</v>
      </c>
      <c r="K34" s="422" t="s">
        <v>33</v>
      </c>
      <c r="L34" s="422" t="s">
        <v>419</v>
      </c>
      <c r="M34" s="422" t="s">
        <v>420</v>
      </c>
      <c r="N34" s="363"/>
      <c r="O34" s="363"/>
      <c r="P34" s="363"/>
      <c r="Q34" s="363"/>
      <c r="R34" s="363"/>
      <c r="S34" s="363"/>
      <c r="T34" s="363"/>
      <c r="U34" s="363"/>
      <c r="V34" s="363"/>
      <c r="W34" s="363">
        <v>1</v>
      </c>
      <c r="X34" s="363"/>
      <c r="Y34" s="363"/>
      <c r="Z34" s="364">
        <v>1</v>
      </c>
      <c r="AA34" s="363"/>
      <c r="AB34" s="363"/>
      <c r="AC34" s="363"/>
      <c r="AD34" s="363"/>
      <c r="AE34" s="363"/>
      <c r="AF34" s="363"/>
      <c r="AG34" s="363"/>
      <c r="AH34" s="363"/>
      <c r="AI34" s="363"/>
      <c r="AJ34" s="363"/>
      <c r="AK34" s="363"/>
      <c r="AL34" s="462"/>
      <c r="AM34" s="360"/>
      <c r="AN34" s="360"/>
      <c r="AO34" s="360"/>
      <c r="AP34" s="360" t="s">
        <v>3093</v>
      </c>
      <c r="AQ34" s="360" t="s">
        <v>3004</v>
      </c>
      <c r="AR34" s="360" t="s">
        <v>683</v>
      </c>
      <c r="AS34" s="360" t="s">
        <v>3005</v>
      </c>
      <c r="AT34" s="365" t="s">
        <v>2782</v>
      </c>
      <c r="AU34" s="550"/>
    </row>
    <row r="35" spans="1:47" ht="126">
      <c r="A35" s="360" t="s">
        <v>3094</v>
      </c>
      <c r="B35" s="362" t="s">
        <v>111</v>
      </c>
      <c r="C35" s="362" t="s">
        <v>267</v>
      </c>
      <c r="D35" s="362"/>
      <c r="E35" s="360" t="s">
        <v>3095</v>
      </c>
      <c r="F35" s="360" t="s">
        <v>3096</v>
      </c>
      <c r="G35" s="362">
        <v>3</v>
      </c>
      <c r="H35" s="422" t="s">
        <v>78</v>
      </c>
      <c r="I35" s="422" t="s">
        <v>3097</v>
      </c>
      <c r="J35" s="422" t="s">
        <v>812</v>
      </c>
      <c r="K35" s="422" t="s">
        <v>33</v>
      </c>
      <c r="L35" s="422" t="s">
        <v>419</v>
      </c>
      <c r="M35" s="422" t="s">
        <v>420</v>
      </c>
      <c r="N35" s="363"/>
      <c r="O35" s="363"/>
      <c r="P35" s="363"/>
      <c r="Q35" s="363"/>
      <c r="R35" s="363"/>
      <c r="S35" s="367">
        <v>0.5</v>
      </c>
      <c r="T35" s="367">
        <v>0.5</v>
      </c>
      <c r="U35" s="363"/>
      <c r="V35" s="363"/>
      <c r="W35" s="363"/>
      <c r="X35" s="363"/>
      <c r="Y35" s="363"/>
      <c r="Z35" s="441">
        <v>1</v>
      </c>
      <c r="AA35" s="363"/>
      <c r="AB35" s="363"/>
      <c r="AC35" s="363"/>
      <c r="AD35" s="363"/>
      <c r="AE35" s="363"/>
      <c r="AF35" s="363"/>
      <c r="AG35" s="363"/>
      <c r="AH35" s="363"/>
      <c r="AI35" s="363"/>
      <c r="AJ35" s="363"/>
      <c r="AK35" s="363"/>
      <c r="AL35" s="462"/>
      <c r="AM35" s="360"/>
      <c r="AN35" s="360"/>
      <c r="AO35" s="360"/>
      <c r="AP35" s="360" t="s">
        <v>3098</v>
      </c>
      <c r="AQ35" s="360" t="s">
        <v>3099</v>
      </c>
      <c r="AR35" s="360" t="s">
        <v>3100</v>
      </c>
      <c r="AS35" s="360" t="s">
        <v>3101</v>
      </c>
      <c r="AT35" s="360"/>
      <c r="AU35" s="551"/>
    </row>
    <row r="36" spans="1:47" ht="110.25">
      <c r="A36" s="360" t="s">
        <v>3102</v>
      </c>
      <c r="B36" s="362" t="s">
        <v>111</v>
      </c>
      <c r="C36" s="362" t="s">
        <v>267</v>
      </c>
      <c r="D36" s="362" t="s">
        <v>3103</v>
      </c>
      <c r="E36" s="360" t="s">
        <v>3104</v>
      </c>
      <c r="F36" s="360" t="s">
        <v>3105</v>
      </c>
      <c r="G36" s="362">
        <v>3</v>
      </c>
      <c r="H36" s="422" t="s">
        <v>78</v>
      </c>
      <c r="I36" s="422" t="s">
        <v>3097</v>
      </c>
      <c r="J36" s="422" t="s">
        <v>812</v>
      </c>
      <c r="K36" s="422" t="s">
        <v>33</v>
      </c>
      <c r="L36" s="422" t="s">
        <v>419</v>
      </c>
      <c r="M36" s="422" t="s">
        <v>420</v>
      </c>
      <c r="N36" s="367">
        <v>0.1</v>
      </c>
      <c r="O36" s="367">
        <v>0.1</v>
      </c>
      <c r="P36" s="367">
        <v>0.1</v>
      </c>
      <c r="Q36" s="367">
        <v>0.1</v>
      </c>
      <c r="R36" s="367">
        <v>0.1</v>
      </c>
      <c r="S36" s="367">
        <v>0.1</v>
      </c>
      <c r="T36" s="367">
        <v>0.1</v>
      </c>
      <c r="U36" s="367">
        <v>0.1</v>
      </c>
      <c r="V36" s="367">
        <v>0.1</v>
      </c>
      <c r="W36" s="367">
        <v>0.1</v>
      </c>
      <c r="X36" s="363"/>
      <c r="Y36" s="363"/>
      <c r="Z36" s="441">
        <v>1</v>
      </c>
      <c r="AA36" s="363"/>
      <c r="AB36" s="363"/>
      <c r="AC36" s="363"/>
      <c r="AD36" s="363"/>
      <c r="AE36" s="363"/>
      <c r="AF36" s="363"/>
      <c r="AG36" s="363"/>
      <c r="AH36" s="363"/>
      <c r="AI36" s="363"/>
      <c r="AJ36" s="363"/>
      <c r="AK36" s="363"/>
      <c r="AL36" s="462"/>
      <c r="AM36" s="360"/>
      <c r="AN36" s="360"/>
      <c r="AO36" s="360"/>
      <c r="AP36" s="360" t="s">
        <v>3098</v>
      </c>
      <c r="AQ36" s="360" t="s">
        <v>3099</v>
      </c>
      <c r="AR36" s="360" t="s">
        <v>3100</v>
      </c>
      <c r="AS36" s="360" t="s">
        <v>3101</v>
      </c>
      <c r="AT36" s="360"/>
      <c r="AU36" s="551"/>
    </row>
    <row r="37" spans="1:47" ht="126">
      <c r="A37" s="360" t="s">
        <v>3106</v>
      </c>
      <c r="B37" s="362" t="s">
        <v>111</v>
      </c>
      <c r="C37" s="362" t="s">
        <v>267</v>
      </c>
      <c r="D37" s="362" t="s">
        <v>3107</v>
      </c>
      <c r="E37" s="360" t="s">
        <v>3108</v>
      </c>
      <c r="F37" s="360" t="s">
        <v>3109</v>
      </c>
      <c r="G37" s="362">
        <v>3</v>
      </c>
      <c r="H37" s="422" t="s">
        <v>78</v>
      </c>
      <c r="I37" s="422" t="s">
        <v>1321</v>
      </c>
      <c r="J37" s="422" t="s">
        <v>357</v>
      </c>
      <c r="K37" s="422" t="s">
        <v>33</v>
      </c>
      <c r="L37" s="422" t="s">
        <v>419</v>
      </c>
      <c r="M37" s="422" t="s">
        <v>420</v>
      </c>
      <c r="N37" s="363"/>
      <c r="O37" s="363"/>
      <c r="P37" s="363"/>
      <c r="Q37" s="363">
        <v>1</v>
      </c>
      <c r="R37" s="363"/>
      <c r="S37" s="363"/>
      <c r="T37" s="363"/>
      <c r="U37" s="363"/>
      <c r="V37" s="363"/>
      <c r="W37" s="363"/>
      <c r="X37" s="363"/>
      <c r="Y37" s="363"/>
      <c r="Z37" s="417">
        <v>1</v>
      </c>
      <c r="AA37" s="363"/>
      <c r="AB37" s="363"/>
      <c r="AC37" s="363"/>
      <c r="AD37" s="363"/>
      <c r="AE37" s="363"/>
      <c r="AF37" s="363"/>
      <c r="AG37" s="363"/>
      <c r="AH37" s="363"/>
      <c r="AI37" s="363"/>
      <c r="AJ37" s="363"/>
      <c r="AK37" s="363"/>
      <c r="AL37" s="462"/>
      <c r="AM37" s="360"/>
      <c r="AN37" s="360"/>
      <c r="AO37" s="360"/>
      <c r="AP37" s="360" t="s">
        <v>1282</v>
      </c>
      <c r="AQ37" s="360" t="s">
        <v>3099</v>
      </c>
      <c r="AR37" s="360" t="s">
        <v>3100</v>
      </c>
      <c r="AS37" s="360" t="s">
        <v>3101</v>
      </c>
      <c r="AT37" s="360" t="s">
        <v>3110</v>
      </c>
      <c r="AU37" s="551"/>
    </row>
    <row r="38" spans="1:47" ht="63">
      <c r="A38" s="360" t="s">
        <v>3111</v>
      </c>
      <c r="B38" s="362" t="s">
        <v>111</v>
      </c>
      <c r="C38" s="362" t="s">
        <v>267</v>
      </c>
      <c r="D38" s="360"/>
      <c r="E38" s="360" t="s">
        <v>3112</v>
      </c>
      <c r="F38" s="360" t="s">
        <v>3113</v>
      </c>
      <c r="G38" s="362">
        <v>1</v>
      </c>
      <c r="H38" s="422" t="s">
        <v>78</v>
      </c>
      <c r="I38" s="422" t="s">
        <v>3114</v>
      </c>
      <c r="J38" s="422" t="s">
        <v>357</v>
      </c>
      <c r="K38" s="422" t="s">
        <v>33</v>
      </c>
      <c r="L38" s="422" t="s">
        <v>180</v>
      </c>
      <c r="M38" s="422" t="s">
        <v>420</v>
      </c>
      <c r="N38" s="363"/>
      <c r="O38" s="363"/>
      <c r="P38" s="363"/>
      <c r="Q38" s="363"/>
      <c r="R38" s="363">
        <v>1</v>
      </c>
      <c r="S38" s="363"/>
      <c r="T38" s="363"/>
      <c r="U38" s="363">
        <v>1</v>
      </c>
      <c r="V38" s="363"/>
      <c r="W38" s="363"/>
      <c r="X38" s="363">
        <v>1</v>
      </c>
      <c r="Y38" s="363"/>
      <c r="Z38" s="417">
        <v>3</v>
      </c>
      <c r="AA38" s="363"/>
      <c r="AB38" s="363"/>
      <c r="AC38" s="363"/>
      <c r="AD38" s="363"/>
      <c r="AE38" s="363"/>
      <c r="AF38" s="363"/>
      <c r="AG38" s="363"/>
      <c r="AH38" s="363"/>
      <c r="AI38" s="363"/>
      <c r="AJ38" s="363"/>
      <c r="AK38" s="363"/>
      <c r="AL38" s="462"/>
      <c r="AM38" s="360"/>
      <c r="AN38" s="360"/>
      <c r="AO38" s="360"/>
      <c r="AP38" s="360" t="s">
        <v>3115</v>
      </c>
      <c r="AQ38" s="360" t="s">
        <v>3099</v>
      </c>
      <c r="AR38" s="360" t="s">
        <v>3100</v>
      </c>
      <c r="AS38" s="360" t="s">
        <v>3101</v>
      </c>
      <c r="AT38" s="360" t="s">
        <v>3116</v>
      </c>
      <c r="AU38" s="551"/>
    </row>
    <row r="39" spans="1:47" ht="204.75">
      <c r="A39" s="360" t="s">
        <v>3117</v>
      </c>
      <c r="B39" s="362" t="s">
        <v>111</v>
      </c>
      <c r="C39" s="362" t="s">
        <v>116</v>
      </c>
      <c r="D39" s="360"/>
      <c r="E39" s="360" t="s">
        <v>3118</v>
      </c>
      <c r="F39" s="360" t="s">
        <v>3119</v>
      </c>
      <c r="G39" s="362">
        <v>3</v>
      </c>
      <c r="H39" s="422" t="s">
        <v>78</v>
      </c>
      <c r="I39" s="422" t="s">
        <v>3120</v>
      </c>
      <c r="J39" s="422" t="s">
        <v>357</v>
      </c>
      <c r="K39" s="422" t="s">
        <v>33</v>
      </c>
      <c r="L39" s="422" t="s">
        <v>180</v>
      </c>
      <c r="M39" s="422" t="s">
        <v>420</v>
      </c>
      <c r="N39" s="363">
        <v>1</v>
      </c>
      <c r="O39" s="363">
        <v>1</v>
      </c>
      <c r="P39" s="363">
        <v>1</v>
      </c>
      <c r="Q39" s="363">
        <v>1</v>
      </c>
      <c r="R39" s="363">
        <v>1</v>
      </c>
      <c r="S39" s="363">
        <v>1</v>
      </c>
      <c r="T39" s="363">
        <v>1</v>
      </c>
      <c r="U39" s="363">
        <v>1</v>
      </c>
      <c r="V39" s="363">
        <v>1</v>
      </c>
      <c r="W39" s="363">
        <v>1</v>
      </c>
      <c r="X39" s="363">
        <v>1</v>
      </c>
      <c r="Y39" s="363">
        <v>1</v>
      </c>
      <c r="Z39" s="417">
        <v>12</v>
      </c>
      <c r="AA39" s="363"/>
      <c r="AB39" s="363"/>
      <c r="AC39" s="363"/>
      <c r="AD39" s="363"/>
      <c r="AE39" s="363"/>
      <c r="AF39" s="363"/>
      <c r="AG39" s="363"/>
      <c r="AH39" s="363"/>
      <c r="AI39" s="363"/>
      <c r="AJ39" s="363"/>
      <c r="AK39" s="363"/>
      <c r="AL39" s="462"/>
      <c r="AM39" s="360"/>
      <c r="AN39" s="360"/>
      <c r="AO39" s="360"/>
      <c r="AP39" s="360" t="s">
        <v>945</v>
      </c>
      <c r="AQ39" s="360" t="s">
        <v>3099</v>
      </c>
      <c r="AR39" s="360" t="s">
        <v>3100</v>
      </c>
      <c r="AS39" s="360" t="s">
        <v>3101</v>
      </c>
      <c r="AT39" s="360"/>
      <c r="AU39" s="551"/>
    </row>
    <row r="40" spans="1:47" ht="110.25">
      <c r="A40" s="360" t="s">
        <v>3121</v>
      </c>
      <c r="B40" s="362" t="s">
        <v>26</v>
      </c>
      <c r="C40" s="362" t="s">
        <v>261</v>
      </c>
      <c r="D40" s="360"/>
      <c r="E40" s="360" t="s">
        <v>3122</v>
      </c>
      <c r="F40" s="360" t="s">
        <v>3123</v>
      </c>
      <c r="G40" s="362">
        <v>2</v>
      </c>
      <c r="H40" s="422" t="s">
        <v>253</v>
      </c>
      <c r="I40" s="425" t="s">
        <v>3124</v>
      </c>
      <c r="J40" s="422" t="s">
        <v>357</v>
      </c>
      <c r="K40" s="422" t="s">
        <v>33</v>
      </c>
      <c r="L40" s="422" t="s">
        <v>180</v>
      </c>
      <c r="M40" s="422" t="s">
        <v>420</v>
      </c>
      <c r="N40" s="363">
        <v>1</v>
      </c>
      <c r="O40" s="363">
        <v>1</v>
      </c>
      <c r="P40" s="363">
        <v>1</v>
      </c>
      <c r="Q40" s="363">
        <v>1</v>
      </c>
      <c r="R40" s="363">
        <v>1</v>
      </c>
      <c r="S40" s="363">
        <v>1</v>
      </c>
      <c r="T40" s="363">
        <v>1</v>
      </c>
      <c r="U40" s="363">
        <v>1</v>
      </c>
      <c r="V40" s="363">
        <v>1</v>
      </c>
      <c r="W40" s="363">
        <v>1</v>
      </c>
      <c r="X40" s="363">
        <v>1</v>
      </c>
      <c r="Y40" s="363">
        <v>1</v>
      </c>
      <c r="Z40" s="417">
        <v>12</v>
      </c>
      <c r="AA40" s="363"/>
      <c r="AB40" s="363"/>
      <c r="AC40" s="363"/>
      <c r="AD40" s="363"/>
      <c r="AE40" s="363"/>
      <c r="AF40" s="363"/>
      <c r="AG40" s="363"/>
      <c r="AH40" s="363"/>
      <c r="AI40" s="363"/>
      <c r="AJ40" s="363"/>
      <c r="AK40" s="363"/>
      <c r="AL40" s="363"/>
      <c r="AM40" s="360"/>
      <c r="AN40" s="360"/>
      <c r="AO40" s="360"/>
      <c r="AP40" s="360" t="s">
        <v>945</v>
      </c>
      <c r="AQ40" s="360" t="s">
        <v>3099</v>
      </c>
      <c r="AR40" s="360" t="s">
        <v>3100</v>
      </c>
      <c r="AS40" s="360" t="s">
        <v>3101</v>
      </c>
      <c r="AT40" s="360" t="s">
        <v>3125</v>
      </c>
      <c r="AU40" s="551"/>
    </row>
    <row r="41" spans="1:47" ht="126">
      <c r="A41" s="360" t="s">
        <v>3126</v>
      </c>
      <c r="B41" s="365" t="s">
        <v>111</v>
      </c>
      <c r="C41" s="365" t="s">
        <v>116</v>
      </c>
      <c r="D41" s="422"/>
      <c r="E41" s="365" t="s">
        <v>3127</v>
      </c>
      <c r="F41" s="360" t="s">
        <v>3128</v>
      </c>
      <c r="G41" s="362">
        <v>3</v>
      </c>
      <c r="H41" s="422" t="s">
        <v>78</v>
      </c>
      <c r="I41" s="360" t="s">
        <v>3129</v>
      </c>
      <c r="J41" s="360" t="s">
        <v>357</v>
      </c>
      <c r="K41" s="360" t="s">
        <v>33</v>
      </c>
      <c r="L41" s="360" t="s">
        <v>180</v>
      </c>
      <c r="M41" s="360" t="s">
        <v>420</v>
      </c>
      <c r="N41" s="427">
        <v>2</v>
      </c>
      <c r="O41" s="363">
        <v>2</v>
      </c>
      <c r="P41" s="363">
        <v>2</v>
      </c>
      <c r="Q41" s="363">
        <v>2</v>
      </c>
      <c r="R41" s="363">
        <v>2</v>
      </c>
      <c r="S41" s="363">
        <v>2</v>
      </c>
      <c r="T41" s="363">
        <v>2</v>
      </c>
      <c r="U41" s="363">
        <v>2</v>
      </c>
      <c r="V41" s="363">
        <v>2</v>
      </c>
      <c r="W41" s="363">
        <v>2</v>
      </c>
      <c r="X41" s="363">
        <v>2</v>
      </c>
      <c r="Y41" s="363">
        <v>2</v>
      </c>
      <c r="Z41" s="364">
        <v>24</v>
      </c>
      <c r="AA41" s="363"/>
      <c r="AB41" s="363"/>
      <c r="AC41" s="363"/>
      <c r="AD41" s="363"/>
      <c r="AE41" s="363"/>
      <c r="AF41" s="363"/>
      <c r="AG41" s="363"/>
      <c r="AH41" s="363"/>
      <c r="AI41" s="363"/>
      <c r="AJ41" s="363"/>
      <c r="AK41" s="363"/>
      <c r="AL41" s="363"/>
      <c r="AM41" s="360"/>
      <c r="AN41" s="360"/>
      <c r="AO41" s="360"/>
      <c r="AP41" s="362" t="s">
        <v>3130</v>
      </c>
      <c r="AQ41" s="362" t="s">
        <v>3131</v>
      </c>
      <c r="AR41" s="422" t="s">
        <v>3132</v>
      </c>
      <c r="AS41" s="360" t="s">
        <v>3133</v>
      </c>
      <c r="AT41" s="360"/>
      <c r="AU41" s="551"/>
    </row>
    <row r="42" spans="1:47" ht="267.75">
      <c r="A42" s="360" t="s">
        <v>3134</v>
      </c>
      <c r="B42" s="370" t="s">
        <v>122</v>
      </c>
      <c r="C42" s="365" t="s">
        <v>123</v>
      </c>
      <c r="D42" s="422"/>
      <c r="E42" s="365" t="s">
        <v>3135</v>
      </c>
      <c r="F42" s="360" t="s">
        <v>3136</v>
      </c>
      <c r="G42" s="362">
        <v>2</v>
      </c>
      <c r="H42" s="422" t="s">
        <v>135</v>
      </c>
      <c r="I42" s="365" t="s">
        <v>3137</v>
      </c>
      <c r="J42" s="360" t="s">
        <v>812</v>
      </c>
      <c r="K42" s="360" t="s">
        <v>33</v>
      </c>
      <c r="L42" s="360" t="s">
        <v>419</v>
      </c>
      <c r="M42" s="360" t="s">
        <v>420</v>
      </c>
      <c r="N42" s="427"/>
      <c r="O42" s="363"/>
      <c r="P42" s="363"/>
      <c r="Q42" s="367">
        <v>0.6</v>
      </c>
      <c r="R42" s="367">
        <v>0.4</v>
      </c>
      <c r="S42" s="363"/>
      <c r="T42" s="363"/>
      <c r="U42" s="363"/>
      <c r="V42" s="363"/>
      <c r="W42" s="363"/>
      <c r="X42" s="363"/>
      <c r="Y42" s="363"/>
      <c r="Z42" s="368">
        <v>1</v>
      </c>
      <c r="AA42" s="363"/>
      <c r="AB42" s="363"/>
      <c r="AC42" s="363"/>
      <c r="AD42" s="363"/>
      <c r="AE42" s="363"/>
      <c r="AF42" s="363"/>
      <c r="AG42" s="363"/>
      <c r="AH42" s="363"/>
      <c r="AI42" s="363"/>
      <c r="AJ42" s="363"/>
      <c r="AK42" s="363"/>
      <c r="AL42" s="363"/>
      <c r="AM42" s="360"/>
      <c r="AN42" s="360"/>
      <c r="AO42" s="360"/>
      <c r="AP42" s="362" t="s">
        <v>945</v>
      </c>
      <c r="AQ42" s="362" t="s">
        <v>3131</v>
      </c>
      <c r="AR42" s="360" t="s">
        <v>3132</v>
      </c>
      <c r="AS42" s="360" t="s">
        <v>3133</v>
      </c>
      <c r="AT42" s="360"/>
      <c r="AU42" s="551"/>
    </row>
    <row r="43" spans="1:47" ht="204.75">
      <c r="A43" s="360" t="s">
        <v>3138</v>
      </c>
      <c r="B43" s="365" t="s">
        <v>111</v>
      </c>
      <c r="C43" s="365" t="s">
        <v>116</v>
      </c>
      <c r="D43" s="422"/>
      <c r="E43" s="365" t="s">
        <v>3139</v>
      </c>
      <c r="F43" s="360" t="s">
        <v>3140</v>
      </c>
      <c r="G43" s="362">
        <v>2</v>
      </c>
      <c r="H43" s="422" t="s">
        <v>135</v>
      </c>
      <c r="I43" s="360" t="s">
        <v>3141</v>
      </c>
      <c r="J43" s="360" t="s">
        <v>812</v>
      </c>
      <c r="K43" s="360" t="s">
        <v>33</v>
      </c>
      <c r="L43" s="360" t="s">
        <v>419</v>
      </c>
      <c r="M43" s="360" t="s">
        <v>420</v>
      </c>
      <c r="N43" s="552">
        <v>0.34</v>
      </c>
      <c r="O43" s="367">
        <v>0.33</v>
      </c>
      <c r="P43" s="367">
        <v>0.33</v>
      </c>
      <c r="Q43" s="363"/>
      <c r="R43" s="363"/>
      <c r="S43" s="363"/>
      <c r="T43" s="363"/>
      <c r="U43" s="363"/>
      <c r="V43" s="363"/>
      <c r="W43" s="363"/>
      <c r="X43" s="363"/>
      <c r="Y43" s="363"/>
      <c r="Z43" s="368">
        <v>1</v>
      </c>
      <c r="AA43" s="363"/>
      <c r="AB43" s="363"/>
      <c r="AC43" s="363"/>
      <c r="AD43" s="363"/>
      <c r="AE43" s="363"/>
      <c r="AF43" s="363"/>
      <c r="AG43" s="363"/>
      <c r="AH43" s="363"/>
      <c r="AI43" s="363"/>
      <c r="AJ43" s="363"/>
      <c r="AK43" s="363"/>
      <c r="AL43" s="363"/>
      <c r="AM43" s="360"/>
      <c r="AN43" s="360"/>
      <c r="AO43" s="360"/>
      <c r="AP43" s="362" t="s">
        <v>3142</v>
      </c>
      <c r="AQ43" s="362" t="s">
        <v>3131</v>
      </c>
      <c r="AR43" s="360" t="s">
        <v>3132</v>
      </c>
      <c r="AS43" s="360" t="s">
        <v>3133</v>
      </c>
      <c r="AT43" s="360"/>
      <c r="AU43" s="551"/>
    </row>
    <row r="44" spans="1:47" ht="346.5">
      <c r="A44" s="360" t="s">
        <v>3143</v>
      </c>
      <c r="B44" s="365" t="s">
        <v>111</v>
      </c>
      <c r="C44" s="365" t="s">
        <v>116</v>
      </c>
      <c r="D44" s="422"/>
      <c r="E44" s="365" t="s">
        <v>3144</v>
      </c>
      <c r="F44" s="360" t="s">
        <v>3145</v>
      </c>
      <c r="G44" s="362">
        <v>2</v>
      </c>
      <c r="H44" s="422" t="s">
        <v>135</v>
      </c>
      <c r="I44" s="360" t="s">
        <v>3146</v>
      </c>
      <c r="J44" s="360" t="s">
        <v>812</v>
      </c>
      <c r="K44" s="360" t="s">
        <v>33</v>
      </c>
      <c r="L44" s="360" t="s">
        <v>419</v>
      </c>
      <c r="M44" s="360" t="s">
        <v>447</v>
      </c>
      <c r="N44" s="552"/>
      <c r="O44" s="367"/>
      <c r="P44" s="367">
        <v>0.03</v>
      </c>
      <c r="Q44" s="367">
        <v>0.05</v>
      </c>
      <c r="R44" s="367">
        <v>0.05</v>
      </c>
      <c r="S44" s="367">
        <v>0.12</v>
      </c>
      <c r="T44" s="367">
        <v>0.25</v>
      </c>
      <c r="U44" s="367">
        <v>0.25</v>
      </c>
      <c r="V44" s="367">
        <v>0.25</v>
      </c>
      <c r="W44" s="367"/>
      <c r="X44" s="367"/>
      <c r="Y44" s="367"/>
      <c r="Z44" s="368">
        <v>1</v>
      </c>
      <c r="AA44" s="363"/>
      <c r="AB44" s="363"/>
      <c r="AC44" s="363"/>
      <c r="AD44" s="363"/>
      <c r="AE44" s="363"/>
      <c r="AF44" s="363"/>
      <c r="AG44" s="363"/>
      <c r="AH44" s="363"/>
      <c r="AI44" s="363"/>
      <c r="AJ44" s="363"/>
      <c r="AK44" s="363"/>
      <c r="AL44" s="363"/>
      <c r="AM44" s="360"/>
      <c r="AN44" s="360"/>
      <c r="AO44" s="360"/>
      <c r="AP44" s="362" t="s">
        <v>3147</v>
      </c>
      <c r="AQ44" s="362" t="s">
        <v>3131</v>
      </c>
      <c r="AR44" s="360" t="s">
        <v>3132</v>
      </c>
      <c r="AS44" s="360" t="s">
        <v>3133</v>
      </c>
      <c r="AT44" s="360"/>
      <c r="AU44" s="553"/>
    </row>
    <row r="45" spans="1:47" ht="141.75">
      <c r="A45" s="360" t="s">
        <v>3148</v>
      </c>
      <c r="B45" s="365" t="s">
        <v>111</v>
      </c>
      <c r="C45" s="365" t="s">
        <v>116</v>
      </c>
      <c r="D45" s="422"/>
      <c r="E45" s="365" t="s">
        <v>3149</v>
      </c>
      <c r="F45" s="360" t="s">
        <v>3150</v>
      </c>
      <c r="G45" s="362">
        <v>1</v>
      </c>
      <c r="H45" s="422" t="s">
        <v>135</v>
      </c>
      <c r="I45" s="360" t="s">
        <v>3151</v>
      </c>
      <c r="J45" s="360" t="s">
        <v>812</v>
      </c>
      <c r="K45" s="360" t="s">
        <v>33</v>
      </c>
      <c r="L45" s="360" t="s">
        <v>180</v>
      </c>
      <c r="M45" s="360" t="s">
        <v>420</v>
      </c>
      <c r="N45" s="552">
        <v>1</v>
      </c>
      <c r="O45" s="552">
        <v>1</v>
      </c>
      <c r="P45" s="552">
        <v>1</v>
      </c>
      <c r="Q45" s="552">
        <v>1</v>
      </c>
      <c r="R45" s="552">
        <v>1</v>
      </c>
      <c r="S45" s="552">
        <v>1</v>
      </c>
      <c r="T45" s="552">
        <v>1</v>
      </c>
      <c r="U45" s="552">
        <v>1</v>
      </c>
      <c r="V45" s="552">
        <v>1</v>
      </c>
      <c r="W45" s="552">
        <v>1</v>
      </c>
      <c r="X45" s="552">
        <v>1</v>
      </c>
      <c r="Y45" s="552">
        <v>1</v>
      </c>
      <c r="Z45" s="368">
        <v>1</v>
      </c>
      <c r="AA45" s="363"/>
      <c r="AB45" s="363"/>
      <c r="AC45" s="363"/>
      <c r="AD45" s="363"/>
      <c r="AE45" s="363"/>
      <c r="AF45" s="363"/>
      <c r="AG45" s="363"/>
      <c r="AH45" s="363"/>
      <c r="AI45" s="363"/>
      <c r="AJ45" s="363"/>
      <c r="AK45" s="363"/>
      <c r="AL45" s="363"/>
      <c r="AM45" s="360"/>
      <c r="AN45" s="360"/>
      <c r="AO45" s="360"/>
      <c r="AP45" s="362" t="s">
        <v>3152</v>
      </c>
      <c r="AQ45" s="362" t="s">
        <v>3131</v>
      </c>
      <c r="AR45" s="360" t="s">
        <v>3132</v>
      </c>
      <c r="AS45" s="360" t="s">
        <v>3133</v>
      </c>
      <c r="AT45" s="360"/>
      <c r="AU45" s="553"/>
    </row>
    <row r="46" spans="1:47" ht="267.75">
      <c r="A46" s="360" t="s">
        <v>3153</v>
      </c>
      <c r="B46" s="365" t="s">
        <v>111</v>
      </c>
      <c r="C46" s="365" t="s">
        <v>116</v>
      </c>
      <c r="D46" s="422"/>
      <c r="E46" s="365" t="s">
        <v>3154</v>
      </c>
      <c r="F46" s="360" t="s">
        <v>3155</v>
      </c>
      <c r="G46" s="362">
        <v>1</v>
      </c>
      <c r="H46" s="422" t="s">
        <v>135</v>
      </c>
      <c r="I46" s="360" t="s">
        <v>3146</v>
      </c>
      <c r="J46" s="360" t="s">
        <v>812</v>
      </c>
      <c r="K46" s="360" t="s">
        <v>33</v>
      </c>
      <c r="L46" s="360" t="s">
        <v>419</v>
      </c>
      <c r="M46" s="360" t="s">
        <v>420</v>
      </c>
      <c r="N46" s="552">
        <v>0.25</v>
      </c>
      <c r="O46" s="367">
        <v>0.3</v>
      </c>
      <c r="P46" s="367">
        <v>0.45</v>
      </c>
      <c r="Q46" s="367"/>
      <c r="R46" s="367"/>
      <c r="S46" s="367"/>
      <c r="T46" s="367"/>
      <c r="U46" s="367"/>
      <c r="V46" s="367"/>
      <c r="W46" s="367"/>
      <c r="X46" s="367"/>
      <c r="Y46" s="367"/>
      <c r="Z46" s="368">
        <v>1</v>
      </c>
      <c r="AA46" s="363"/>
      <c r="AB46" s="363"/>
      <c r="AC46" s="363"/>
      <c r="AD46" s="363"/>
      <c r="AE46" s="363"/>
      <c r="AF46" s="363"/>
      <c r="AG46" s="363"/>
      <c r="AH46" s="363"/>
      <c r="AI46" s="363"/>
      <c r="AJ46" s="363"/>
      <c r="AK46" s="363"/>
      <c r="AL46" s="363"/>
      <c r="AM46" s="360"/>
      <c r="AN46" s="360"/>
      <c r="AO46" s="360"/>
      <c r="AP46" s="362" t="s">
        <v>3156</v>
      </c>
      <c r="AQ46" s="362" t="s">
        <v>3131</v>
      </c>
      <c r="AR46" s="360" t="s">
        <v>3132</v>
      </c>
      <c r="AS46" s="360" t="s">
        <v>3133</v>
      </c>
      <c r="AT46" s="360"/>
      <c r="AU46" s="553"/>
    </row>
    <row r="47" spans="1:47" ht="141.75">
      <c r="A47" s="360" t="s">
        <v>3157</v>
      </c>
      <c r="B47" s="365" t="s">
        <v>26</v>
      </c>
      <c r="C47" s="365" t="s">
        <v>261</v>
      </c>
      <c r="D47" s="422"/>
      <c r="E47" s="365" t="s">
        <v>3158</v>
      </c>
      <c r="F47" s="360" t="s">
        <v>3159</v>
      </c>
      <c r="G47" s="362">
        <v>1</v>
      </c>
      <c r="H47" s="422" t="s">
        <v>135</v>
      </c>
      <c r="I47" s="360" t="s">
        <v>3160</v>
      </c>
      <c r="J47" s="360" t="s">
        <v>357</v>
      </c>
      <c r="K47" s="360" t="s">
        <v>33</v>
      </c>
      <c r="L47" s="360" t="s">
        <v>180</v>
      </c>
      <c r="M47" s="360" t="s">
        <v>420</v>
      </c>
      <c r="N47" s="514">
        <v>1</v>
      </c>
      <c r="O47" s="363">
        <v>1</v>
      </c>
      <c r="P47" s="363">
        <v>1</v>
      </c>
      <c r="Q47" s="363">
        <v>1</v>
      </c>
      <c r="R47" s="363">
        <v>1</v>
      </c>
      <c r="S47" s="363">
        <v>1</v>
      </c>
      <c r="T47" s="363">
        <v>1</v>
      </c>
      <c r="U47" s="363">
        <v>1</v>
      </c>
      <c r="V47" s="363">
        <v>1</v>
      </c>
      <c r="W47" s="363">
        <v>1</v>
      </c>
      <c r="X47" s="363">
        <v>1</v>
      </c>
      <c r="Y47" s="363">
        <v>1</v>
      </c>
      <c r="Z47" s="364">
        <v>12</v>
      </c>
      <c r="AA47" s="363"/>
      <c r="AB47" s="363"/>
      <c r="AC47" s="363"/>
      <c r="AD47" s="363"/>
      <c r="AE47" s="363"/>
      <c r="AF47" s="363"/>
      <c r="AG47" s="363"/>
      <c r="AH47" s="363"/>
      <c r="AI47" s="363"/>
      <c r="AJ47" s="363"/>
      <c r="AK47" s="363"/>
      <c r="AL47" s="363"/>
      <c r="AM47" s="360"/>
      <c r="AN47" s="360"/>
      <c r="AO47" s="360"/>
      <c r="AP47" s="362" t="s">
        <v>945</v>
      </c>
      <c r="AQ47" s="362" t="s">
        <v>3131</v>
      </c>
      <c r="AR47" s="360" t="s">
        <v>3132</v>
      </c>
      <c r="AS47" s="360" t="s">
        <v>3133</v>
      </c>
      <c r="AT47" s="360"/>
      <c r="AU47" s="551"/>
    </row>
    <row r="48" spans="1:47" ht="141.75">
      <c r="A48" s="360" t="s">
        <v>3161</v>
      </c>
      <c r="B48" s="362" t="s">
        <v>111</v>
      </c>
      <c r="C48" s="365" t="s">
        <v>267</v>
      </c>
      <c r="D48" s="360"/>
      <c r="E48" s="365" t="s">
        <v>3162</v>
      </c>
      <c r="F48" s="360" t="s">
        <v>3163</v>
      </c>
      <c r="G48" s="360">
        <v>2</v>
      </c>
      <c r="H48" s="422" t="s">
        <v>324</v>
      </c>
      <c r="I48" s="365" t="s">
        <v>3164</v>
      </c>
      <c r="J48" s="360" t="s">
        <v>357</v>
      </c>
      <c r="K48" s="360" t="s">
        <v>33</v>
      </c>
      <c r="L48" s="360" t="s">
        <v>419</v>
      </c>
      <c r="M48" s="360" t="s">
        <v>447</v>
      </c>
      <c r="N48" s="514">
        <v>1</v>
      </c>
      <c r="O48" s="363"/>
      <c r="P48" s="363"/>
      <c r="Q48" s="363">
        <v>1</v>
      </c>
      <c r="R48" s="363"/>
      <c r="S48" s="363"/>
      <c r="T48" s="363">
        <v>1</v>
      </c>
      <c r="U48" s="363"/>
      <c r="V48" s="363"/>
      <c r="W48" s="363">
        <v>1</v>
      </c>
      <c r="X48" s="363"/>
      <c r="Y48" s="363"/>
      <c r="Z48" s="417">
        <v>4</v>
      </c>
      <c r="AA48" s="363"/>
      <c r="AB48" s="363"/>
      <c r="AC48" s="363"/>
      <c r="AD48" s="363"/>
      <c r="AE48" s="363"/>
      <c r="AF48" s="363"/>
      <c r="AG48" s="363"/>
      <c r="AH48" s="363"/>
      <c r="AI48" s="363"/>
      <c r="AJ48" s="363"/>
      <c r="AK48" s="363"/>
      <c r="AL48" s="363"/>
      <c r="AM48" s="360"/>
      <c r="AN48" s="360"/>
      <c r="AO48" s="360"/>
      <c r="AP48" s="360" t="s">
        <v>3165</v>
      </c>
      <c r="AQ48" s="360" t="s">
        <v>3166</v>
      </c>
      <c r="AR48" s="360" t="s">
        <v>3167</v>
      </c>
      <c r="AS48" s="360" t="s">
        <v>3168</v>
      </c>
      <c r="AT48" s="360" t="s">
        <v>194</v>
      </c>
      <c r="AU48" s="551">
        <v>122000</v>
      </c>
    </row>
    <row r="49" spans="1:47" ht="126">
      <c r="A49" s="360" t="s">
        <v>3170</v>
      </c>
      <c r="B49" s="362" t="s">
        <v>111</v>
      </c>
      <c r="C49" s="365" t="s">
        <v>267</v>
      </c>
      <c r="D49" s="360"/>
      <c r="E49" s="365" t="s">
        <v>3171</v>
      </c>
      <c r="F49" s="360" t="s">
        <v>3172</v>
      </c>
      <c r="G49" s="360">
        <v>1</v>
      </c>
      <c r="H49" s="422" t="s">
        <v>677</v>
      </c>
      <c r="I49" s="365" t="s">
        <v>3173</v>
      </c>
      <c r="J49" s="360" t="s">
        <v>357</v>
      </c>
      <c r="K49" s="360" t="s">
        <v>33</v>
      </c>
      <c r="L49" s="360" t="s">
        <v>419</v>
      </c>
      <c r="M49" s="360" t="s">
        <v>420</v>
      </c>
      <c r="N49" s="514"/>
      <c r="O49" s="363"/>
      <c r="P49" s="363">
        <v>1</v>
      </c>
      <c r="Q49" s="363"/>
      <c r="R49" s="363"/>
      <c r="S49" s="363"/>
      <c r="T49" s="363"/>
      <c r="U49" s="363"/>
      <c r="V49" s="363"/>
      <c r="W49" s="363"/>
      <c r="X49" s="363"/>
      <c r="Y49" s="363"/>
      <c r="Z49" s="417">
        <v>1</v>
      </c>
      <c r="AA49" s="363"/>
      <c r="AB49" s="363"/>
      <c r="AC49" s="363"/>
      <c r="AD49" s="363"/>
      <c r="AE49" s="363"/>
      <c r="AF49" s="363"/>
      <c r="AG49" s="363"/>
      <c r="AH49" s="363"/>
      <c r="AI49" s="363"/>
      <c r="AJ49" s="363"/>
      <c r="AK49" s="363"/>
      <c r="AL49" s="363"/>
      <c r="AM49" s="360"/>
      <c r="AN49" s="360"/>
      <c r="AO49" s="360"/>
      <c r="AP49" s="360" t="s">
        <v>3174</v>
      </c>
      <c r="AQ49" s="360" t="s">
        <v>3166</v>
      </c>
      <c r="AR49" s="360" t="s">
        <v>3167</v>
      </c>
      <c r="AS49" s="360" t="s">
        <v>3168</v>
      </c>
      <c r="AT49" s="360" t="s">
        <v>3175</v>
      </c>
      <c r="AU49" s="551"/>
    </row>
    <row r="50" spans="1:47" ht="126">
      <c r="A50" s="360" t="s">
        <v>3176</v>
      </c>
      <c r="B50" s="362" t="s">
        <v>111</v>
      </c>
      <c r="C50" s="365" t="s">
        <v>267</v>
      </c>
      <c r="D50" s="360"/>
      <c r="E50" s="365" t="s">
        <v>3177</v>
      </c>
      <c r="F50" s="360" t="s">
        <v>3178</v>
      </c>
      <c r="G50" s="360">
        <v>1</v>
      </c>
      <c r="H50" s="422" t="s">
        <v>677</v>
      </c>
      <c r="I50" s="554" t="s">
        <v>3179</v>
      </c>
      <c r="J50" s="360" t="s">
        <v>357</v>
      </c>
      <c r="K50" s="360" t="s">
        <v>33</v>
      </c>
      <c r="L50" s="360" t="s">
        <v>180</v>
      </c>
      <c r="M50" s="360" t="s">
        <v>447</v>
      </c>
      <c r="N50" s="514"/>
      <c r="O50" s="363"/>
      <c r="P50" s="363">
        <v>1</v>
      </c>
      <c r="Q50" s="363"/>
      <c r="R50" s="363"/>
      <c r="S50" s="363"/>
      <c r="T50" s="363"/>
      <c r="U50" s="363"/>
      <c r="V50" s="363"/>
      <c r="W50" s="363"/>
      <c r="X50" s="363"/>
      <c r="Y50" s="363"/>
      <c r="Z50" s="417">
        <v>1</v>
      </c>
      <c r="AA50" s="363"/>
      <c r="AB50" s="363"/>
      <c r="AC50" s="363"/>
      <c r="AD50" s="363"/>
      <c r="AE50" s="363"/>
      <c r="AF50" s="363"/>
      <c r="AG50" s="363"/>
      <c r="AH50" s="363"/>
      <c r="AI50" s="363"/>
      <c r="AJ50" s="363"/>
      <c r="AK50" s="363"/>
      <c r="AL50" s="363"/>
      <c r="AM50" s="360"/>
      <c r="AN50" s="360"/>
      <c r="AO50" s="360"/>
      <c r="AP50" s="360" t="s">
        <v>3180</v>
      </c>
      <c r="AQ50" s="360" t="s">
        <v>3166</v>
      </c>
      <c r="AR50" s="360" t="s">
        <v>3167</v>
      </c>
      <c r="AS50" s="360" t="s">
        <v>3168</v>
      </c>
      <c r="AT50" s="360" t="s">
        <v>3181</v>
      </c>
      <c r="AU50" s="551">
        <v>150000</v>
      </c>
    </row>
    <row r="51" spans="1:47" ht="126">
      <c r="A51" s="360" t="s">
        <v>3182</v>
      </c>
      <c r="B51" s="362" t="s">
        <v>111</v>
      </c>
      <c r="C51" s="365" t="s">
        <v>267</v>
      </c>
      <c r="D51" s="360"/>
      <c r="E51" s="365" t="s">
        <v>3183</v>
      </c>
      <c r="F51" s="360" t="s">
        <v>3184</v>
      </c>
      <c r="G51" s="360">
        <v>1</v>
      </c>
      <c r="H51" s="422" t="s">
        <v>677</v>
      </c>
      <c r="I51" s="554" t="s">
        <v>3179</v>
      </c>
      <c r="J51" s="360" t="s">
        <v>357</v>
      </c>
      <c r="K51" s="360" t="s">
        <v>33</v>
      </c>
      <c r="L51" s="360" t="s">
        <v>180</v>
      </c>
      <c r="M51" s="360" t="s">
        <v>420</v>
      </c>
      <c r="N51" s="514"/>
      <c r="O51" s="363"/>
      <c r="P51" s="363">
        <v>1</v>
      </c>
      <c r="Q51" s="363"/>
      <c r="R51" s="363"/>
      <c r="S51" s="363"/>
      <c r="T51" s="363"/>
      <c r="U51" s="363"/>
      <c r="V51" s="363"/>
      <c r="W51" s="363"/>
      <c r="X51" s="363"/>
      <c r="Y51" s="363"/>
      <c r="Z51" s="417">
        <v>1</v>
      </c>
      <c r="AA51" s="363"/>
      <c r="AB51" s="363"/>
      <c r="AC51" s="363"/>
      <c r="AD51" s="363"/>
      <c r="AE51" s="363"/>
      <c r="AF51" s="363"/>
      <c r="AG51" s="363"/>
      <c r="AH51" s="363"/>
      <c r="AI51" s="363"/>
      <c r="AJ51" s="363"/>
      <c r="AK51" s="363"/>
      <c r="AL51" s="363"/>
      <c r="AM51" s="360"/>
      <c r="AN51" s="360"/>
      <c r="AO51" s="360"/>
      <c r="AP51" s="360" t="s">
        <v>3180</v>
      </c>
      <c r="AQ51" s="360" t="s">
        <v>3166</v>
      </c>
      <c r="AR51" s="360" t="s">
        <v>3167</v>
      </c>
      <c r="AS51" s="360" t="s">
        <v>3168</v>
      </c>
      <c r="AT51" s="360" t="s">
        <v>3185</v>
      </c>
      <c r="AU51" s="551">
        <v>5600000</v>
      </c>
    </row>
    <row r="52" spans="1:47" ht="126">
      <c r="A52" s="360" t="s">
        <v>3186</v>
      </c>
      <c r="B52" s="362" t="s">
        <v>111</v>
      </c>
      <c r="C52" s="365" t="s">
        <v>267</v>
      </c>
      <c r="D52" s="360"/>
      <c r="E52" s="365" t="s">
        <v>3187</v>
      </c>
      <c r="F52" s="360" t="s">
        <v>3188</v>
      </c>
      <c r="G52" s="360">
        <v>2</v>
      </c>
      <c r="H52" s="422" t="s">
        <v>677</v>
      </c>
      <c r="I52" s="365" t="s">
        <v>3189</v>
      </c>
      <c r="J52" s="360" t="s">
        <v>812</v>
      </c>
      <c r="K52" s="360" t="s">
        <v>33</v>
      </c>
      <c r="L52" s="360" t="s">
        <v>419</v>
      </c>
      <c r="M52" s="360" t="s">
        <v>420</v>
      </c>
      <c r="N52" s="515"/>
      <c r="O52" s="367"/>
      <c r="P52" s="367">
        <v>0.2</v>
      </c>
      <c r="Q52" s="367">
        <v>0.3</v>
      </c>
      <c r="R52" s="367">
        <v>0.5</v>
      </c>
      <c r="S52" s="367"/>
      <c r="T52" s="367"/>
      <c r="U52" s="367"/>
      <c r="V52" s="367"/>
      <c r="W52" s="367"/>
      <c r="X52" s="367"/>
      <c r="Y52" s="367"/>
      <c r="Z52" s="441">
        <v>1</v>
      </c>
      <c r="AA52" s="363"/>
      <c r="AB52" s="363"/>
      <c r="AC52" s="363"/>
      <c r="AD52" s="363"/>
      <c r="AE52" s="363"/>
      <c r="AF52" s="363"/>
      <c r="AG52" s="363"/>
      <c r="AH52" s="363"/>
      <c r="AI52" s="363"/>
      <c r="AJ52" s="363"/>
      <c r="AK52" s="363"/>
      <c r="AL52" s="363"/>
      <c r="AM52" s="360"/>
      <c r="AN52" s="360"/>
      <c r="AO52" s="360"/>
      <c r="AP52" s="360" t="s">
        <v>3190</v>
      </c>
      <c r="AQ52" s="360" t="s">
        <v>3166</v>
      </c>
      <c r="AR52" s="360" t="s">
        <v>3167</v>
      </c>
      <c r="AS52" s="360" t="s">
        <v>3168</v>
      </c>
      <c r="AT52" s="360" t="s">
        <v>777</v>
      </c>
      <c r="AU52" s="551"/>
    </row>
    <row r="53" spans="1:47" ht="409.5">
      <c r="A53" s="360" t="s">
        <v>3191</v>
      </c>
      <c r="B53" s="362" t="s">
        <v>111</v>
      </c>
      <c r="C53" s="365" t="s">
        <v>267</v>
      </c>
      <c r="D53" s="360"/>
      <c r="E53" s="365" t="s">
        <v>3192</v>
      </c>
      <c r="F53" s="360" t="s">
        <v>3193</v>
      </c>
      <c r="G53" s="360">
        <v>3</v>
      </c>
      <c r="H53" s="422" t="s">
        <v>677</v>
      </c>
      <c r="I53" s="365" t="s">
        <v>3189</v>
      </c>
      <c r="J53" s="360" t="s">
        <v>357</v>
      </c>
      <c r="K53" s="360" t="s">
        <v>33</v>
      </c>
      <c r="L53" s="360" t="s">
        <v>419</v>
      </c>
      <c r="M53" s="360" t="s">
        <v>447</v>
      </c>
      <c r="N53" s="515"/>
      <c r="O53" s="367">
        <v>0.1</v>
      </c>
      <c r="P53" s="367">
        <v>0.15</v>
      </c>
      <c r="Q53" s="367">
        <v>0.15</v>
      </c>
      <c r="R53" s="367">
        <v>0.2</v>
      </c>
      <c r="S53" s="367">
        <v>0.4</v>
      </c>
      <c r="T53" s="367"/>
      <c r="U53" s="367"/>
      <c r="V53" s="367"/>
      <c r="W53" s="367"/>
      <c r="X53" s="367"/>
      <c r="Y53" s="367"/>
      <c r="Z53" s="441">
        <v>1</v>
      </c>
      <c r="AA53" s="363"/>
      <c r="AB53" s="363"/>
      <c r="AC53" s="363"/>
      <c r="AD53" s="363"/>
      <c r="AE53" s="363"/>
      <c r="AF53" s="363"/>
      <c r="AG53" s="363"/>
      <c r="AH53" s="363"/>
      <c r="AI53" s="363"/>
      <c r="AJ53" s="363"/>
      <c r="AK53" s="363"/>
      <c r="AL53" s="363"/>
      <c r="AM53" s="360"/>
      <c r="AN53" s="360"/>
      <c r="AO53" s="360"/>
      <c r="AP53" s="360" t="s">
        <v>3194</v>
      </c>
      <c r="AQ53" s="360" t="s">
        <v>3166</v>
      </c>
      <c r="AR53" s="360" t="s">
        <v>3167</v>
      </c>
      <c r="AS53" s="360" t="s">
        <v>3168</v>
      </c>
      <c r="AT53" s="360" t="s">
        <v>194</v>
      </c>
      <c r="AU53" s="553">
        <v>725000</v>
      </c>
    </row>
    <row r="54" spans="1:47" ht="126">
      <c r="A54" s="360" t="s">
        <v>3195</v>
      </c>
      <c r="B54" s="362" t="s">
        <v>111</v>
      </c>
      <c r="C54" s="365" t="s">
        <v>267</v>
      </c>
      <c r="D54" s="360"/>
      <c r="E54" s="365" t="s">
        <v>3196</v>
      </c>
      <c r="F54" s="360" t="s">
        <v>3197</v>
      </c>
      <c r="G54" s="360">
        <v>2</v>
      </c>
      <c r="H54" s="422" t="s">
        <v>677</v>
      </c>
      <c r="I54" s="555" t="s">
        <v>3198</v>
      </c>
      <c r="J54" s="545" t="s">
        <v>357</v>
      </c>
      <c r="K54" s="360" t="s">
        <v>33</v>
      </c>
      <c r="L54" s="360" t="s">
        <v>180</v>
      </c>
      <c r="M54" s="360" t="s">
        <v>420</v>
      </c>
      <c r="N54" s="514"/>
      <c r="O54" s="363"/>
      <c r="P54" s="363"/>
      <c r="Q54" s="363"/>
      <c r="R54" s="363"/>
      <c r="S54" s="363"/>
      <c r="T54" s="363">
        <v>1</v>
      </c>
      <c r="U54" s="363"/>
      <c r="V54" s="363"/>
      <c r="W54" s="363"/>
      <c r="X54" s="363"/>
      <c r="Y54" s="363"/>
      <c r="Z54" s="417">
        <v>1</v>
      </c>
      <c r="AA54" s="363"/>
      <c r="AB54" s="363"/>
      <c r="AC54" s="363"/>
      <c r="AD54" s="363"/>
      <c r="AE54" s="363"/>
      <c r="AF54" s="363"/>
      <c r="AG54" s="363"/>
      <c r="AH54" s="363"/>
      <c r="AI54" s="363"/>
      <c r="AJ54" s="363"/>
      <c r="AK54" s="363"/>
      <c r="AL54" s="363"/>
      <c r="AM54" s="360"/>
      <c r="AN54" s="360"/>
      <c r="AO54" s="360"/>
      <c r="AP54" s="360" t="s">
        <v>3199</v>
      </c>
      <c r="AQ54" s="360" t="s">
        <v>3166</v>
      </c>
      <c r="AR54" s="360" t="s">
        <v>3167</v>
      </c>
      <c r="AS54" s="360" t="s">
        <v>3168</v>
      </c>
      <c r="AT54" s="360" t="s">
        <v>3200</v>
      </c>
      <c r="AU54" s="553"/>
    </row>
    <row r="55" spans="1:47" ht="126">
      <c r="A55" s="360" t="s">
        <v>3201</v>
      </c>
      <c r="B55" s="362" t="s">
        <v>111</v>
      </c>
      <c r="C55" s="365" t="s">
        <v>267</v>
      </c>
      <c r="D55" s="360"/>
      <c r="E55" s="365" t="s">
        <v>3202</v>
      </c>
      <c r="F55" s="360" t="s">
        <v>3203</v>
      </c>
      <c r="G55" s="360">
        <v>2</v>
      </c>
      <c r="H55" s="422" t="s">
        <v>677</v>
      </c>
      <c r="I55" s="365" t="s">
        <v>3204</v>
      </c>
      <c r="J55" s="360" t="s">
        <v>812</v>
      </c>
      <c r="K55" s="360" t="s">
        <v>33</v>
      </c>
      <c r="L55" s="360" t="s">
        <v>419</v>
      </c>
      <c r="M55" s="360" t="s">
        <v>447</v>
      </c>
      <c r="N55" s="515"/>
      <c r="O55" s="367"/>
      <c r="P55" s="367"/>
      <c r="Q55" s="367"/>
      <c r="R55" s="367"/>
      <c r="S55" s="367"/>
      <c r="T55" s="367">
        <v>0.1</v>
      </c>
      <c r="U55" s="367">
        <v>0.2</v>
      </c>
      <c r="V55" s="367">
        <v>0.2</v>
      </c>
      <c r="W55" s="367">
        <v>0.5</v>
      </c>
      <c r="X55" s="367"/>
      <c r="Y55" s="367"/>
      <c r="Z55" s="441">
        <v>1</v>
      </c>
      <c r="AA55" s="363"/>
      <c r="AB55" s="363"/>
      <c r="AC55" s="363"/>
      <c r="AD55" s="363"/>
      <c r="AE55" s="363"/>
      <c r="AF55" s="363"/>
      <c r="AG55" s="363"/>
      <c r="AH55" s="363"/>
      <c r="AI55" s="363"/>
      <c r="AJ55" s="363"/>
      <c r="AK55" s="363"/>
      <c r="AL55" s="363"/>
      <c r="AM55" s="360"/>
      <c r="AN55" s="360"/>
      <c r="AO55" s="360"/>
      <c r="AP55" s="360" t="s">
        <v>3205</v>
      </c>
      <c r="AQ55" s="360" t="s">
        <v>3166</v>
      </c>
      <c r="AR55" s="360" t="s">
        <v>3167</v>
      </c>
      <c r="AS55" s="360" t="s">
        <v>3168</v>
      </c>
      <c r="AT55" s="360" t="s">
        <v>3206</v>
      </c>
      <c r="AU55" s="553">
        <v>50000</v>
      </c>
    </row>
    <row r="56" spans="1:47" ht="126">
      <c r="A56" s="360" t="s">
        <v>3207</v>
      </c>
      <c r="B56" s="362" t="s">
        <v>111</v>
      </c>
      <c r="C56" s="365" t="s">
        <v>267</v>
      </c>
      <c r="D56" s="360"/>
      <c r="E56" s="365" t="s">
        <v>3208</v>
      </c>
      <c r="F56" s="360" t="s">
        <v>3209</v>
      </c>
      <c r="G56" s="360">
        <v>2</v>
      </c>
      <c r="H56" s="422" t="s">
        <v>677</v>
      </c>
      <c r="I56" s="365" t="s">
        <v>3204</v>
      </c>
      <c r="J56" s="360" t="s">
        <v>812</v>
      </c>
      <c r="K56" s="360" t="s">
        <v>33</v>
      </c>
      <c r="L56" s="360" t="s">
        <v>419</v>
      </c>
      <c r="M56" s="360" t="s">
        <v>447</v>
      </c>
      <c r="N56" s="515"/>
      <c r="O56" s="367"/>
      <c r="P56" s="367"/>
      <c r="Q56" s="367"/>
      <c r="R56" s="367"/>
      <c r="S56" s="367"/>
      <c r="T56" s="367"/>
      <c r="U56" s="367"/>
      <c r="V56" s="367"/>
      <c r="W56" s="367"/>
      <c r="X56" s="367">
        <v>0.5</v>
      </c>
      <c r="Y56" s="367">
        <v>0.5</v>
      </c>
      <c r="Z56" s="441">
        <v>1</v>
      </c>
      <c r="AA56" s="363"/>
      <c r="AB56" s="363"/>
      <c r="AC56" s="363"/>
      <c r="AD56" s="363"/>
      <c r="AE56" s="363"/>
      <c r="AF56" s="363"/>
      <c r="AG56" s="363"/>
      <c r="AH56" s="363"/>
      <c r="AI56" s="363"/>
      <c r="AJ56" s="363"/>
      <c r="AK56" s="363"/>
      <c r="AL56" s="363"/>
      <c r="AM56" s="360"/>
      <c r="AN56" s="360"/>
      <c r="AO56" s="360"/>
      <c r="AP56" s="360" t="s">
        <v>3210</v>
      </c>
      <c r="AQ56" s="360" t="s">
        <v>3166</v>
      </c>
      <c r="AR56" s="360" t="s">
        <v>3167</v>
      </c>
      <c r="AS56" s="360" t="s">
        <v>3168</v>
      </c>
      <c r="AT56" s="360" t="s">
        <v>3211</v>
      </c>
      <c r="AU56" s="553">
        <v>22000</v>
      </c>
    </row>
    <row r="57" spans="1:47" ht="126">
      <c r="A57" s="360" t="s">
        <v>3212</v>
      </c>
      <c r="B57" s="362" t="s">
        <v>111</v>
      </c>
      <c r="C57" s="365" t="s">
        <v>267</v>
      </c>
      <c r="D57" s="360"/>
      <c r="E57" s="365" t="s">
        <v>3213</v>
      </c>
      <c r="F57" s="360" t="s">
        <v>3214</v>
      </c>
      <c r="G57" s="360">
        <v>3</v>
      </c>
      <c r="H57" s="422" t="s">
        <v>677</v>
      </c>
      <c r="I57" s="365" t="s">
        <v>3204</v>
      </c>
      <c r="J57" s="360" t="s">
        <v>812</v>
      </c>
      <c r="K57" s="360" t="s">
        <v>33</v>
      </c>
      <c r="L57" s="360" t="s">
        <v>419</v>
      </c>
      <c r="M57" s="360" t="s">
        <v>447</v>
      </c>
      <c r="N57" s="515"/>
      <c r="O57" s="367"/>
      <c r="P57" s="367"/>
      <c r="Q57" s="367"/>
      <c r="R57" s="367"/>
      <c r="S57" s="367">
        <v>0.05</v>
      </c>
      <c r="T57" s="367">
        <v>0.2</v>
      </c>
      <c r="U57" s="367">
        <v>0.2</v>
      </c>
      <c r="V57" s="367">
        <v>0.15</v>
      </c>
      <c r="W57" s="367">
        <v>0.1</v>
      </c>
      <c r="X57" s="367">
        <v>0.1</v>
      </c>
      <c r="Y57" s="367">
        <v>0.2</v>
      </c>
      <c r="Z57" s="441">
        <v>1</v>
      </c>
      <c r="AA57" s="363"/>
      <c r="AB57" s="363"/>
      <c r="AC57" s="363"/>
      <c r="AD57" s="363"/>
      <c r="AE57" s="363"/>
      <c r="AF57" s="363"/>
      <c r="AG57" s="363"/>
      <c r="AH57" s="363"/>
      <c r="AI57" s="363"/>
      <c r="AJ57" s="363"/>
      <c r="AK57" s="363"/>
      <c r="AL57" s="363"/>
      <c r="AM57" s="360"/>
      <c r="AN57" s="360"/>
      <c r="AO57" s="360"/>
      <c r="AP57" s="360" t="s">
        <v>3215</v>
      </c>
      <c r="AQ57" s="360" t="s">
        <v>3166</v>
      </c>
      <c r="AR57" s="360" t="s">
        <v>3167</v>
      </c>
      <c r="AS57" s="360" t="s">
        <v>3168</v>
      </c>
      <c r="AT57" s="360" t="s">
        <v>194</v>
      </c>
      <c r="AU57" s="553">
        <v>13000000</v>
      </c>
    </row>
    <row r="58" spans="1:47" ht="236.25">
      <c r="A58" s="547" t="s">
        <v>3216</v>
      </c>
      <c r="B58" s="556" t="s">
        <v>111</v>
      </c>
      <c r="C58" s="554" t="s">
        <v>271</v>
      </c>
      <c r="D58" s="547"/>
      <c r="E58" s="554" t="s">
        <v>3217</v>
      </c>
      <c r="F58" s="547" t="s">
        <v>3218</v>
      </c>
      <c r="G58" s="547">
        <v>3</v>
      </c>
      <c r="H58" s="423" t="s">
        <v>677</v>
      </c>
      <c r="I58" s="554" t="s">
        <v>619</v>
      </c>
      <c r="J58" s="547" t="s">
        <v>812</v>
      </c>
      <c r="K58" s="547" t="s">
        <v>33</v>
      </c>
      <c r="L58" s="547" t="s">
        <v>419</v>
      </c>
      <c r="M58" s="547" t="s">
        <v>420</v>
      </c>
      <c r="N58" s="515">
        <v>1</v>
      </c>
      <c r="O58" s="367">
        <v>1</v>
      </c>
      <c r="P58" s="367">
        <v>1</v>
      </c>
      <c r="Q58" s="367">
        <v>1</v>
      </c>
      <c r="R58" s="367">
        <v>1</v>
      </c>
      <c r="S58" s="367">
        <v>1</v>
      </c>
      <c r="T58" s="367">
        <v>1</v>
      </c>
      <c r="U58" s="367">
        <v>1</v>
      </c>
      <c r="V58" s="367">
        <v>1</v>
      </c>
      <c r="W58" s="367">
        <v>1</v>
      </c>
      <c r="X58" s="367">
        <v>1</v>
      </c>
      <c r="Y58" s="367">
        <v>1</v>
      </c>
      <c r="Z58" s="441">
        <v>1</v>
      </c>
      <c r="AA58" s="363"/>
      <c r="AB58" s="363"/>
      <c r="AC58" s="363"/>
      <c r="AD58" s="363"/>
      <c r="AE58" s="363"/>
      <c r="AF58" s="363"/>
      <c r="AG58" s="363"/>
      <c r="AH58" s="363"/>
      <c r="AI58" s="363"/>
      <c r="AJ58" s="363"/>
      <c r="AK58" s="363"/>
      <c r="AL58" s="363"/>
      <c r="AM58" s="360"/>
      <c r="AN58" s="360"/>
      <c r="AO58" s="360"/>
      <c r="AP58" s="547" t="s">
        <v>3219</v>
      </c>
      <c r="AQ58" s="547" t="s">
        <v>3166</v>
      </c>
      <c r="AR58" s="547" t="s">
        <v>3167</v>
      </c>
      <c r="AS58" s="547" t="s">
        <v>3168</v>
      </c>
      <c r="AT58" s="547" t="s">
        <v>3220</v>
      </c>
      <c r="AU58" s="553">
        <v>116500</v>
      </c>
    </row>
    <row r="59" spans="1:47" ht="252">
      <c r="A59" s="360" t="s">
        <v>3221</v>
      </c>
      <c r="B59" s="362" t="s">
        <v>111</v>
      </c>
      <c r="C59" s="365" t="s">
        <v>271</v>
      </c>
      <c r="D59" s="360"/>
      <c r="E59" s="365" t="s">
        <v>3222</v>
      </c>
      <c r="F59" s="360" t="s">
        <v>3223</v>
      </c>
      <c r="G59" s="360">
        <v>3</v>
      </c>
      <c r="H59" s="422" t="s">
        <v>324</v>
      </c>
      <c r="I59" s="365" t="s">
        <v>3224</v>
      </c>
      <c r="J59" s="360" t="s">
        <v>812</v>
      </c>
      <c r="K59" s="360" t="s">
        <v>33</v>
      </c>
      <c r="L59" s="360" t="s">
        <v>419</v>
      </c>
      <c r="M59" s="360" t="s">
        <v>420</v>
      </c>
      <c r="N59" s="515">
        <v>1</v>
      </c>
      <c r="O59" s="515">
        <v>1</v>
      </c>
      <c r="P59" s="515">
        <v>1</v>
      </c>
      <c r="Q59" s="515">
        <v>1</v>
      </c>
      <c r="R59" s="515">
        <v>1</v>
      </c>
      <c r="S59" s="515">
        <v>1</v>
      </c>
      <c r="T59" s="515">
        <v>1</v>
      </c>
      <c r="U59" s="515">
        <v>1</v>
      </c>
      <c r="V59" s="515">
        <v>1</v>
      </c>
      <c r="W59" s="515">
        <v>1</v>
      </c>
      <c r="X59" s="515">
        <v>1</v>
      </c>
      <c r="Y59" s="515">
        <v>1</v>
      </c>
      <c r="Z59" s="557">
        <v>1</v>
      </c>
      <c r="AA59" s="363"/>
      <c r="AB59" s="363"/>
      <c r="AC59" s="363"/>
      <c r="AD59" s="363"/>
      <c r="AE59" s="363"/>
      <c r="AF59" s="363"/>
      <c r="AG59" s="363"/>
      <c r="AH59" s="363"/>
      <c r="AI59" s="363"/>
      <c r="AJ59" s="363"/>
      <c r="AK59" s="363"/>
      <c r="AL59" s="363"/>
      <c r="AM59" s="360"/>
      <c r="AN59" s="360"/>
      <c r="AO59" s="360"/>
      <c r="AP59" s="360" t="s">
        <v>3225</v>
      </c>
      <c r="AQ59" s="360" t="s">
        <v>3166</v>
      </c>
      <c r="AR59" s="360" t="s">
        <v>3167</v>
      </c>
      <c r="AS59" s="360" t="s">
        <v>3168</v>
      </c>
      <c r="AT59" s="360" t="s">
        <v>144</v>
      </c>
      <c r="AU59" s="553"/>
    </row>
    <row r="60" spans="1:47" ht="409.5">
      <c r="A60" s="360" t="s">
        <v>3226</v>
      </c>
      <c r="B60" s="362" t="s">
        <v>111</v>
      </c>
      <c r="C60" s="365" t="s">
        <v>271</v>
      </c>
      <c r="D60" s="360"/>
      <c r="E60" s="365" t="s">
        <v>3227</v>
      </c>
      <c r="F60" s="360" t="s">
        <v>3228</v>
      </c>
      <c r="G60" s="360">
        <v>3</v>
      </c>
      <c r="H60" s="422" t="s">
        <v>324</v>
      </c>
      <c r="I60" s="365" t="s">
        <v>3229</v>
      </c>
      <c r="J60" s="360" t="s">
        <v>812</v>
      </c>
      <c r="K60" s="360" t="s">
        <v>33</v>
      </c>
      <c r="L60" s="360" t="s">
        <v>180</v>
      </c>
      <c r="M60" s="360" t="s">
        <v>420</v>
      </c>
      <c r="N60" s="515">
        <v>1</v>
      </c>
      <c r="O60" s="367">
        <v>1</v>
      </c>
      <c r="P60" s="367">
        <v>1</v>
      </c>
      <c r="Q60" s="367">
        <v>1</v>
      </c>
      <c r="R60" s="367">
        <v>1</v>
      </c>
      <c r="S60" s="367">
        <v>1</v>
      </c>
      <c r="T60" s="367">
        <v>1</v>
      </c>
      <c r="U60" s="367">
        <v>1</v>
      </c>
      <c r="V60" s="367">
        <v>1</v>
      </c>
      <c r="W60" s="367">
        <v>1</v>
      </c>
      <c r="X60" s="367">
        <v>1</v>
      </c>
      <c r="Y60" s="367">
        <v>1</v>
      </c>
      <c r="Z60" s="441">
        <v>1</v>
      </c>
      <c r="AA60" s="363"/>
      <c r="AB60" s="363"/>
      <c r="AC60" s="363"/>
      <c r="AD60" s="363"/>
      <c r="AE60" s="363"/>
      <c r="AF60" s="363"/>
      <c r="AG60" s="363"/>
      <c r="AH60" s="363"/>
      <c r="AI60" s="363"/>
      <c r="AJ60" s="363"/>
      <c r="AK60" s="363"/>
      <c r="AL60" s="363"/>
      <c r="AM60" s="360"/>
      <c r="AN60" s="360"/>
      <c r="AO60" s="360"/>
      <c r="AP60" s="360" t="s">
        <v>3230</v>
      </c>
      <c r="AQ60" s="360" t="s">
        <v>3166</v>
      </c>
      <c r="AR60" s="360" t="s">
        <v>3167</v>
      </c>
      <c r="AS60" s="360" t="s">
        <v>3168</v>
      </c>
      <c r="AT60" s="360"/>
      <c r="AU60" s="553"/>
    </row>
    <row r="61" spans="1:47" ht="362.25">
      <c r="A61" s="360" t="s">
        <v>3231</v>
      </c>
      <c r="B61" s="362" t="s">
        <v>111</v>
      </c>
      <c r="C61" s="365" t="s">
        <v>271</v>
      </c>
      <c r="D61" s="360"/>
      <c r="E61" s="365" t="s">
        <v>3232</v>
      </c>
      <c r="F61" s="360" t="s">
        <v>3233</v>
      </c>
      <c r="G61" s="360">
        <v>3</v>
      </c>
      <c r="H61" s="422" t="s">
        <v>324</v>
      </c>
      <c r="I61" s="365" t="s">
        <v>3229</v>
      </c>
      <c r="J61" s="360" t="s">
        <v>812</v>
      </c>
      <c r="K61" s="360" t="s">
        <v>33</v>
      </c>
      <c r="L61" s="360" t="s">
        <v>180</v>
      </c>
      <c r="M61" s="360" t="s">
        <v>420</v>
      </c>
      <c r="N61" s="515">
        <v>1</v>
      </c>
      <c r="O61" s="367">
        <v>1</v>
      </c>
      <c r="P61" s="367">
        <v>1</v>
      </c>
      <c r="Q61" s="367">
        <v>1</v>
      </c>
      <c r="R61" s="367">
        <v>1</v>
      </c>
      <c r="S61" s="367">
        <v>1</v>
      </c>
      <c r="T61" s="367">
        <v>1</v>
      </c>
      <c r="U61" s="367">
        <v>1</v>
      </c>
      <c r="V61" s="367">
        <v>1</v>
      </c>
      <c r="W61" s="367">
        <v>1</v>
      </c>
      <c r="X61" s="367">
        <v>1</v>
      </c>
      <c r="Y61" s="367">
        <v>1</v>
      </c>
      <c r="Z61" s="441">
        <v>1</v>
      </c>
      <c r="AA61" s="363"/>
      <c r="AB61" s="363"/>
      <c r="AC61" s="363"/>
      <c r="AD61" s="363"/>
      <c r="AE61" s="363"/>
      <c r="AF61" s="363"/>
      <c r="AG61" s="363"/>
      <c r="AH61" s="363"/>
      <c r="AI61" s="363"/>
      <c r="AJ61" s="363"/>
      <c r="AK61" s="363"/>
      <c r="AL61" s="363"/>
      <c r="AM61" s="360"/>
      <c r="AN61" s="360"/>
      <c r="AO61" s="360"/>
      <c r="AP61" s="360" t="s">
        <v>3234</v>
      </c>
      <c r="AQ61" s="360" t="s">
        <v>3166</v>
      </c>
      <c r="AR61" s="360" t="s">
        <v>3167</v>
      </c>
      <c r="AS61" s="360" t="s">
        <v>3168</v>
      </c>
      <c r="AT61" s="360"/>
      <c r="AU61" s="553"/>
    </row>
    <row r="62" spans="1:47" ht="362.25">
      <c r="A62" s="360" t="s">
        <v>3235</v>
      </c>
      <c r="B62" s="362" t="s">
        <v>278</v>
      </c>
      <c r="C62" s="365" t="s">
        <v>279</v>
      </c>
      <c r="D62" s="360"/>
      <c r="E62" s="365" t="s">
        <v>3236</v>
      </c>
      <c r="F62" s="360" t="s">
        <v>3237</v>
      </c>
      <c r="G62" s="360">
        <v>3</v>
      </c>
      <c r="H62" s="422" t="s">
        <v>135</v>
      </c>
      <c r="I62" s="365" t="s">
        <v>3229</v>
      </c>
      <c r="J62" s="360" t="s">
        <v>812</v>
      </c>
      <c r="K62" s="360" t="s">
        <v>33</v>
      </c>
      <c r="L62" s="360" t="s">
        <v>180</v>
      </c>
      <c r="M62" s="360" t="s">
        <v>420</v>
      </c>
      <c r="N62" s="514">
        <v>1</v>
      </c>
      <c r="O62" s="363">
        <v>1</v>
      </c>
      <c r="P62" s="363">
        <v>1</v>
      </c>
      <c r="Q62" s="363">
        <v>1</v>
      </c>
      <c r="R62" s="363">
        <v>1</v>
      </c>
      <c r="S62" s="363">
        <v>1</v>
      </c>
      <c r="T62" s="363">
        <v>1</v>
      </c>
      <c r="U62" s="363">
        <v>1</v>
      </c>
      <c r="V62" s="363">
        <v>1</v>
      </c>
      <c r="W62" s="363">
        <v>1</v>
      </c>
      <c r="X62" s="363">
        <v>1</v>
      </c>
      <c r="Y62" s="363">
        <v>1</v>
      </c>
      <c r="Z62" s="417">
        <v>1</v>
      </c>
      <c r="AA62" s="363"/>
      <c r="AB62" s="363"/>
      <c r="AC62" s="363"/>
      <c r="AD62" s="363"/>
      <c r="AE62" s="363"/>
      <c r="AF62" s="363"/>
      <c r="AG62" s="363"/>
      <c r="AH62" s="363"/>
      <c r="AI62" s="363"/>
      <c r="AJ62" s="363"/>
      <c r="AK62" s="363"/>
      <c r="AL62" s="363"/>
      <c r="AM62" s="360"/>
      <c r="AN62" s="360"/>
      <c r="AO62" s="360"/>
      <c r="AP62" s="360" t="s">
        <v>3238</v>
      </c>
      <c r="AQ62" s="360" t="s">
        <v>3166</v>
      </c>
      <c r="AR62" s="360" t="s">
        <v>3167</v>
      </c>
      <c r="AS62" s="360" t="s">
        <v>3168</v>
      </c>
      <c r="AT62" s="360" t="s">
        <v>777</v>
      </c>
      <c r="AU62" s="553"/>
    </row>
    <row r="63" spans="1:47" ht="157.5">
      <c r="A63" s="360" t="s">
        <v>3239</v>
      </c>
      <c r="B63" s="362" t="s">
        <v>26</v>
      </c>
      <c r="C63" s="365" t="s">
        <v>261</v>
      </c>
      <c r="D63" s="360"/>
      <c r="E63" s="365" t="s">
        <v>3158</v>
      </c>
      <c r="F63" s="360" t="s">
        <v>3240</v>
      </c>
      <c r="G63" s="360">
        <v>1</v>
      </c>
      <c r="H63" s="422" t="s">
        <v>253</v>
      </c>
      <c r="I63" s="365" t="s">
        <v>3241</v>
      </c>
      <c r="J63" s="360" t="s">
        <v>357</v>
      </c>
      <c r="K63" s="360" t="s">
        <v>33</v>
      </c>
      <c r="L63" s="360" t="s">
        <v>180</v>
      </c>
      <c r="M63" s="360" t="s">
        <v>420</v>
      </c>
      <c r="N63" s="514">
        <v>1</v>
      </c>
      <c r="O63" s="363">
        <v>1</v>
      </c>
      <c r="P63" s="363">
        <v>1</v>
      </c>
      <c r="Q63" s="363">
        <v>1</v>
      </c>
      <c r="R63" s="363">
        <v>1</v>
      </c>
      <c r="S63" s="363">
        <v>1</v>
      </c>
      <c r="T63" s="363">
        <v>1</v>
      </c>
      <c r="U63" s="363">
        <v>1</v>
      </c>
      <c r="V63" s="363">
        <v>1</v>
      </c>
      <c r="W63" s="363">
        <v>1</v>
      </c>
      <c r="X63" s="363">
        <v>1</v>
      </c>
      <c r="Y63" s="363">
        <v>1</v>
      </c>
      <c r="Z63" s="417">
        <v>12</v>
      </c>
      <c r="AA63" s="363"/>
      <c r="AB63" s="363"/>
      <c r="AC63" s="363"/>
      <c r="AD63" s="363"/>
      <c r="AE63" s="363"/>
      <c r="AF63" s="363"/>
      <c r="AG63" s="363"/>
      <c r="AH63" s="363"/>
      <c r="AI63" s="363"/>
      <c r="AJ63" s="363"/>
      <c r="AK63" s="363"/>
      <c r="AL63" s="363"/>
      <c r="AM63" s="360"/>
      <c r="AN63" s="360"/>
      <c r="AO63" s="360"/>
      <c r="AP63" s="360" t="s">
        <v>3242</v>
      </c>
      <c r="AQ63" s="360" t="s">
        <v>3166</v>
      </c>
      <c r="AR63" s="360" t="s">
        <v>3167</v>
      </c>
      <c r="AS63" s="360" t="s">
        <v>3168</v>
      </c>
      <c r="AT63" s="360" t="s">
        <v>1628</v>
      </c>
      <c r="AU63" s="553"/>
    </row>
    <row r="64" spans="1:47" ht="110.25">
      <c r="A64" s="360" t="s">
        <v>3243</v>
      </c>
      <c r="B64" s="362" t="s">
        <v>111</v>
      </c>
      <c r="C64" s="365" t="s">
        <v>267</v>
      </c>
      <c r="D64" s="360"/>
      <c r="E64" s="365" t="s">
        <v>3244</v>
      </c>
      <c r="F64" s="360" t="s">
        <v>3245</v>
      </c>
      <c r="G64" s="360">
        <v>3</v>
      </c>
      <c r="H64" s="422" t="s">
        <v>324</v>
      </c>
      <c r="I64" s="365" t="s">
        <v>3246</v>
      </c>
      <c r="J64" s="360" t="s">
        <v>812</v>
      </c>
      <c r="K64" s="360" t="s">
        <v>33</v>
      </c>
      <c r="L64" s="360" t="s">
        <v>419</v>
      </c>
      <c r="M64" s="360" t="s">
        <v>447</v>
      </c>
      <c r="N64" s="514">
        <v>1</v>
      </c>
      <c r="O64" s="363">
        <v>1</v>
      </c>
      <c r="P64" s="363">
        <v>1</v>
      </c>
      <c r="Q64" s="363">
        <v>1</v>
      </c>
      <c r="R64" s="363">
        <v>1</v>
      </c>
      <c r="S64" s="363">
        <v>1</v>
      </c>
      <c r="T64" s="363">
        <v>1</v>
      </c>
      <c r="U64" s="363">
        <v>1</v>
      </c>
      <c r="V64" s="363">
        <v>1</v>
      </c>
      <c r="W64" s="363">
        <v>1</v>
      </c>
      <c r="X64" s="363">
        <v>1</v>
      </c>
      <c r="Y64" s="363">
        <v>1</v>
      </c>
      <c r="Z64" s="417">
        <v>1</v>
      </c>
      <c r="AA64" s="363"/>
      <c r="AB64" s="363"/>
      <c r="AC64" s="363"/>
      <c r="AD64" s="363"/>
      <c r="AE64" s="363"/>
      <c r="AF64" s="363"/>
      <c r="AG64" s="363"/>
      <c r="AH64" s="363"/>
      <c r="AI64" s="363"/>
      <c r="AJ64" s="363"/>
      <c r="AK64" s="363"/>
      <c r="AL64" s="363"/>
      <c r="AM64" s="360"/>
      <c r="AN64" s="360"/>
      <c r="AO64" s="360"/>
      <c r="AP64" s="360" t="s">
        <v>3247</v>
      </c>
      <c r="AQ64" s="360" t="s">
        <v>3166</v>
      </c>
      <c r="AR64" s="360" t="s">
        <v>3167</v>
      </c>
      <c r="AS64" s="360" t="s">
        <v>3168</v>
      </c>
      <c r="AT64" s="360" t="s">
        <v>3248</v>
      </c>
      <c r="AU64" s="553">
        <v>250000</v>
      </c>
    </row>
    <row r="65" spans="1:47" ht="94.5">
      <c r="A65" s="360" t="s">
        <v>3249</v>
      </c>
      <c r="B65" s="362"/>
      <c r="C65" s="365" t="s">
        <v>267</v>
      </c>
      <c r="D65" s="360"/>
      <c r="E65" s="422" t="s">
        <v>3250</v>
      </c>
      <c r="F65" s="422" t="s">
        <v>3251</v>
      </c>
      <c r="G65" s="422">
        <v>2</v>
      </c>
      <c r="H65" s="422" t="s">
        <v>324</v>
      </c>
      <c r="I65" s="422" t="s">
        <v>3164</v>
      </c>
      <c r="J65" s="422" t="s">
        <v>3252</v>
      </c>
      <c r="K65" s="422" t="s">
        <v>33</v>
      </c>
      <c r="L65" s="422" t="s">
        <v>419</v>
      </c>
      <c r="M65" s="422" t="s">
        <v>447</v>
      </c>
      <c r="N65" s="514" t="s">
        <v>36</v>
      </c>
      <c r="O65" s="514" t="s">
        <v>36</v>
      </c>
      <c r="P65" s="514" t="s">
        <v>36</v>
      </c>
      <c r="Q65" s="514" t="s">
        <v>36</v>
      </c>
      <c r="R65" s="514" t="s">
        <v>36</v>
      </c>
      <c r="S65" s="514" t="s">
        <v>36</v>
      </c>
      <c r="T65" s="514"/>
      <c r="U65" s="514">
        <v>1</v>
      </c>
      <c r="V65" s="514" t="s">
        <v>36</v>
      </c>
      <c r="W65" s="514" t="s">
        <v>36</v>
      </c>
      <c r="X65" s="514" t="s">
        <v>36</v>
      </c>
      <c r="Y65" s="427"/>
      <c r="Z65" s="417">
        <v>1</v>
      </c>
      <c r="AA65" s="422" t="s">
        <v>36</v>
      </c>
      <c r="AB65" s="422" t="s">
        <v>36</v>
      </c>
      <c r="AC65" s="422" t="s">
        <v>3168</v>
      </c>
      <c r="AD65" s="422" t="s">
        <v>194</v>
      </c>
      <c r="AE65" s="422">
        <v>500000</v>
      </c>
      <c r="AF65" s="422" t="s">
        <v>3169</v>
      </c>
      <c r="AG65" s="422"/>
      <c r="AH65" s="363"/>
      <c r="AI65" s="363"/>
      <c r="AJ65" s="363"/>
      <c r="AK65" s="363"/>
      <c r="AL65" s="363"/>
      <c r="AM65" s="360"/>
      <c r="AN65" s="360"/>
      <c r="AO65" s="360"/>
      <c r="AP65" s="422" t="s">
        <v>3253</v>
      </c>
      <c r="AQ65" s="360" t="s">
        <v>3166</v>
      </c>
      <c r="AR65" s="360" t="s">
        <v>3167</v>
      </c>
      <c r="AS65" s="360" t="s">
        <v>3168</v>
      </c>
      <c r="AT65" s="360" t="s">
        <v>3248</v>
      </c>
      <c r="AU65" s="553">
        <v>500000</v>
      </c>
    </row>
    <row r="66" spans="1:47" ht="173.25">
      <c r="A66" s="360" t="s">
        <v>3254</v>
      </c>
      <c r="B66" s="362" t="s">
        <v>111</v>
      </c>
      <c r="C66" s="365" t="s">
        <v>271</v>
      </c>
      <c r="D66" s="360"/>
      <c r="E66" s="365" t="s">
        <v>3255</v>
      </c>
      <c r="F66" s="360" t="s">
        <v>3256</v>
      </c>
      <c r="G66" s="360">
        <v>3</v>
      </c>
      <c r="H66" s="422" t="s">
        <v>324</v>
      </c>
      <c r="I66" s="365" t="s">
        <v>3257</v>
      </c>
      <c r="J66" s="360" t="s">
        <v>812</v>
      </c>
      <c r="K66" s="360" t="s">
        <v>33</v>
      </c>
      <c r="L66" s="360" t="s">
        <v>180</v>
      </c>
      <c r="M66" s="360" t="s">
        <v>420</v>
      </c>
      <c r="N66" s="515">
        <v>1</v>
      </c>
      <c r="O66" s="515">
        <v>1</v>
      </c>
      <c r="P66" s="515">
        <v>1</v>
      </c>
      <c r="Q66" s="515">
        <v>1</v>
      </c>
      <c r="R66" s="515">
        <v>1</v>
      </c>
      <c r="S66" s="515">
        <v>1</v>
      </c>
      <c r="T66" s="515">
        <v>1</v>
      </c>
      <c r="U66" s="515">
        <v>1</v>
      </c>
      <c r="V66" s="515">
        <v>1</v>
      </c>
      <c r="W66" s="515">
        <v>1</v>
      </c>
      <c r="X66" s="515">
        <v>1</v>
      </c>
      <c r="Y66" s="515">
        <v>1</v>
      </c>
      <c r="Z66" s="441">
        <v>1</v>
      </c>
      <c r="AA66" s="363"/>
      <c r="AB66" s="363"/>
      <c r="AC66" s="363"/>
      <c r="AD66" s="363"/>
      <c r="AE66" s="363"/>
      <c r="AF66" s="363"/>
      <c r="AG66" s="363"/>
      <c r="AH66" s="363"/>
      <c r="AI66" s="363"/>
      <c r="AJ66" s="363"/>
      <c r="AK66" s="363"/>
      <c r="AL66" s="363"/>
      <c r="AM66" s="360"/>
      <c r="AN66" s="360"/>
      <c r="AO66" s="360"/>
      <c r="AP66" s="360" t="s">
        <v>3258</v>
      </c>
      <c r="AQ66" s="360" t="s">
        <v>3166</v>
      </c>
      <c r="AR66" s="360" t="s">
        <v>3167</v>
      </c>
      <c r="AS66" s="360" t="s">
        <v>3168</v>
      </c>
      <c r="AT66" s="360"/>
      <c r="AU66" s="553"/>
    </row>
    <row r="67" spans="1:47" ht="94.5">
      <c r="A67" s="360" t="s">
        <v>3259</v>
      </c>
      <c r="B67" s="362" t="s">
        <v>111</v>
      </c>
      <c r="C67" s="365" t="s">
        <v>267</v>
      </c>
      <c r="D67" s="360"/>
      <c r="E67" s="365" t="s">
        <v>3260</v>
      </c>
      <c r="F67" s="360" t="s">
        <v>3261</v>
      </c>
      <c r="G67" s="360">
        <v>2</v>
      </c>
      <c r="H67" s="422" t="s">
        <v>324</v>
      </c>
      <c r="I67" s="365" t="s">
        <v>3262</v>
      </c>
      <c r="J67" s="360" t="s">
        <v>812</v>
      </c>
      <c r="K67" s="360" t="s">
        <v>33</v>
      </c>
      <c r="L67" s="360" t="s">
        <v>419</v>
      </c>
      <c r="M67" s="360" t="s">
        <v>447</v>
      </c>
      <c r="N67" s="514"/>
      <c r="O67" s="363"/>
      <c r="P67" s="363"/>
      <c r="Q67" s="363"/>
      <c r="R67" s="513">
        <v>0.1</v>
      </c>
      <c r="S67" s="513">
        <v>0.2</v>
      </c>
      <c r="T67" s="513">
        <v>0.2</v>
      </c>
      <c r="U67" s="513">
        <v>0.5</v>
      </c>
      <c r="V67" s="363"/>
      <c r="W67" s="363"/>
      <c r="X67" s="363"/>
      <c r="Y67" s="363"/>
      <c r="Z67" s="417">
        <v>1</v>
      </c>
      <c r="AA67" s="363"/>
      <c r="AB67" s="363"/>
      <c r="AC67" s="363"/>
      <c r="AD67" s="363"/>
      <c r="AE67" s="363"/>
      <c r="AF67" s="363"/>
      <c r="AG67" s="363"/>
      <c r="AH67" s="363"/>
      <c r="AI67" s="363"/>
      <c r="AJ67" s="363"/>
      <c r="AK67" s="363"/>
      <c r="AL67" s="363"/>
      <c r="AM67" s="360"/>
      <c r="AN67" s="360"/>
      <c r="AO67" s="360"/>
      <c r="AP67" s="360" t="s">
        <v>3263</v>
      </c>
      <c r="AQ67" s="360" t="s">
        <v>3166</v>
      </c>
      <c r="AR67" s="360" t="s">
        <v>3167</v>
      </c>
      <c r="AS67" s="360" t="s">
        <v>3168</v>
      </c>
      <c r="AT67" s="360" t="s">
        <v>3264</v>
      </c>
      <c r="AU67" s="553">
        <v>1500000</v>
      </c>
    </row>
    <row r="68" spans="1:47" ht="78.75">
      <c r="A68" s="360" t="s">
        <v>3265</v>
      </c>
      <c r="B68" s="362" t="s">
        <v>26</v>
      </c>
      <c r="C68" s="365" t="s">
        <v>925</v>
      </c>
      <c r="D68" s="360"/>
      <c r="E68" s="365" t="s">
        <v>3266</v>
      </c>
      <c r="F68" s="360" t="s">
        <v>3080</v>
      </c>
      <c r="G68" s="360">
        <v>1</v>
      </c>
      <c r="H68" s="422" t="s">
        <v>324</v>
      </c>
      <c r="I68" s="365" t="s">
        <v>3081</v>
      </c>
      <c r="J68" s="360" t="s">
        <v>812</v>
      </c>
      <c r="K68" s="360" t="s">
        <v>33</v>
      </c>
      <c r="L68" s="360" t="s">
        <v>419</v>
      </c>
      <c r="M68" s="360" t="s">
        <v>420</v>
      </c>
      <c r="N68" s="514"/>
      <c r="O68" s="363"/>
      <c r="P68" s="363"/>
      <c r="Q68" s="363"/>
      <c r="R68" s="363"/>
      <c r="S68" s="363"/>
      <c r="T68" s="363"/>
      <c r="U68" s="363"/>
      <c r="V68" s="363"/>
      <c r="W68" s="363">
        <v>1</v>
      </c>
      <c r="X68" s="363"/>
      <c r="Y68" s="363"/>
      <c r="Z68" s="417">
        <v>1</v>
      </c>
      <c r="AA68" s="363"/>
      <c r="AB68" s="363"/>
      <c r="AC68" s="363"/>
      <c r="AD68" s="363"/>
      <c r="AE68" s="363"/>
      <c r="AF68" s="363"/>
      <c r="AG68" s="363"/>
      <c r="AH68" s="363"/>
      <c r="AI68" s="363"/>
      <c r="AJ68" s="363"/>
      <c r="AK68" s="363"/>
      <c r="AL68" s="363"/>
      <c r="AM68" s="360"/>
      <c r="AN68" s="360"/>
      <c r="AO68" s="360"/>
      <c r="AP68" s="360" t="s">
        <v>3267</v>
      </c>
      <c r="AQ68" s="360" t="s">
        <v>3166</v>
      </c>
      <c r="AR68" s="360" t="s">
        <v>3167</v>
      </c>
      <c r="AS68" s="360" t="s">
        <v>3168</v>
      </c>
      <c r="AT68" s="360"/>
      <c r="AU68" s="553"/>
    </row>
    <row r="69" spans="1:47" ht="141.75">
      <c r="A69" s="360" t="s">
        <v>3268</v>
      </c>
      <c r="B69" s="362" t="s">
        <v>26</v>
      </c>
      <c r="C69" s="365" t="s">
        <v>925</v>
      </c>
      <c r="D69" s="360"/>
      <c r="E69" s="365" t="s">
        <v>3266</v>
      </c>
      <c r="F69" s="360" t="s">
        <v>3269</v>
      </c>
      <c r="G69" s="360">
        <v>1</v>
      </c>
      <c r="H69" s="422" t="s">
        <v>324</v>
      </c>
      <c r="I69" s="365" t="s">
        <v>3081</v>
      </c>
      <c r="J69" s="360" t="s">
        <v>812</v>
      </c>
      <c r="K69" s="360" t="s">
        <v>33</v>
      </c>
      <c r="L69" s="360" t="s">
        <v>419</v>
      </c>
      <c r="M69" s="360" t="s">
        <v>420</v>
      </c>
      <c r="N69" s="514"/>
      <c r="O69" s="363"/>
      <c r="P69" s="363"/>
      <c r="Q69" s="363"/>
      <c r="R69" s="363"/>
      <c r="S69" s="363"/>
      <c r="T69" s="363"/>
      <c r="U69" s="363"/>
      <c r="V69" s="363"/>
      <c r="W69" s="515">
        <v>0.5</v>
      </c>
      <c r="X69" s="515">
        <v>0.5</v>
      </c>
      <c r="Y69" s="515"/>
      <c r="Z69" s="441">
        <v>1</v>
      </c>
      <c r="AA69" s="363"/>
      <c r="AB69" s="363"/>
      <c r="AC69" s="363"/>
      <c r="AD69" s="363"/>
      <c r="AE69" s="363"/>
      <c r="AF69" s="363"/>
      <c r="AG69" s="363"/>
      <c r="AH69" s="363"/>
      <c r="AI69" s="363"/>
      <c r="AJ69" s="363"/>
      <c r="AK69" s="363"/>
      <c r="AL69" s="363"/>
      <c r="AM69" s="360"/>
      <c r="AN69" s="360"/>
      <c r="AO69" s="360"/>
      <c r="AP69" s="360" t="s">
        <v>3270</v>
      </c>
      <c r="AQ69" s="360" t="s">
        <v>3166</v>
      </c>
      <c r="AR69" s="360" t="s">
        <v>3167</v>
      </c>
      <c r="AS69" s="360" t="s">
        <v>3168</v>
      </c>
      <c r="AT69" s="360"/>
      <c r="AU69" s="553"/>
    </row>
    <row r="70" spans="1:47" ht="47.25">
      <c r="A70" s="360" t="s">
        <v>3271</v>
      </c>
      <c r="B70" s="362" t="s">
        <v>26</v>
      </c>
      <c r="C70" s="365" t="s">
        <v>925</v>
      </c>
      <c r="D70" s="360"/>
      <c r="E70" s="365" t="s">
        <v>3266</v>
      </c>
      <c r="F70" s="360" t="s">
        <v>3272</v>
      </c>
      <c r="G70" s="360">
        <v>1</v>
      </c>
      <c r="H70" s="422" t="s">
        <v>324</v>
      </c>
      <c r="I70" s="365" t="s">
        <v>3081</v>
      </c>
      <c r="J70" s="360" t="s">
        <v>812</v>
      </c>
      <c r="K70" s="360" t="s">
        <v>33</v>
      </c>
      <c r="L70" s="360" t="s">
        <v>419</v>
      </c>
      <c r="M70" s="360" t="s">
        <v>420</v>
      </c>
      <c r="N70" s="514"/>
      <c r="O70" s="363"/>
      <c r="P70" s="363"/>
      <c r="Q70" s="363"/>
      <c r="R70" s="363"/>
      <c r="S70" s="363"/>
      <c r="T70" s="363"/>
      <c r="U70" s="363"/>
      <c r="V70" s="363"/>
      <c r="W70" s="515">
        <v>0.5</v>
      </c>
      <c r="X70" s="515">
        <v>0.5</v>
      </c>
      <c r="Y70" s="515"/>
      <c r="Z70" s="441">
        <v>1</v>
      </c>
      <c r="AA70" s="363"/>
      <c r="AB70" s="363"/>
      <c r="AC70" s="363"/>
      <c r="AD70" s="363"/>
      <c r="AE70" s="363"/>
      <c r="AF70" s="363"/>
      <c r="AG70" s="363"/>
      <c r="AH70" s="363"/>
      <c r="AI70" s="363"/>
      <c r="AJ70" s="363"/>
      <c r="AK70" s="363"/>
      <c r="AL70" s="363"/>
      <c r="AM70" s="360"/>
      <c r="AN70" s="360"/>
      <c r="AO70" s="360"/>
      <c r="AP70" s="360" t="s">
        <v>3267</v>
      </c>
      <c r="AQ70" s="360" t="s">
        <v>3166</v>
      </c>
      <c r="AR70" s="360" t="s">
        <v>3167</v>
      </c>
      <c r="AS70" s="360" t="s">
        <v>3168</v>
      </c>
      <c r="AT70" s="360"/>
      <c r="AU70" s="553"/>
    </row>
    <row r="71" spans="1:47" ht="126">
      <c r="A71" s="360" t="s">
        <v>3273</v>
      </c>
      <c r="B71" s="362" t="s">
        <v>111</v>
      </c>
      <c r="C71" s="365" t="s">
        <v>267</v>
      </c>
      <c r="D71" s="360"/>
      <c r="E71" s="365" t="s">
        <v>3274</v>
      </c>
      <c r="F71" s="360" t="s">
        <v>3275</v>
      </c>
      <c r="G71" s="360">
        <v>2</v>
      </c>
      <c r="H71" s="422" t="s">
        <v>677</v>
      </c>
      <c r="I71" s="365" t="s">
        <v>3276</v>
      </c>
      <c r="J71" s="360" t="s">
        <v>812</v>
      </c>
      <c r="K71" s="360" t="s">
        <v>33</v>
      </c>
      <c r="L71" s="360" t="s">
        <v>419</v>
      </c>
      <c r="M71" s="360" t="s">
        <v>447</v>
      </c>
      <c r="N71" s="515"/>
      <c r="O71" s="367">
        <v>0.1</v>
      </c>
      <c r="P71" s="367">
        <v>0.2</v>
      </c>
      <c r="Q71" s="367">
        <v>0.3</v>
      </c>
      <c r="R71" s="367">
        <v>0.4</v>
      </c>
      <c r="S71" s="367"/>
      <c r="T71" s="367"/>
      <c r="U71" s="367"/>
      <c r="V71" s="367"/>
      <c r="W71" s="367"/>
      <c r="X71" s="367"/>
      <c r="Y71" s="367"/>
      <c r="Z71" s="441">
        <v>1</v>
      </c>
      <c r="AA71" s="363"/>
      <c r="AB71" s="363"/>
      <c r="AC71" s="363"/>
      <c r="AD71" s="363"/>
      <c r="AE71" s="363"/>
      <c r="AF71" s="363"/>
      <c r="AG71" s="363"/>
      <c r="AH71" s="363"/>
      <c r="AI71" s="363"/>
      <c r="AJ71" s="363"/>
      <c r="AK71" s="363"/>
      <c r="AL71" s="363"/>
      <c r="AM71" s="360"/>
      <c r="AN71" s="360"/>
      <c r="AO71" s="360"/>
      <c r="AP71" s="360" t="s">
        <v>3277</v>
      </c>
      <c r="AQ71" s="360" t="s">
        <v>3166</v>
      </c>
      <c r="AR71" s="360" t="s">
        <v>3167</v>
      </c>
      <c r="AS71" s="360" t="s">
        <v>3168</v>
      </c>
      <c r="AT71" s="360" t="s">
        <v>3264</v>
      </c>
      <c r="AU71" s="553">
        <v>500000</v>
      </c>
    </row>
    <row r="72" spans="1:47" ht="126">
      <c r="A72" s="360" t="s">
        <v>3278</v>
      </c>
      <c r="B72" s="362" t="s">
        <v>111</v>
      </c>
      <c r="C72" s="365" t="s">
        <v>267</v>
      </c>
      <c r="D72" s="360"/>
      <c r="E72" s="365" t="s">
        <v>3279</v>
      </c>
      <c r="F72" s="360" t="s">
        <v>3280</v>
      </c>
      <c r="G72" s="360">
        <v>2</v>
      </c>
      <c r="H72" s="422" t="s">
        <v>677</v>
      </c>
      <c r="I72" s="365" t="s">
        <v>3189</v>
      </c>
      <c r="J72" s="360" t="s">
        <v>812</v>
      </c>
      <c r="K72" s="360" t="s">
        <v>33</v>
      </c>
      <c r="L72" s="360" t="s">
        <v>419</v>
      </c>
      <c r="M72" s="360" t="s">
        <v>447</v>
      </c>
      <c r="N72" s="515"/>
      <c r="O72" s="367"/>
      <c r="P72" s="367">
        <v>0.1</v>
      </c>
      <c r="Q72" s="367">
        <v>0.2</v>
      </c>
      <c r="R72" s="367">
        <v>0.3</v>
      </c>
      <c r="S72" s="367">
        <v>0.4</v>
      </c>
      <c r="T72" s="367"/>
      <c r="U72" s="367"/>
      <c r="V72" s="367"/>
      <c r="W72" s="367"/>
      <c r="X72" s="367"/>
      <c r="Y72" s="367"/>
      <c r="Z72" s="441">
        <v>1</v>
      </c>
      <c r="AA72" s="363"/>
      <c r="AB72" s="363"/>
      <c r="AC72" s="363"/>
      <c r="AD72" s="363"/>
      <c r="AE72" s="363"/>
      <c r="AF72" s="363"/>
      <c r="AG72" s="363"/>
      <c r="AH72" s="363"/>
      <c r="AI72" s="363"/>
      <c r="AJ72" s="363"/>
      <c r="AK72" s="363"/>
      <c r="AL72" s="363"/>
      <c r="AM72" s="360"/>
      <c r="AN72" s="360"/>
      <c r="AO72" s="360"/>
      <c r="AP72" s="360" t="s">
        <v>3277</v>
      </c>
      <c r="AQ72" s="360" t="s">
        <v>3166</v>
      </c>
      <c r="AR72" s="360" t="s">
        <v>3167</v>
      </c>
      <c r="AS72" s="360" t="s">
        <v>3168</v>
      </c>
      <c r="AT72" s="360" t="s">
        <v>3264</v>
      </c>
      <c r="AU72" s="553">
        <v>120000</v>
      </c>
    </row>
    <row r="73" spans="1:47" ht="126">
      <c r="A73" s="360" t="s">
        <v>3281</v>
      </c>
      <c r="B73" s="362" t="s">
        <v>111</v>
      </c>
      <c r="C73" s="365" t="s">
        <v>267</v>
      </c>
      <c r="D73" s="360"/>
      <c r="E73" s="365" t="s">
        <v>3282</v>
      </c>
      <c r="F73" s="360" t="s">
        <v>3283</v>
      </c>
      <c r="G73" s="360">
        <v>2</v>
      </c>
      <c r="H73" s="422" t="s">
        <v>677</v>
      </c>
      <c r="I73" s="365" t="s">
        <v>3276</v>
      </c>
      <c r="J73" s="360" t="s">
        <v>812</v>
      </c>
      <c r="K73" s="360" t="s">
        <v>33</v>
      </c>
      <c r="L73" s="360" t="s">
        <v>419</v>
      </c>
      <c r="M73" s="360" t="s">
        <v>447</v>
      </c>
      <c r="N73" s="515"/>
      <c r="O73" s="367">
        <v>0.1</v>
      </c>
      <c r="P73" s="367">
        <v>0.2</v>
      </c>
      <c r="Q73" s="367">
        <v>0.3</v>
      </c>
      <c r="R73" s="367">
        <v>0.4</v>
      </c>
      <c r="S73" s="367"/>
      <c r="T73" s="367"/>
      <c r="U73" s="367"/>
      <c r="V73" s="367"/>
      <c r="W73" s="367"/>
      <c r="X73" s="367"/>
      <c r="Y73" s="367"/>
      <c r="Z73" s="441">
        <v>1</v>
      </c>
      <c r="AA73" s="363"/>
      <c r="AB73" s="363"/>
      <c r="AC73" s="363"/>
      <c r="AD73" s="363"/>
      <c r="AE73" s="363"/>
      <c r="AF73" s="363"/>
      <c r="AG73" s="363"/>
      <c r="AH73" s="363"/>
      <c r="AI73" s="363"/>
      <c r="AJ73" s="363"/>
      <c r="AK73" s="363"/>
      <c r="AL73" s="363"/>
      <c r="AM73" s="360"/>
      <c r="AN73" s="360"/>
      <c r="AO73" s="360"/>
      <c r="AP73" s="360" t="s">
        <v>3277</v>
      </c>
      <c r="AQ73" s="360" t="s">
        <v>3166</v>
      </c>
      <c r="AR73" s="360" t="s">
        <v>3167</v>
      </c>
      <c r="AS73" s="360" t="s">
        <v>3168</v>
      </c>
      <c r="AT73" s="360" t="s">
        <v>3264</v>
      </c>
      <c r="AU73" s="553">
        <v>210000</v>
      </c>
    </row>
    <row r="74" spans="1:47" ht="126">
      <c r="A74" s="360" t="s">
        <v>3284</v>
      </c>
      <c r="B74" s="362" t="s">
        <v>111</v>
      </c>
      <c r="C74" s="360" t="s">
        <v>271</v>
      </c>
      <c r="D74" s="422"/>
      <c r="E74" s="360" t="s">
        <v>3285</v>
      </c>
      <c r="F74" s="360" t="s">
        <v>3286</v>
      </c>
      <c r="G74" s="360">
        <v>2</v>
      </c>
      <c r="H74" s="422" t="s">
        <v>78</v>
      </c>
      <c r="I74" s="360" t="s">
        <v>3287</v>
      </c>
      <c r="J74" s="360" t="s">
        <v>812</v>
      </c>
      <c r="K74" s="360" t="s">
        <v>33</v>
      </c>
      <c r="L74" s="360" t="s">
        <v>419</v>
      </c>
      <c r="M74" s="360" t="s">
        <v>420</v>
      </c>
      <c r="N74" s="515">
        <v>0.85</v>
      </c>
      <c r="O74" s="367">
        <v>0.85</v>
      </c>
      <c r="P74" s="367">
        <v>0.85</v>
      </c>
      <c r="Q74" s="367">
        <v>0.85</v>
      </c>
      <c r="R74" s="367">
        <v>0.85</v>
      </c>
      <c r="S74" s="367">
        <v>0.85</v>
      </c>
      <c r="T74" s="367">
        <v>0.85</v>
      </c>
      <c r="U74" s="367">
        <v>0.85</v>
      </c>
      <c r="V74" s="367">
        <v>0.85</v>
      </c>
      <c r="W74" s="367">
        <v>0.85</v>
      </c>
      <c r="X74" s="367">
        <v>0.85</v>
      </c>
      <c r="Y74" s="367">
        <v>0.85</v>
      </c>
      <c r="Z74" s="368">
        <v>0.85</v>
      </c>
      <c r="AA74" s="363"/>
      <c r="AB74" s="363"/>
      <c r="AC74" s="363"/>
      <c r="AD74" s="363"/>
      <c r="AE74" s="363"/>
      <c r="AF74" s="363"/>
      <c r="AG74" s="363"/>
      <c r="AH74" s="363"/>
      <c r="AI74" s="363"/>
      <c r="AJ74" s="363"/>
      <c r="AK74" s="363"/>
      <c r="AL74" s="363"/>
      <c r="AM74" s="360"/>
      <c r="AN74" s="360"/>
      <c r="AO74" s="360"/>
      <c r="AP74" s="362" t="s">
        <v>3288</v>
      </c>
      <c r="AQ74" s="362" t="s">
        <v>3289</v>
      </c>
      <c r="AR74" s="360" t="s">
        <v>3290</v>
      </c>
      <c r="AS74" s="360" t="s">
        <v>3291</v>
      </c>
      <c r="AT74" s="360"/>
      <c r="AU74" s="553"/>
    </row>
    <row r="75" spans="1:47" ht="126">
      <c r="A75" s="360" t="s">
        <v>3292</v>
      </c>
      <c r="B75" s="362" t="s">
        <v>111</v>
      </c>
      <c r="C75" s="360" t="s">
        <v>271</v>
      </c>
      <c r="D75" s="422"/>
      <c r="E75" s="360" t="s">
        <v>3293</v>
      </c>
      <c r="F75" s="360" t="s">
        <v>3294</v>
      </c>
      <c r="G75" s="360">
        <v>2</v>
      </c>
      <c r="H75" s="422" t="s">
        <v>78</v>
      </c>
      <c r="I75" s="360" t="s">
        <v>3295</v>
      </c>
      <c r="J75" s="360" t="s">
        <v>812</v>
      </c>
      <c r="K75" s="360" t="s">
        <v>33</v>
      </c>
      <c r="L75" s="360" t="s">
        <v>419</v>
      </c>
      <c r="M75" s="360" t="s">
        <v>420</v>
      </c>
      <c r="N75" s="515">
        <v>0.95</v>
      </c>
      <c r="O75" s="367">
        <v>0.95</v>
      </c>
      <c r="P75" s="367">
        <v>0.95</v>
      </c>
      <c r="Q75" s="367">
        <v>0.95</v>
      </c>
      <c r="R75" s="367">
        <v>0.95</v>
      </c>
      <c r="S75" s="367">
        <v>0.95</v>
      </c>
      <c r="T75" s="367">
        <v>0.95</v>
      </c>
      <c r="U75" s="367">
        <v>0.95</v>
      </c>
      <c r="V75" s="367">
        <v>0.95</v>
      </c>
      <c r="W75" s="367">
        <v>0.95</v>
      </c>
      <c r="X75" s="367">
        <v>0.95</v>
      </c>
      <c r="Y75" s="367">
        <v>0.95</v>
      </c>
      <c r="Z75" s="368">
        <v>0.95</v>
      </c>
      <c r="AA75" s="363"/>
      <c r="AB75" s="363"/>
      <c r="AC75" s="363"/>
      <c r="AD75" s="363"/>
      <c r="AE75" s="363"/>
      <c r="AF75" s="363"/>
      <c r="AG75" s="363"/>
      <c r="AH75" s="363"/>
      <c r="AI75" s="363"/>
      <c r="AJ75" s="363"/>
      <c r="AK75" s="363"/>
      <c r="AL75" s="363"/>
      <c r="AM75" s="360"/>
      <c r="AN75" s="360"/>
      <c r="AO75" s="360"/>
      <c r="AP75" s="362" t="s">
        <v>3288</v>
      </c>
      <c r="AQ75" s="362" t="s">
        <v>3289</v>
      </c>
      <c r="AR75" s="360" t="s">
        <v>3290</v>
      </c>
      <c r="AS75" s="360" t="s">
        <v>3291</v>
      </c>
      <c r="AT75" s="360"/>
      <c r="AU75" s="553"/>
    </row>
    <row r="76" spans="1:47" ht="126">
      <c r="A76" s="360" t="s">
        <v>3296</v>
      </c>
      <c r="B76" s="362" t="s">
        <v>111</v>
      </c>
      <c r="C76" s="360" t="s">
        <v>271</v>
      </c>
      <c r="D76" s="422"/>
      <c r="E76" s="360" t="s">
        <v>3297</v>
      </c>
      <c r="F76" s="360" t="s">
        <v>3298</v>
      </c>
      <c r="G76" s="360">
        <v>2</v>
      </c>
      <c r="H76" s="422" t="s">
        <v>78</v>
      </c>
      <c r="I76" s="360" t="s">
        <v>3299</v>
      </c>
      <c r="J76" s="360" t="s">
        <v>812</v>
      </c>
      <c r="K76" s="360" t="s">
        <v>33</v>
      </c>
      <c r="L76" s="360" t="s">
        <v>180</v>
      </c>
      <c r="M76" s="360" t="s">
        <v>420</v>
      </c>
      <c r="N76" s="515">
        <v>0.9</v>
      </c>
      <c r="O76" s="367">
        <v>0.9</v>
      </c>
      <c r="P76" s="367">
        <v>0.9</v>
      </c>
      <c r="Q76" s="367">
        <v>0.9</v>
      </c>
      <c r="R76" s="367">
        <v>0.9</v>
      </c>
      <c r="S76" s="367">
        <v>0.9</v>
      </c>
      <c r="T76" s="367">
        <v>0.9</v>
      </c>
      <c r="U76" s="367">
        <v>0.9</v>
      </c>
      <c r="V76" s="367">
        <v>0.9</v>
      </c>
      <c r="W76" s="367">
        <v>0.9</v>
      </c>
      <c r="X76" s="367">
        <v>0.9</v>
      </c>
      <c r="Y76" s="367">
        <v>0.9</v>
      </c>
      <c r="Z76" s="368">
        <v>0.9</v>
      </c>
      <c r="AA76" s="363"/>
      <c r="AB76" s="363"/>
      <c r="AC76" s="363"/>
      <c r="AD76" s="363"/>
      <c r="AE76" s="363"/>
      <c r="AF76" s="363"/>
      <c r="AG76" s="363"/>
      <c r="AH76" s="363"/>
      <c r="AI76" s="363"/>
      <c r="AJ76" s="363"/>
      <c r="AK76" s="363"/>
      <c r="AL76" s="363"/>
      <c r="AM76" s="360"/>
      <c r="AN76" s="360"/>
      <c r="AO76" s="360"/>
      <c r="AP76" s="362" t="s">
        <v>3300</v>
      </c>
      <c r="AQ76" s="362" t="s">
        <v>3289</v>
      </c>
      <c r="AR76" s="360" t="s">
        <v>3290</v>
      </c>
      <c r="AS76" s="360" t="s">
        <v>3291</v>
      </c>
      <c r="AT76" s="360"/>
      <c r="AU76" s="553"/>
    </row>
    <row r="77" spans="1:47" ht="78.75">
      <c r="A77" s="360" t="s">
        <v>3301</v>
      </c>
      <c r="B77" s="362" t="s">
        <v>111</v>
      </c>
      <c r="C77" s="360" t="s">
        <v>271</v>
      </c>
      <c r="D77" s="422"/>
      <c r="E77" s="360" t="s">
        <v>3302</v>
      </c>
      <c r="F77" s="360" t="s">
        <v>3303</v>
      </c>
      <c r="G77" s="360">
        <v>1</v>
      </c>
      <c r="H77" s="422" t="s">
        <v>78</v>
      </c>
      <c r="I77" s="360" t="s">
        <v>3304</v>
      </c>
      <c r="J77" s="360" t="s">
        <v>357</v>
      </c>
      <c r="K77" s="360" t="s">
        <v>33</v>
      </c>
      <c r="L77" s="360" t="s">
        <v>180</v>
      </c>
      <c r="M77" s="360" t="s">
        <v>420</v>
      </c>
      <c r="N77" s="514">
        <v>1</v>
      </c>
      <c r="O77" s="363">
        <v>1</v>
      </c>
      <c r="P77" s="363">
        <v>1</v>
      </c>
      <c r="Q77" s="363">
        <v>1</v>
      </c>
      <c r="R77" s="363">
        <v>1</v>
      </c>
      <c r="S77" s="363">
        <v>1</v>
      </c>
      <c r="T77" s="363">
        <v>1</v>
      </c>
      <c r="U77" s="363">
        <v>1</v>
      </c>
      <c r="V77" s="363">
        <v>1</v>
      </c>
      <c r="W77" s="363">
        <v>1</v>
      </c>
      <c r="X77" s="363">
        <v>1</v>
      </c>
      <c r="Y77" s="363">
        <v>1</v>
      </c>
      <c r="Z77" s="364">
        <v>12</v>
      </c>
      <c r="AA77" s="363"/>
      <c r="AB77" s="363"/>
      <c r="AC77" s="363"/>
      <c r="AD77" s="363"/>
      <c r="AE77" s="363"/>
      <c r="AF77" s="363"/>
      <c r="AG77" s="363"/>
      <c r="AH77" s="363"/>
      <c r="AI77" s="363"/>
      <c r="AJ77" s="363"/>
      <c r="AK77" s="363"/>
      <c r="AL77" s="363"/>
      <c r="AM77" s="360"/>
      <c r="AN77" s="360"/>
      <c r="AO77" s="360"/>
      <c r="AP77" s="362" t="s">
        <v>3305</v>
      </c>
      <c r="AQ77" s="362" t="s">
        <v>3289</v>
      </c>
      <c r="AR77" s="360" t="s">
        <v>3290</v>
      </c>
      <c r="AS77" s="360" t="s">
        <v>3291</v>
      </c>
      <c r="AT77" s="360" t="s">
        <v>3306</v>
      </c>
      <c r="AU77" s="553"/>
    </row>
    <row r="78" spans="1:47" ht="157.5">
      <c r="A78" s="360" t="s">
        <v>3307</v>
      </c>
      <c r="B78" s="362" t="s">
        <v>111</v>
      </c>
      <c r="C78" s="360" t="s">
        <v>271</v>
      </c>
      <c r="D78" s="422"/>
      <c r="E78" s="360" t="s">
        <v>3308</v>
      </c>
      <c r="F78" s="360" t="s">
        <v>3309</v>
      </c>
      <c r="G78" s="360">
        <v>2</v>
      </c>
      <c r="H78" s="422" t="s">
        <v>78</v>
      </c>
      <c r="I78" s="360" t="s">
        <v>3092</v>
      </c>
      <c r="J78" s="360" t="s">
        <v>357</v>
      </c>
      <c r="K78" s="360" t="s">
        <v>33</v>
      </c>
      <c r="L78" s="360" t="s">
        <v>419</v>
      </c>
      <c r="M78" s="360" t="s">
        <v>420</v>
      </c>
      <c r="N78" s="514"/>
      <c r="O78" s="363"/>
      <c r="P78" s="363">
        <v>1</v>
      </c>
      <c r="Q78" s="363"/>
      <c r="R78" s="363"/>
      <c r="S78" s="363">
        <v>1</v>
      </c>
      <c r="T78" s="363"/>
      <c r="U78" s="363"/>
      <c r="V78" s="363"/>
      <c r="W78" s="363"/>
      <c r="X78" s="363"/>
      <c r="Y78" s="363"/>
      <c r="Z78" s="364">
        <v>2</v>
      </c>
      <c r="AA78" s="363"/>
      <c r="AB78" s="363"/>
      <c r="AC78" s="363"/>
      <c r="AD78" s="363"/>
      <c r="AE78" s="363"/>
      <c r="AF78" s="363"/>
      <c r="AG78" s="363"/>
      <c r="AH78" s="363"/>
      <c r="AI78" s="363"/>
      <c r="AJ78" s="363"/>
      <c r="AK78" s="363"/>
      <c r="AL78" s="363"/>
      <c r="AM78" s="360"/>
      <c r="AN78" s="360"/>
      <c r="AO78" s="360"/>
      <c r="AP78" s="362" t="s">
        <v>3310</v>
      </c>
      <c r="AQ78" s="362" t="s">
        <v>3289</v>
      </c>
      <c r="AR78" s="360" t="s">
        <v>3290</v>
      </c>
      <c r="AS78" s="360" t="s">
        <v>3291</v>
      </c>
      <c r="AT78" s="360" t="s">
        <v>2782</v>
      </c>
      <c r="AU78" s="553"/>
    </row>
    <row r="79" spans="1:47" ht="78.75">
      <c r="A79" s="360" t="s">
        <v>3311</v>
      </c>
      <c r="B79" s="362" t="s">
        <v>111</v>
      </c>
      <c r="C79" s="362" t="s">
        <v>116</v>
      </c>
      <c r="D79" s="362" t="s">
        <v>3312</v>
      </c>
      <c r="E79" s="360" t="s">
        <v>3313</v>
      </c>
      <c r="F79" s="360" t="s">
        <v>3314</v>
      </c>
      <c r="G79" s="422">
        <v>1</v>
      </c>
      <c r="H79" s="422" t="s">
        <v>78</v>
      </c>
      <c r="I79" s="422" t="s">
        <v>3315</v>
      </c>
      <c r="J79" s="360" t="s">
        <v>357</v>
      </c>
      <c r="K79" s="422" t="s">
        <v>33</v>
      </c>
      <c r="L79" s="422" t="s">
        <v>180</v>
      </c>
      <c r="M79" s="422" t="s">
        <v>420</v>
      </c>
      <c r="N79" s="514">
        <v>2</v>
      </c>
      <c r="O79" s="363">
        <v>1</v>
      </c>
      <c r="P79" s="363"/>
      <c r="Q79" s="363"/>
      <c r="R79" s="363"/>
      <c r="S79" s="363"/>
      <c r="T79" s="363"/>
      <c r="U79" s="363"/>
      <c r="V79" s="363"/>
      <c r="W79" s="363"/>
      <c r="X79" s="363"/>
      <c r="Y79" s="363"/>
      <c r="Z79" s="364">
        <v>3</v>
      </c>
      <c r="AA79" s="363"/>
      <c r="AB79" s="363"/>
      <c r="AC79" s="363"/>
      <c r="AD79" s="363"/>
      <c r="AE79" s="363"/>
      <c r="AF79" s="363"/>
      <c r="AG79" s="363"/>
      <c r="AH79" s="363"/>
      <c r="AI79" s="363"/>
      <c r="AJ79" s="363"/>
      <c r="AK79" s="363"/>
      <c r="AL79" s="363"/>
      <c r="AM79" s="360"/>
      <c r="AN79" s="360"/>
      <c r="AO79" s="360"/>
      <c r="AP79" s="360" t="s">
        <v>3316</v>
      </c>
      <c r="AQ79" s="360" t="s">
        <v>3317</v>
      </c>
      <c r="AR79" s="360" t="s">
        <v>3318</v>
      </c>
      <c r="AS79" s="360" t="s">
        <v>3319</v>
      </c>
      <c r="AT79" s="360" t="s">
        <v>3320</v>
      </c>
      <c r="AU79" s="553"/>
    </row>
    <row r="80" spans="1:47" ht="94.5">
      <c r="A80" s="360" t="s">
        <v>3321</v>
      </c>
      <c r="B80" s="362" t="s">
        <v>111</v>
      </c>
      <c r="C80" s="362" t="s">
        <v>116</v>
      </c>
      <c r="D80" s="362" t="s">
        <v>3312</v>
      </c>
      <c r="E80" s="360" t="s">
        <v>3322</v>
      </c>
      <c r="F80" s="360" t="s">
        <v>3323</v>
      </c>
      <c r="G80" s="422">
        <v>1</v>
      </c>
      <c r="H80" s="422" t="s">
        <v>78</v>
      </c>
      <c r="I80" s="422" t="s">
        <v>3324</v>
      </c>
      <c r="J80" s="360" t="s">
        <v>357</v>
      </c>
      <c r="K80" s="422" t="s">
        <v>33</v>
      </c>
      <c r="L80" s="422" t="s">
        <v>180</v>
      </c>
      <c r="M80" s="422" t="s">
        <v>420</v>
      </c>
      <c r="N80" s="514">
        <v>1</v>
      </c>
      <c r="O80" s="363"/>
      <c r="P80" s="363"/>
      <c r="Q80" s="363"/>
      <c r="R80" s="363"/>
      <c r="S80" s="363"/>
      <c r="T80" s="363"/>
      <c r="U80" s="363"/>
      <c r="V80" s="363"/>
      <c r="W80" s="363"/>
      <c r="X80" s="363"/>
      <c r="Y80" s="363"/>
      <c r="Z80" s="364">
        <v>1</v>
      </c>
      <c r="AA80" s="363"/>
      <c r="AB80" s="363"/>
      <c r="AC80" s="363"/>
      <c r="AD80" s="363"/>
      <c r="AE80" s="363"/>
      <c r="AF80" s="363"/>
      <c r="AG80" s="363"/>
      <c r="AH80" s="363"/>
      <c r="AI80" s="363"/>
      <c r="AJ80" s="363"/>
      <c r="AK80" s="363"/>
      <c r="AL80" s="363"/>
      <c r="AM80" s="360"/>
      <c r="AN80" s="360"/>
      <c r="AO80" s="360"/>
      <c r="AP80" s="360" t="s">
        <v>3325</v>
      </c>
      <c r="AQ80" s="360" t="s">
        <v>3317</v>
      </c>
      <c r="AR80" s="360" t="s">
        <v>3318</v>
      </c>
      <c r="AS80" s="360" t="s">
        <v>3319</v>
      </c>
      <c r="AT80" s="360" t="s">
        <v>3326</v>
      </c>
      <c r="AU80" s="553"/>
    </row>
    <row r="81" spans="1:47" ht="78.75">
      <c r="A81" s="360" t="s">
        <v>3327</v>
      </c>
      <c r="B81" s="362" t="s">
        <v>111</v>
      </c>
      <c r="C81" s="362" t="s">
        <v>116</v>
      </c>
      <c r="D81" s="362" t="s">
        <v>3312</v>
      </c>
      <c r="E81" s="360" t="s">
        <v>3328</v>
      </c>
      <c r="F81" s="360" t="s">
        <v>3329</v>
      </c>
      <c r="G81" s="422">
        <v>1</v>
      </c>
      <c r="H81" s="422" t="s">
        <v>78</v>
      </c>
      <c r="I81" s="422" t="s">
        <v>3315</v>
      </c>
      <c r="J81" s="360" t="s">
        <v>357</v>
      </c>
      <c r="K81" s="422" t="s">
        <v>33</v>
      </c>
      <c r="L81" s="422" t="s">
        <v>180</v>
      </c>
      <c r="M81" s="422" t="s">
        <v>420</v>
      </c>
      <c r="N81" s="514"/>
      <c r="O81" s="363">
        <v>1</v>
      </c>
      <c r="P81" s="363"/>
      <c r="Q81" s="363"/>
      <c r="R81" s="363"/>
      <c r="S81" s="363"/>
      <c r="T81" s="363"/>
      <c r="U81" s="363"/>
      <c r="V81" s="363"/>
      <c r="W81" s="363"/>
      <c r="X81" s="363"/>
      <c r="Y81" s="363"/>
      <c r="Z81" s="364">
        <v>1</v>
      </c>
      <c r="AA81" s="363"/>
      <c r="AB81" s="363"/>
      <c r="AC81" s="363"/>
      <c r="AD81" s="363"/>
      <c r="AE81" s="363"/>
      <c r="AF81" s="363"/>
      <c r="AG81" s="363"/>
      <c r="AH81" s="363"/>
      <c r="AI81" s="363"/>
      <c r="AJ81" s="363"/>
      <c r="AK81" s="363"/>
      <c r="AL81" s="363"/>
      <c r="AM81" s="360"/>
      <c r="AN81" s="360"/>
      <c r="AO81" s="360"/>
      <c r="AP81" s="360" t="s">
        <v>1984</v>
      </c>
      <c r="AQ81" s="360" t="s">
        <v>3317</v>
      </c>
      <c r="AR81" s="360" t="s">
        <v>3318</v>
      </c>
      <c r="AS81" s="360" t="s">
        <v>3319</v>
      </c>
      <c r="AT81" s="360" t="s">
        <v>3330</v>
      </c>
      <c r="AU81" s="553"/>
    </row>
    <row r="82" spans="1:47" ht="78.75">
      <c r="A82" s="360" t="s">
        <v>3331</v>
      </c>
      <c r="B82" s="362" t="s">
        <v>111</v>
      </c>
      <c r="C82" s="362" t="s">
        <v>116</v>
      </c>
      <c r="D82" s="362" t="s">
        <v>3312</v>
      </c>
      <c r="E82" s="360" t="s">
        <v>3332</v>
      </c>
      <c r="F82" s="360" t="s">
        <v>3333</v>
      </c>
      <c r="G82" s="422">
        <v>1</v>
      </c>
      <c r="H82" s="422" t="s">
        <v>78</v>
      </c>
      <c r="I82" s="422" t="s">
        <v>3334</v>
      </c>
      <c r="J82" s="360" t="s">
        <v>357</v>
      </c>
      <c r="K82" s="422" t="s">
        <v>33</v>
      </c>
      <c r="L82" s="422" t="s">
        <v>180</v>
      </c>
      <c r="M82" s="422" t="s">
        <v>420</v>
      </c>
      <c r="N82" s="514">
        <v>1</v>
      </c>
      <c r="O82" s="363"/>
      <c r="P82" s="363"/>
      <c r="Q82" s="363"/>
      <c r="R82" s="363"/>
      <c r="S82" s="363"/>
      <c r="T82" s="363"/>
      <c r="U82" s="363"/>
      <c r="V82" s="363"/>
      <c r="W82" s="363"/>
      <c r="X82" s="363"/>
      <c r="Y82" s="363"/>
      <c r="Z82" s="364">
        <v>1</v>
      </c>
      <c r="AA82" s="363"/>
      <c r="AB82" s="363"/>
      <c r="AC82" s="363"/>
      <c r="AD82" s="363"/>
      <c r="AE82" s="363"/>
      <c r="AF82" s="363"/>
      <c r="AG82" s="363"/>
      <c r="AH82" s="363"/>
      <c r="AI82" s="363"/>
      <c r="AJ82" s="363"/>
      <c r="AK82" s="363"/>
      <c r="AL82" s="363"/>
      <c r="AM82" s="360"/>
      <c r="AN82" s="360"/>
      <c r="AO82" s="360"/>
      <c r="AP82" s="360" t="s">
        <v>1984</v>
      </c>
      <c r="AQ82" s="360" t="s">
        <v>3317</v>
      </c>
      <c r="AR82" s="360" t="s">
        <v>3318</v>
      </c>
      <c r="AS82" s="360" t="s">
        <v>3319</v>
      </c>
      <c r="AT82" s="360" t="s">
        <v>3335</v>
      </c>
      <c r="AU82" s="553"/>
    </row>
    <row r="83" spans="1:47" ht="78.75">
      <c r="A83" s="360" t="s">
        <v>3336</v>
      </c>
      <c r="B83" s="362" t="s">
        <v>111</v>
      </c>
      <c r="C83" s="360"/>
      <c r="D83" s="362"/>
      <c r="E83" s="360" t="s">
        <v>3337</v>
      </c>
      <c r="F83" s="360" t="s">
        <v>3338</v>
      </c>
      <c r="G83" s="422">
        <v>1</v>
      </c>
      <c r="H83" s="422" t="s">
        <v>78</v>
      </c>
      <c r="I83" s="422" t="s">
        <v>3339</v>
      </c>
      <c r="J83" s="360" t="s">
        <v>357</v>
      </c>
      <c r="K83" s="422" t="s">
        <v>33</v>
      </c>
      <c r="L83" s="422" t="s">
        <v>180</v>
      </c>
      <c r="M83" s="422" t="s">
        <v>420</v>
      </c>
      <c r="N83" s="514">
        <v>1</v>
      </c>
      <c r="O83" s="363">
        <v>1</v>
      </c>
      <c r="P83" s="363">
        <v>1</v>
      </c>
      <c r="Q83" s="363">
        <v>1</v>
      </c>
      <c r="R83" s="363">
        <v>1</v>
      </c>
      <c r="S83" s="363">
        <v>1</v>
      </c>
      <c r="T83" s="363">
        <v>1</v>
      </c>
      <c r="U83" s="363">
        <v>1</v>
      </c>
      <c r="V83" s="363">
        <v>1</v>
      </c>
      <c r="W83" s="363">
        <v>1</v>
      </c>
      <c r="X83" s="363">
        <v>1</v>
      </c>
      <c r="Y83" s="363">
        <v>1</v>
      </c>
      <c r="Z83" s="364">
        <v>12</v>
      </c>
      <c r="AA83" s="363"/>
      <c r="AB83" s="363"/>
      <c r="AC83" s="363"/>
      <c r="AD83" s="363"/>
      <c r="AE83" s="363"/>
      <c r="AF83" s="363"/>
      <c r="AG83" s="363"/>
      <c r="AH83" s="363"/>
      <c r="AI83" s="363"/>
      <c r="AJ83" s="363"/>
      <c r="AK83" s="363"/>
      <c r="AL83" s="363"/>
      <c r="AM83" s="360"/>
      <c r="AN83" s="360"/>
      <c r="AO83" s="360"/>
      <c r="AP83" s="360" t="s">
        <v>3340</v>
      </c>
      <c r="AQ83" s="360" t="s">
        <v>3317</v>
      </c>
      <c r="AR83" s="360" t="s">
        <v>3318</v>
      </c>
      <c r="AS83" s="360" t="s">
        <v>3319</v>
      </c>
      <c r="AT83" s="360" t="s">
        <v>895</v>
      </c>
      <c r="AU83" s="553"/>
    </row>
    <row r="84" spans="1:47" ht="157.5">
      <c r="A84" s="360" t="s">
        <v>3341</v>
      </c>
      <c r="B84" s="362" t="s">
        <v>111</v>
      </c>
      <c r="C84" s="360" t="s">
        <v>269</v>
      </c>
      <c r="D84" s="362"/>
      <c r="E84" s="360" t="s">
        <v>3342</v>
      </c>
      <c r="F84" s="360" t="s">
        <v>3343</v>
      </c>
      <c r="G84" s="422">
        <v>2</v>
      </c>
      <c r="H84" s="422" t="s">
        <v>78</v>
      </c>
      <c r="I84" s="422" t="s">
        <v>2972</v>
      </c>
      <c r="J84" s="360" t="s">
        <v>357</v>
      </c>
      <c r="K84" s="422" t="s">
        <v>33</v>
      </c>
      <c r="L84" s="422" t="s">
        <v>180</v>
      </c>
      <c r="M84" s="422" t="s">
        <v>420</v>
      </c>
      <c r="N84" s="514"/>
      <c r="O84" s="363"/>
      <c r="P84" s="363">
        <v>1</v>
      </c>
      <c r="Q84" s="363"/>
      <c r="R84" s="363"/>
      <c r="S84" s="363">
        <v>1</v>
      </c>
      <c r="T84" s="363"/>
      <c r="U84" s="363"/>
      <c r="V84" s="363">
        <v>1</v>
      </c>
      <c r="W84" s="363"/>
      <c r="X84" s="363"/>
      <c r="Y84" s="363">
        <v>1</v>
      </c>
      <c r="Z84" s="364">
        <v>4</v>
      </c>
      <c r="AA84" s="363"/>
      <c r="AB84" s="363"/>
      <c r="AC84" s="363"/>
      <c r="AD84" s="363"/>
      <c r="AE84" s="363"/>
      <c r="AF84" s="363"/>
      <c r="AG84" s="363"/>
      <c r="AH84" s="363"/>
      <c r="AI84" s="363"/>
      <c r="AJ84" s="363"/>
      <c r="AK84" s="363"/>
      <c r="AL84" s="363"/>
      <c r="AM84" s="360"/>
      <c r="AN84" s="360"/>
      <c r="AO84" s="360"/>
      <c r="AP84" s="360" t="s">
        <v>3325</v>
      </c>
      <c r="AQ84" s="360" t="s">
        <v>3317</v>
      </c>
      <c r="AR84" s="360" t="s">
        <v>3318</v>
      </c>
      <c r="AS84" s="360" t="s">
        <v>3319</v>
      </c>
      <c r="AT84" s="360" t="s">
        <v>683</v>
      </c>
      <c r="AU84" s="553"/>
    </row>
    <row r="85" spans="1:47" ht="157.5">
      <c r="A85" s="360" t="s">
        <v>3344</v>
      </c>
      <c r="B85" s="362" t="s">
        <v>111</v>
      </c>
      <c r="C85" s="360" t="s">
        <v>269</v>
      </c>
      <c r="D85" s="362"/>
      <c r="E85" s="360" t="s">
        <v>3345</v>
      </c>
      <c r="F85" s="360" t="s">
        <v>3343</v>
      </c>
      <c r="G85" s="422">
        <v>2</v>
      </c>
      <c r="H85" s="422" t="s">
        <v>78</v>
      </c>
      <c r="I85" s="422" t="s">
        <v>3315</v>
      </c>
      <c r="J85" s="360" t="s">
        <v>357</v>
      </c>
      <c r="K85" s="422" t="s">
        <v>33</v>
      </c>
      <c r="L85" s="422" t="s">
        <v>419</v>
      </c>
      <c r="M85" s="422" t="s">
        <v>420</v>
      </c>
      <c r="N85" s="514">
        <v>1</v>
      </c>
      <c r="O85" s="363">
        <v>1</v>
      </c>
      <c r="P85" s="363">
        <v>1</v>
      </c>
      <c r="Q85" s="363">
        <v>1</v>
      </c>
      <c r="R85" s="363">
        <v>1</v>
      </c>
      <c r="S85" s="363">
        <v>1</v>
      </c>
      <c r="T85" s="363">
        <v>1</v>
      </c>
      <c r="U85" s="363">
        <v>1</v>
      </c>
      <c r="V85" s="363">
        <v>1</v>
      </c>
      <c r="W85" s="363">
        <v>1</v>
      </c>
      <c r="X85" s="363">
        <v>1</v>
      </c>
      <c r="Y85" s="363">
        <v>1</v>
      </c>
      <c r="Z85" s="364">
        <v>12</v>
      </c>
      <c r="AA85" s="363"/>
      <c r="AB85" s="363"/>
      <c r="AC85" s="363"/>
      <c r="AD85" s="363"/>
      <c r="AE85" s="363"/>
      <c r="AF85" s="363"/>
      <c r="AG85" s="363"/>
      <c r="AH85" s="363"/>
      <c r="AI85" s="363"/>
      <c r="AJ85" s="363"/>
      <c r="AK85" s="363"/>
      <c r="AL85" s="363"/>
      <c r="AM85" s="360"/>
      <c r="AN85" s="360"/>
      <c r="AO85" s="360"/>
      <c r="AP85" s="360" t="s">
        <v>3346</v>
      </c>
      <c r="AQ85" s="360" t="s">
        <v>3317</v>
      </c>
      <c r="AR85" s="360" t="s">
        <v>3318</v>
      </c>
      <c r="AS85" s="360" t="s">
        <v>3319</v>
      </c>
      <c r="AT85" s="360" t="s">
        <v>3347</v>
      </c>
      <c r="AU85" s="553"/>
    </row>
    <row r="86" spans="1:47" ht="157.5">
      <c r="A86" s="360" t="s">
        <v>3348</v>
      </c>
      <c r="B86" s="362" t="s">
        <v>111</v>
      </c>
      <c r="C86" s="360" t="s">
        <v>269</v>
      </c>
      <c r="D86" s="362"/>
      <c r="E86" s="360" t="s">
        <v>3349</v>
      </c>
      <c r="F86" s="360" t="s">
        <v>3343</v>
      </c>
      <c r="G86" s="422">
        <v>2</v>
      </c>
      <c r="H86" s="422" t="s">
        <v>78</v>
      </c>
      <c r="I86" s="422" t="s">
        <v>2938</v>
      </c>
      <c r="J86" s="547" t="s">
        <v>357</v>
      </c>
      <c r="K86" s="422" t="s">
        <v>33</v>
      </c>
      <c r="L86" s="422" t="s">
        <v>419</v>
      </c>
      <c r="M86" s="422" t="s">
        <v>420</v>
      </c>
      <c r="N86" s="514">
        <v>1</v>
      </c>
      <c r="O86" s="363"/>
      <c r="P86" s="363"/>
      <c r="Q86" s="363"/>
      <c r="R86" s="363">
        <v>1</v>
      </c>
      <c r="S86" s="363"/>
      <c r="T86" s="363"/>
      <c r="U86" s="363"/>
      <c r="V86" s="363"/>
      <c r="W86" s="363">
        <v>1</v>
      </c>
      <c r="X86" s="363"/>
      <c r="Y86" s="363"/>
      <c r="Z86" s="364">
        <v>3</v>
      </c>
      <c r="AA86" s="363"/>
      <c r="AB86" s="363"/>
      <c r="AC86" s="363"/>
      <c r="AD86" s="363"/>
      <c r="AE86" s="363"/>
      <c r="AF86" s="363"/>
      <c r="AG86" s="363"/>
      <c r="AH86" s="363"/>
      <c r="AI86" s="363"/>
      <c r="AJ86" s="363"/>
      <c r="AK86" s="363"/>
      <c r="AL86" s="363"/>
      <c r="AM86" s="360"/>
      <c r="AN86" s="360"/>
      <c r="AO86" s="360"/>
      <c r="AP86" s="360" t="s">
        <v>3325</v>
      </c>
      <c r="AQ86" s="360" t="s">
        <v>3317</v>
      </c>
      <c r="AR86" s="360" t="s">
        <v>3318</v>
      </c>
      <c r="AS86" s="360" t="s">
        <v>3319</v>
      </c>
      <c r="AT86" s="360" t="s">
        <v>683</v>
      </c>
      <c r="AU86" s="553"/>
    </row>
    <row r="87" spans="1:47" ht="157.5">
      <c r="A87" s="360" t="s">
        <v>3350</v>
      </c>
      <c r="B87" s="362" t="s">
        <v>111</v>
      </c>
      <c r="C87" s="360" t="s">
        <v>269</v>
      </c>
      <c r="D87" s="362"/>
      <c r="E87" s="360" t="s">
        <v>3351</v>
      </c>
      <c r="F87" s="360" t="s">
        <v>3343</v>
      </c>
      <c r="G87" s="422">
        <v>2</v>
      </c>
      <c r="H87" s="422" t="s">
        <v>78</v>
      </c>
      <c r="I87" s="422" t="s">
        <v>2938</v>
      </c>
      <c r="J87" s="547" t="s">
        <v>357</v>
      </c>
      <c r="K87" s="422" t="s">
        <v>33</v>
      </c>
      <c r="L87" s="422" t="s">
        <v>419</v>
      </c>
      <c r="M87" s="422" t="s">
        <v>420</v>
      </c>
      <c r="N87" s="514"/>
      <c r="O87" s="363"/>
      <c r="P87" s="363"/>
      <c r="Q87" s="363">
        <v>1</v>
      </c>
      <c r="R87" s="363"/>
      <c r="S87" s="363"/>
      <c r="T87" s="363"/>
      <c r="U87" s="363"/>
      <c r="V87" s="363">
        <v>1</v>
      </c>
      <c r="W87" s="363"/>
      <c r="X87" s="363"/>
      <c r="Y87" s="363"/>
      <c r="Z87" s="364">
        <v>2</v>
      </c>
      <c r="AA87" s="363"/>
      <c r="AB87" s="363"/>
      <c r="AC87" s="363"/>
      <c r="AD87" s="363"/>
      <c r="AE87" s="363"/>
      <c r="AF87" s="363"/>
      <c r="AG87" s="363"/>
      <c r="AH87" s="363"/>
      <c r="AI87" s="363"/>
      <c r="AJ87" s="363"/>
      <c r="AK87" s="363"/>
      <c r="AL87" s="363"/>
      <c r="AM87" s="360"/>
      <c r="AN87" s="360"/>
      <c r="AO87" s="360"/>
      <c r="AP87" s="360" t="s">
        <v>3325</v>
      </c>
      <c r="AQ87" s="360" t="s">
        <v>3317</v>
      </c>
      <c r="AR87" s="360" t="s">
        <v>3318</v>
      </c>
      <c r="AS87" s="360" t="s">
        <v>3319</v>
      </c>
      <c r="AT87" s="360" t="s">
        <v>683</v>
      </c>
      <c r="AU87" s="553"/>
    </row>
    <row r="88" spans="1:47" ht="299.25">
      <c r="A88" s="360" t="s">
        <v>3352</v>
      </c>
      <c r="B88" s="362" t="s">
        <v>111</v>
      </c>
      <c r="C88" s="362" t="s">
        <v>270</v>
      </c>
      <c r="D88" s="422"/>
      <c r="E88" s="360" t="s">
        <v>3353</v>
      </c>
      <c r="F88" s="360" t="s">
        <v>3354</v>
      </c>
      <c r="G88" s="425">
        <v>2</v>
      </c>
      <c r="H88" s="422" t="s">
        <v>324</v>
      </c>
      <c r="I88" s="422" t="s">
        <v>2152</v>
      </c>
      <c r="J88" s="422" t="s">
        <v>357</v>
      </c>
      <c r="K88" s="422" t="s">
        <v>33</v>
      </c>
      <c r="L88" s="422" t="s">
        <v>419</v>
      </c>
      <c r="M88" s="422" t="s">
        <v>447</v>
      </c>
      <c r="N88" s="363">
        <v>20</v>
      </c>
      <c r="O88" s="363">
        <v>35</v>
      </c>
      <c r="P88" s="363">
        <v>35</v>
      </c>
      <c r="Q88" s="363">
        <v>35</v>
      </c>
      <c r="R88" s="363">
        <v>25</v>
      </c>
      <c r="S88" s="363">
        <v>25</v>
      </c>
      <c r="T88" s="363">
        <v>25</v>
      </c>
      <c r="U88" s="363">
        <v>25</v>
      </c>
      <c r="V88" s="363">
        <v>25</v>
      </c>
      <c r="W88" s="363">
        <v>25</v>
      </c>
      <c r="X88" s="363">
        <v>35</v>
      </c>
      <c r="Y88" s="363">
        <v>15</v>
      </c>
      <c r="Z88" s="364">
        <v>325</v>
      </c>
      <c r="AA88" s="363"/>
      <c r="AB88" s="363"/>
      <c r="AC88" s="363"/>
      <c r="AD88" s="363"/>
      <c r="AE88" s="363"/>
      <c r="AF88" s="363"/>
      <c r="AG88" s="363"/>
      <c r="AH88" s="363"/>
      <c r="AI88" s="363"/>
      <c r="AJ88" s="363"/>
      <c r="AK88" s="363"/>
      <c r="AL88" s="363"/>
      <c r="AM88" s="360"/>
      <c r="AN88" s="360"/>
      <c r="AO88" s="360"/>
      <c r="AP88" s="360" t="s">
        <v>916</v>
      </c>
      <c r="AQ88" s="360" t="s">
        <v>3355</v>
      </c>
      <c r="AR88" s="360" t="s">
        <v>3356</v>
      </c>
      <c r="AS88" s="360" t="s">
        <v>3357</v>
      </c>
      <c r="AT88" s="360" t="s">
        <v>194</v>
      </c>
      <c r="AU88" s="553">
        <v>5234524.55</v>
      </c>
    </row>
    <row r="89" spans="1:47" ht="204.75">
      <c r="A89" s="360" t="s">
        <v>3358</v>
      </c>
      <c r="B89" s="362" t="s">
        <v>111</v>
      </c>
      <c r="C89" s="362" t="s">
        <v>270</v>
      </c>
      <c r="D89" s="422"/>
      <c r="E89" s="360" t="s">
        <v>3359</v>
      </c>
      <c r="F89" s="360" t="s">
        <v>3360</v>
      </c>
      <c r="G89" s="425">
        <v>2</v>
      </c>
      <c r="H89" s="422" t="s">
        <v>324</v>
      </c>
      <c r="I89" s="422" t="s">
        <v>3361</v>
      </c>
      <c r="J89" s="422" t="s">
        <v>357</v>
      </c>
      <c r="K89" s="422" t="s">
        <v>33</v>
      </c>
      <c r="L89" s="422" t="s">
        <v>419</v>
      </c>
      <c r="M89" s="422" t="s">
        <v>420</v>
      </c>
      <c r="N89" s="514"/>
      <c r="O89" s="363">
        <v>4</v>
      </c>
      <c r="P89" s="363"/>
      <c r="Q89" s="363"/>
      <c r="R89" s="363">
        <v>5</v>
      </c>
      <c r="S89" s="363"/>
      <c r="T89" s="363"/>
      <c r="U89" s="363">
        <v>4</v>
      </c>
      <c r="V89" s="363"/>
      <c r="W89" s="363"/>
      <c r="X89" s="363">
        <v>5</v>
      </c>
      <c r="Y89" s="363"/>
      <c r="Z89" s="364">
        <v>18</v>
      </c>
      <c r="AA89" s="363"/>
      <c r="AB89" s="363"/>
      <c r="AC89" s="363"/>
      <c r="AD89" s="363"/>
      <c r="AE89" s="363"/>
      <c r="AF89" s="363"/>
      <c r="AG89" s="363"/>
      <c r="AH89" s="363"/>
      <c r="AI89" s="363"/>
      <c r="AJ89" s="363"/>
      <c r="AK89" s="363"/>
      <c r="AL89" s="363"/>
      <c r="AM89" s="360"/>
      <c r="AN89" s="360"/>
      <c r="AO89" s="360"/>
      <c r="AP89" s="360" t="s">
        <v>923</v>
      </c>
      <c r="AQ89" s="360" t="s">
        <v>3355</v>
      </c>
      <c r="AR89" s="360" t="s">
        <v>3356</v>
      </c>
      <c r="AS89" s="360" t="s">
        <v>3357</v>
      </c>
      <c r="AT89" s="360"/>
      <c r="AU89" s="553"/>
    </row>
    <row r="90" spans="1:47" ht="220.5">
      <c r="A90" s="360" t="s">
        <v>3362</v>
      </c>
      <c r="B90" s="362" t="s">
        <v>111</v>
      </c>
      <c r="C90" s="362" t="s">
        <v>270</v>
      </c>
      <c r="D90" s="422"/>
      <c r="E90" s="360" t="s">
        <v>3363</v>
      </c>
      <c r="F90" s="360" t="s">
        <v>3364</v>
      </c>
      <c r="G90" s="425">
        <v>2</v>
      </c>
      <c r="H90" s="422" t="s">
        <v>324</v>
      </c>
      <c r="I90" s="422" t="s">
        <v>2700</v>
      </c>
      <c r="J90" s="422" t="s">
        <v>357</v>
      </c>
      <c r="K90" s="422" t="s">
        <v>33</v>
      </c>
      <c r="L90" s="422" t="s">
        <v>419</v>
      </c>
      <c r="M90" s="422" t="s">
        <v>420</v>
      </c>
      <c r="N90" s="363">
        <v>9</v>
      </c>
      <c r="O90" s="363">
        <v>9</v>
      </c>
      <c r="P90" s="363">
        <v>9</v>
      </c>
      <c r="Q90" s="363">
        <v>9</v>
      </c>
      <c r="R90" s="363">
        <v>9</v>
      </c>
      <c r="S90" s="363">
        <v>9</v>
      </c>
      <c r="T90" s="363">
        <v>9</v>
      </c>
      <c r="U90" s="363">
        <v>9</v>
      </c>
      <c r="V90" s="363">
        <v>9</v>
      </c>
      <c r="W90" s="363">
        <v>9</v>
      </c>
      <c r="X90" s="363">
        <v>9</v>
      </c>
      <c r="Y90" s="363"/>
      <c r="Z90" s="364">
        <v>99</v>
      </c>
      <c r="AA90" s="363"/>
      <c r="AB90" s="363"/>
      <c r="AC90" s="363"/>
      <c r="AD90" s="363"/>
      <c r="AE90" s="363"/>
      <c r="AF90" s="363"/>
      <c r="AG90" s="363"/>
      <c r="AH90" s="363"/>
      <c r="AI90" s="363"/>
      <c r="AJ90" s="363"/>
      <c r="AK90" s="363"/>
      <c r="AL90" s="363"/>
      <c r="AM90" s="360"/>
      <c r="AN90" s="360"/>
      <c r="AO90" s="360"/>
      <c r="AP90" s="360" t="s">
        <v>3365</v>
      </c>
      <c r="AQ90" s="360" t="s">
        <v>3355</v>
      </c>
      <c r="AR90" s="360" t="s">
        <v>3356</v>
      </c>
      <c r="AS90" s="360" t="s">
        <v>3357</v>
      </c>
      <c r="AT90" s="360"/>
      <c r="AU90" s="553"/>
    </row>
    <row r="91" spans="1:47" ht="283.5">
      <c r="A91" s="360" t="s">
        <v>3366</v>
      </c>
      <c r="B91" s="362" t="s">
        <v>111</v>
      </c>
      <c r="C91" s="362" t="s">
        <v>270</v>
      </c>
      <c r="D91" s="422"/>
      <c r="E91" s="360" t="s">
        <v>3367</v>
      </c>
      <c r="F91" s="360" t="s">
        <v>3368</v>
      </c>
      <c r="G91" s="425">
        <v>1</v>
      </c>
      <c r="H91" s="422" t="s">
        <v>324</v>
      </c>
      <c r="I91" s="422" t="s">
        <v>3369</v>
      </c>
      <c r="J91" s="422" t="s">
        <v>357</v>
      </c>
      <c r="K91" s="422" t="s">
        <v>33</v>
      </c>
      <c r="L91" s="422" t="s">
        <v>419</v>
      </c>
      <c r="M91" s="422" t="s">
        <v>420</v>
      </c>
      <c r="N91" s="514">
        <v>1</v>
      </c>
      <c r="O91" s="363">
        <v>1</v>
      </c>
      <c r="P91" s="363">
        <v>1</v>
      </c>
      <c r="Q91" s="363">
        <v>1</v>
      </c>
      <c r="R91" s="363">
        <v>1</v>
      </c>
      <c r="S91" s="363">
        <v>1</v>
      </c>
      <c r="T91" s="363">
        <v>1</v>
      </c>
      <c r="U91" s="363">
        <v>1</v>
      </c>
      <c r="V91" s="363">
        <v>1</v>
      </c>
      <c r="W91" s="363">
        <v>1</v>
      </c>
      <c r="X91" s="363">
        <v>1</v>
      </c>
      <c r="Y91" s="363">
        <v>1</v>
      </c>
      <c r="Z91" s="364">
        <v>12</v>
      </c>
      <c r="AA91" s="363"/>
      <c r="AB91" s="363"/>
      <c r="AC91" s="363"/>
      <c r="AD91" s="363"/>
      <c r="AE91" s="363"/>
      <c r="AF91" s="363"/>
      <c r="AG91" s="363"/>
      <c r="AH91" s="363"/>
      <c r="AI91" s="363"/>
      <c r="AJ91" s="363"/>
      <c r="AK91" s="363"/>
      <c r="AL91" s="363"/>
      <c r="AM91" s="360"/>
      <c r="AN91" s="360"/>
      <c r="AO91" s="360"/>
      <c r="AP91" s="360" t="s">
        <v>3370</v>
      </c>
      <c r="AQ91" s="360" t="s">
        <v>3355</v>
      </c>
      <c r="AR91" s="360" t="s">
        <v>3356</v>
      </c>
      <c r="AS91" s="360" t="s">
        <v>3357</v>
      </c>
      <c r="AT91" s="360"/>
      <c r="AU91" s="553"/>
    </row>
    <row r="92" spans="1:47" ht="236.25">
      <c r="A92" s="360" t="s">
        <v>3371</v>
      </c>
      <c r="B92" s="362" t="s">
        <v>111</v>
      </c>
      <c r="C92" s="362" t="s">
        <v>270</v>
      </c>
      <c r="D92" s="422"/>
      <c r="E92" s="360" t="s">
        <v>3372</v>
      </c>
      <c r="F92" s="360" t="s">
        <v>3373</v>
      </c>
      <c r="G92" s="425">
        <v>2</v>
      </c>
      <c r="H92" s="422" t="s">
        <v>324</v>
      </c>
      <c r="I92" s="422" t="s">
        <v>3374</v>
      </c>
      <c r="J92" s="422" t="s">
        <v>357</v>
      </c>
      <c r="K92" s="422" t="s">
        <v>33</v>
      </c>
      <c r="L92" s="422" t="s">
        <v>419</v>
      </c>
      <c r="M92" s="422" t="s">
        <v>420</v>
      </c>
      <c r="N92" s="514"/>
      <c r="O92" s="363"/>
      <c r="P92" s="363">
        <v>1</v>
      </c>
      <c r="Q92" s="363"/>
      <c r="R92" s="363"/>
      <c r="S92" s="363">
        <v>1</v>
      </c>
      <c r="T92" s="363"/>
      <c r="U92" s="363"/>
      <c r="V92" s="363">
        <v>1</v>
      </c>
      <c r="W92" s="363"/>
      <c r="X92" s="363"/>
      <c r="Y92" s="363">
        <v>1</v>
      </c>
      <c r="Z92" s="364">
        <v>4</v>
      </c>
      <c r="AA92" s="363"/>
      <c r="AB92" s="363"/>
      <c r="AC92" s="363"/>
      <c r="AD92" s="363"/>
      <c r="AE92" s="363"/>
      <c r="AF92" s="363"/>
      <c r="AG92" s="363"/>
      <c r="AH92" s="363"/>
      <c r="AI92" s="363"/>
      <c r="AJ92" s="363"/>
      <c r="AK92" s="363"/>
      <c r="AL92" s="363"/>
      <c r="AM92" s="360"/>
      <c r="AN92" s="360"/>
      <c r="AO92" s="360"/>
      <c r="AP92" s="360" t="s">
        <v>421</v>
      </c>
      <c r="AQ92" s="360" t="s">
        <v>3355</v>
      </c>
      <c r="AR92" s="360" t="s">
        <v>3356</v>
      </c>
      <c r="AS92" s="360" t="s">
        <v>3357</v>
      </c>
      <c r="AT92" s="360" t="s">
        <v>3375</v>
      </c>
      <c r="AU92" s="553"/>
    </row>
    <row r="93" spans="1:47" ht="236.25">
      <c r="A93" s="360" t="s">
        <v>3376</v>
      </c>
      <c r="B93" s="362" t="s">
        <v>111</v>
      </c>
      <c r="C93" s="362" t="s">
        <v>270</v>
      </c>
      <c r="D93" s="422"/>
      <c r="E93" s="360" t="s">
        <v>3377</v>
      </c>
      <c r="F93" s="360" t="s">
        <v>3378</v>
      </c>
      <c r="G93" s="425">
        <v>2</v>
      </c>
      <c r="H93" s="422" t="s">
        <v>324</v>
      </c>
      <c r="I93" s="422" t="s">
        <v>3379</v>
      </c>
      <c r="J93" s="422" t="s">
        <v>357</v>
      </c>
      <c r="K93" s="422" t="s">
        <v>33</v>
      </c>
      <c r="L93" s="422" t="s">
        <v>419</v>
      </c>
      <c r="M93" s="422" t="s">
        <v>447</v>
      </c>
      <c r="N93" s="514"/>
      <c r="O93" s="363"/>
      <c r="P93" s="363">
        <v>1</v>
      </c>
      <c r="Q93" s="363"/>
      <c r="R93" s="363"/>
      <c r="S93" s="363">
        <v>1</v>
      </c>
      <c r="T93" s="363"/>
      <c r="U93" s="363"/>
      <c r="V93" s="363">
        <v>1</v>
      </c>
      <c r="W93" s="363"/>
      <c r="X93" s="363"/>
      <c r="Y93" s="363">
        <v>1</v>
      </c>
      <c r="Z93" s="364">
        <v>4</v>
      </c>
      <c r="AA93" s="363"/>
      <c r="AB93" s="363"/>
      <c r="AC93" s="363"/>
      <c r="AD93" s="363"/>
      <c r="AE93" s="363"/>
      <c r="AF93" s="363"/>
      <c r="AG93" s="363"/>
      <c r="AH93" s="363"/>
      <c r="AI93" s="363"/>
      <c r="AJ93" s="363"/>
      <c r="AK93" s="363"/>
      <c r="AL93" s="363"/>
      <c r="AM93" s="360"/>
      <c r="AN93" s="360"/>
      <c r="AO93" s="360"/>
      <c r="AP93" s="360" t="s">
        <v>3380</v>
      </c>
      <c r="AQ93" s="360" t="s">
        <v>3355</v>
      </c>
      <c r="AR93" s="360" t="s">
        <v>3356</v>
      </c>
      <c r="AS93" s="360" t="s">
        <v>3357</v>
      </c>
      <c r="AT93" s="360" t="s">
        <v>194</v>
      </c>
      <c r="AU93" s="553">
        <v>746944.48</v>
      </c>
    </row>
    <row r="94" spans="1:47" ht="220.5">
      <c r="A94" s="360" t="s">
        <v>3381</v>
      </c>
      <c r="B94" s="362" t="s">
        <v>111</v>
      </c>
      <c r="C94" s="362" t="s">
        <v>270</v>
      </c>
      <c r="D94" s="422"/>
      <c r="E94" s="360" t="s">
        <v>3382</v>
      </c>
      <c r="F94" s="360" t="s">
        <v>3383</v>
      </c>
      <c r="G94" s="425">
        <v>1</v>
      </c>
      <c r="H94" s="422" t="s">
        <v>3384</v>
      </c>
      <c r="I94" s="422" t="s">
        <v>3385</v>
      </c>
      <c r="J94" s="422" t="s">
        <v>357</v>
      </c>
      <c r="K94" s="422" t="s">
        <v>33</v>
      </c>
      <c r="L94" s="422" t="s">
        <v>419</v>
      </c>
      <c r="M94" s="422" t="s">
        <v>420</v>
      </c>
      <c r="N94" s="514">
        <v>1</v>
      </c>
      <c r="O94" s="363"/>
      <c r="P94" s="363">
        <v>1</v>
      </c>
      <c r="Q94" s="363">
        <v>2</v>
      </c>
      <c r="R94" s="363">
        <v>1</v>
      </c>
      <c r="S94" s="363">
        <v>1</v>
      </c>
      <c r="T94" s="363"/>
      <c r="U94" s="363">
        <v>1</v>
      </c>
      <c r="V94" s="363">
        <v>1</v>
      </c>
      <c r="W94" s="363">
        <v>1</v>
      </c>
      <c r="X94" s="363">
        <v>1</v>
      </c>
      <c r="Y94" s="363"/>
      <c r="Z94" s="364">
        <v>10</v>
      </c>
      <c r="AA94" s="363"/>
      <c r="AB94" s="363"/>
      <c r="AC94" s="363"/>
      <c r="AD94" s="363"/>
      <c r="AE94" s="363"/>
      <c r="AF94" s="363"/>
      <c r="AG94" s="363"/>
      <c r="AH94" s="363"/>
      <c r="AI94" s="363"/>
      <c r="AJ94" s="363"/>
      <c r="AK94" s="363"/>
      <c r="AL94" s="363"/>
      <c r="AM94" s="360"/>
      <c r="AN94" s="360"/>
      <c r="AO94" s="360"/>
      <c r="AP94" s="360" t="s">
        <v>3386</v>
      </c>
      <c r="AQ94" s="360" t="s">
        <v>3355</v>
      </c>
      <c r="AR94" s="360" t="s">
        <v>3356</v>
      </c>
      <c r="AS94" s="360" t="s">
        <v>3357</v>
      </c>
      <c r="AT94" s="360"/>
      <c r="AU94" s="553"/>
    </row>
    <row r="95" spans="1:47" ht="346.5">
      <c r="A95" s="360" t="s">
        <v>3387</v>
      </c>
      <c r="B95" s="362" t="s">
        <v>111</v>
      </c>
      <c r="C95" s="362" t="s">
        <v>270</v>
      </c>
      <c r="D95" s="422"/>
      <c r="E95" s="360" t="s">
        <v>3388</v>
      </c>
      <c r="F95" s="360" t="s">
        <v>3389</v>
      </c>
      <c r="G95" s="425">
        <v>2</v>
      </c>
      <c r="H95" s="422" t="s">
        <v>324</v>
      </c>
      <c r="I95" s="422" t="s">
        <v>3390</v>
      </c>
      <c r="J95" s="422" t="s">
        <v>812</v>
      </c>
      <c r="K95" s="422" t="s">
        <v>33</v>
      </c>
      <c r="L95" s="422" t="s">
        <v>419</v>
      </c>
      <c r="M95" s="422" t="s">
        <v>447</v>
      </c>
      <c r="N95" s="514"/>
      <c r="O95" s="363"/>
      <c r="P95" s="363"/>
      <c r="Q95" s="363"/>
      <c r="R95" s="367">
        <v>0.16666666666666669</v>
      </c>
      <c r="S95" s="367">
        <v>0.16666666666666669</v>
      </c>
      <c r="T95" s="367">
        <v>0.16666666666666669</v>
      </c>
      <c r="U95" s="367">
        <v>0.16666666666666669</v>
      </c>
      <c r="V95" s="367">
        <v>0.16666666666666669</v>
      </c>
      <c r="W95" s="367">
        <v>0.16666666666666669</v>
      </c>
      <c r="X95" s="363"/>
      <c r="Y95" s="363"/>
      <c r="Z95" s="368">
        <v>0.17</v>
      </c>
      <c r="AA95" s="363"/>
      <c r="AB95" s="363"/>
      <c r="AC95" s="363"/>
      <c r="AD95" s="363"/>
      <c r="AE95" s="363"/>
      <c r="AF95" s="363"/>
      <c r="AG95" s="363"/>
      <c r="AH95" s="363"/>
      <c r="AI95" s="363"/>
      <c r="AJ95" s="363"/>
      <c r="AK95" s="363"/>
      <c r="AL95" s="363"/>
      <c r="AM95" s="360"/>
      <c r="AN95" s="360"/>
      <c r="AO95" s="360"/>
      <c r="AP95" s="360" t="s">
        <v>3391</v>
      </c>
      <c r="AQ95" s="360" t="s">
        <v>3355</v>
      </c>
      <c r="AR95" s="360" t="s">
        <v>3356</v>
      </c>
      <c r="AS95" s="360" t="s">
        <v>3357</v>
      </c>
      <c r="AT95" s="360" t="s">
        <v>194</v>
      </c>
      <c r="AU95" s="551">
        <v>4768661.5</v>
      </c>
    </row>
    <row r="96" spans="1:47" ht="157.5">
      <c r="A96" s="360" t="s">
        <v>3392</v>
      </c>
      <c r="B96" s="362" t="s">
        <v>111</v>
      </c>
      <c r="C96" s="362" t="s">
        <v>270</v>
      </c>
      <c r="D96" s="422"/>
      <c r="E96" s="360" t="s">
        <v>3393</v>
      </c>
      <c r="F96" s="360" t="s">
        <v>3394</v>
      </c>
      <c r="G96" s="425">
        <v>1</v>
      </c>
      <c r="H96" s="422" t="s">
        <v>324</v>
      </c>
      <c r="I96" s="422" t="s">
        <v>3390</v>
      </c>
      <c r="J96" s="422" t="s">
        <v>812</v>
      </c>
      <c r="K96" s="422" t="s">
        <v>33</v>
      </c>
      <c r="L96" s="422" t="s">
        <v>419</v>
      </c>
      <c r="M96" s="422" t="s">
        <v>420</v>
      </c>
      <c r="N96" s="515"/>
      <c r="O96" s="367">
        <v>0.5</v>
      </c>
      <c r="P96" s="367">
        <v>0.5</v>
      </c>
      <c r="Q96" s="367"/>
      <c r="R96" s="367"/>
      <c r="S96" s="367"/>
      <c r="T96" s="367"/>
      <c r="U96" s="367"/>
      <c r="V96" s="367"/>
      <c r="W96" s="367"/>
      <c r="X96" s="367"/>
      <c r="Y96" s="367"/>
      <c r="Z96" s="368">
        <v>1</v>
      </c>
      <c r="AA96" s="363"/>
      <c r="AB96" s="363"/>
      <c r="AC96" s="363"/>
      <c r="AD96" s="363"/>
      <c r="AE96" s="363"/>
      <c r="AF96" s="363"/>
      <c r="AG96" s="363"/>
      <c r="AH96" s="363"/>
      <c r="AI96" s="363"/>
      <c r="AJ96" s="363"/>
      <c r="AK96" s="363"/>
      <c r="AL96" s="363"/>
      <c r="AM96" s="360"/>
      <c r="AN96" s="360"/>
      <c r="AO96" s="360"/>
      <c r="AP96" s="360" t="s">
        <v>3395</v>
      </c>
      <c r="AQ96" s="360" t="s">
        <v>3355</v>
      </c>
      <c r="AR96" s="360" t="s">
        <v>3356</v>
      </c>
      <c r="AS96" s="360" t="s">
        <v>3357</v>
      </c>
      <c r="AT96" s="360"/>
      <c r="AU96" s="360"/>
    </row>
    <row r="97" spans="1:47" ht="78.75">
      <c r="A97" s="360" t="s">
        <v>3396</v>
      </c>
      <c r="B97" s="362" t="s">
        <v>111</v>
      </c>
      <c r="C97" s="365" t="s">
        <v>267</v>
      </c>
      <c r="D97" s="422" t="s">
        <v>36</v>
      </c>
      <c r="E97" s="422" t="s">
        <v>3397</v>
      </c>
      <c r="F97" s="422" t="s">
        <v>3398</v>
      </c>
      <c r="G97" s="422">
        <v>2</v>
      </c>
      <c r="H97" s="422" t="s">
        <v>3229</v>
      </c>
      <c r="I97" s="422" t="s">
        <v>3229</v>
      </c>
      <c r="J97" s="422" t="s">
        <v>36</v>
      </c>
      <c r="K97" s="422" t="s">
        <v>33</v>
      </c>
      <c r="L97" s="422" t="s">
        <v>180</v>
      </c>
      <c r="M97" s="422" t="s">
        <v>447</v>
      </c>
      <c r="N97" s="515">
        <v>1</v>
      </c>
      <c r="O97" s="515">
        <v>1</v>
      </c>
      <c r="P97" s="515">
        <v>1</v>
      </c>
      <c r="Q97" s="515">
        <v>1</v>
      </c>
      <c r="R97" s="515">
        <v>1</v>
      </c>
      <c r="S97" s="515">
        <v>1</v>
      </c>
      <c r="T97" s="515">
        <v>1</v>
      </c>
      <c r="U97" s="515">
        <v>1</v>
      </c>
      <c r="V97" s="515">
        <v>1</v>
      </c>
      <c r="W97" s="515">
        <v>1</v>
      </c>
      <c r="X97" s="515">
        <v>1</v>
      </c>
      <c r="Y97" s="515">
        <v>1</v>
      </c>
      <c r="Z97" s="368">
        <v>1</v>
      </c>
      <c r="AA97" s="427" t="s">
        <v>3399</v>
      </c>
      <c r="AB97" s="427" t="s">
        <v>3167</v>
      </c>
      <c r="AC97" s="427" t="s">
        <v>36</v>
      </c>
      <c r="AD97" s="427" t="s">
        <v>3168</v>
      </c>
      <c r="AE97" s="427" t="s">
        <v>3400</v>
      </c>
      <c r="AF97" s="427" t="s">
        <v>3401</v>
      </c>
      <c r="AG97" s="427" t="s">
        <v>3402</v>
      </c>
      <c r="AH97" s="427"/>
      <c r="AI97" s="363"/>
      <c r="AJ97" s="363"/>
      <c r="AK97" s="363"/>
      <c r="AL97" s="363"/>
      <c r="AM97" s="360"/>
      <c r="AN97" s="360"/>
      <c r="AO97" s="360"/>
      <c r="AP97" s="422" t="s">
        <v>3399</v>
      </c>
      <c r="AQ97" s="360" t="s">
        <v>3166</v>
      </c>
      <c r="AR97" s="360" t="s">
        <v>3167</v>
      </c>
      <c r="AS97" s="422" t="s">
        <v>3168</v>
      </c>
      <c r="AT97" s="422" t="s">
        <v>3400</v>
      </c>
      <c r="AU97" s="422" t="s">
        <v>3401</v>
      </c>
    </row>
    <row r="98" spans="1:47" ht="141.75">
      <c r="A98" s="360" t="s">
        <v>3403</v>
      </c>
      <c r="B98" s="362" t="s">
        <v>111</v>
      </c>
      <c r="C98" s="365" t="s">
        <v>267</v>
      </c>
      <c r="D98" s="422" t="s">
        <v>36</v>
      </c>
      <c r="E98" s="422" t="s">
        <v>3404</v>
      </c>
      <c r="F98" s="422" t="s">
        <v>3405</v>
      </c>
      <c r="G98" s="422">
        <v>1</v>
      </c>
      <c r="H98" s="422" t="s">
        <v>3406</v>
      </c>
      <c r="I98" s="422" t="s">
        <v>3406</v>
      </c>
      <c r="J98" s="422" t="s">
        <v>812</v>
      </c>
      <c r="K98" s="422" t="s">
        <v>33</v>
      </c>
      <c r="L98" s="422" t="s">
        <v>419</v>
      </c>
      <c r="M98" s="422" t="s">
        <v>447</v>
      </c>
      <c r="N98" s="514" t="s">
        <v>36</v>
      </c>
      <c r="O98" s="514" t="s">
        <v>36</v>
      </c>
      <c r="P98" s="514" t="s">
        <v>36</v>
      </c>
      <c r="Q98" s="515">
        <v>0.2</v>
      </c>
      <c r="R98" s="514" t="s">
        <v>36</v>
      </c>
      <c r="S98" s="515">
        <v>0.2</v>
      </c>
      <c r="T98" s="514" t="s">
        <v>36</v>
      </c>
      <c r="U98" s="515">
        <v>0.2</v>
      </c>
      <c r="V98" s="514" t="s">
        <v>36</v>
      </c>
      <c r="W98" s="515">
        <v>0.2</v>
      </c>
      <c r="X98" s="514" t="s">
        <v>36</v>
      </c>
      <c r="Y98" s="515">
        <v>0.2</v>
      </c>
      <c r="Z98" s="368">
        <v>1</v>
      </c>
      <c r="AA98" s="427" t="s">
        <v>3407</v>
      </c>
      <c r="AB98" s="427" t="s">
        <v>3167</v>
      </c>
      <c r="AC98" s="427" t="s">
        <v>36</v>
      </c>
      <c r="AD98" s="427" t="s">
        <v>3168</v>
      </c>
      <c r="AE98" s="427" t="s">
        <v>3264</v>
      </c>
      <c r="AF98" s="427">
        <v>110</v>
      </c>
      <c r="AG98" s="427" t="s">
        <v>3169</v>
      </c>
      <c r="AH98" s="427"/>
      <c r="AI98" s="363"/>
      <c r="AJ98" s="363"/>
      <c r="AK98" s="363"/>
      <c r="AL98" s="363"/>
      <c r="AM98" s="360"/>
      <c r="AN98" s="360"/>
      <c r="AO98" s="360"/>
      <c r="AP98" s="422" t="s">
        <v>3407</v>
      </c>
      <c r="AQ98" s="360" t="s">
        <v>3166</v>
      </c>
      <c r="AR98" s="360" t="s">
        <v>3167</v>
      </c>
      <c r="AS98" s="422" t="s">
        <v>3168</v>
      </c>
      <c r="AT98" s="422" t="s">
        <v>3264</v>
      </c>
      <c r="AU98" s="442">
        <v>110000</v>
      </c>
    </row>
    <row r="99" spans="1:47" ht="315">
      <c r="A99" s="360" t="s">
        <v>3408</v>
      </c>
      <c r="B99" s="362" t="s">
        <v>111</v>
      </c>
      <c r="C99" s="365" t="s">
        <v>267</v>
      </c>
      <c r="D99" s="422"/>
      <c r="E99" s="422" t="s">
        <v>3409</v>
      </c>
      <c r="F99" s="422" t="s">
        <v>3410</v>
      </c>
      <c r="G99" s="422">
        <v>3</v>
      </c>
      <c r="H99" s="422" t="s">
        <v>3411</v>
      </c>
      <c r="I99" s="422" t="s">
        <v>3411</v>
      </c>
      <c r="J99" s="422" t="s">
        <v>812</v>
      </c>
      <c r="K99" s="422" t="s">
        <v>33</v>
      </c>
      <c r="L99" s="422" t="s">
        <v>419</v>
      </c>
      <c r="M99" s="422" t="s">
        <v>447</v>
      </c>
      <c r="N99" s="514" t="s">
        <v>36</v>
      </c>
      <c r="O99" s="515">
        <v>0.1</v>
      </c>
      <c r="P99" s="514" t="s">
        <v>36</v>
      </c>
      <c r="Q99" s="514" t="s">
        <v>36</v>
      </c>
      <c r="R99" s="514" t="s">
        <v>36</v>
      </c>
      <c r="S99" s="514" t="s">
        <v>36</v>
      </c>
      <c r="T99" s="515">
        <v>0.15</v>
      </c>
      <c r="U99" s="515">
        <v>0.35</v>
      </c>
      <c r="V99" s="515">
        <v>0.2</v>
      </c>
      <c r="W99" s="515">
        <v>0.2</v>
      </c>
      <c r="X99" s="514" t="s">
        <v>36</v>
      </c>
      <c r="Y99" s="514" t="s">
        <v>36</v>
      </c>
      <c r="Z99" s="368">
        <v>1</v>
      </c>
      <c r="AA99" s="427" t="s">
        <v>3412</v>
      </c>
      <c r="AB99" s="427" t="s">
        <v>3167</v>
      </c>
      <c r="AC99" s="427" t="s">
        <v>36</v>
      </c>
      <c r="AD99" s="427" t="s">
        <v>3168</v>
      </c>
      <c r="AE99" s="427" t="s">
        <v>3413</v>
      </c>
      <c r="AF99" s="427">
        <v>2500000</v>
      </c>
      <c r="AG99" s="427" t="s">
        <v>3169</v>
      </c>
      <c r="AH99" s="427"/>
      <c r="AI99" s="363"/>
      <c r="AJ99" s="363"/>
      <c r="AK99" s="363"/>
      <c r="AL99" s="363"/>
      <c r="AM99" s="360"/>
      <c r="AN99" s="360"/>
      <c r="AO99" s="360"/>
      <c r="AP99" s="422" t="s">
        <v>3412</v>
      </c>
      <c r="AQ99" s="360" t="s">
        <v>3166</v>
      </c>
      <c r="AR99" s="360" t="s">
        <v>3167</v>
      </c>
      <c r="AS99" s="422" t="s">
        <v>3168</v>
      </c>
      <c r="AT99" s="422" t="s">
        <v>3413</v>
      </c>
      <c r="AU99" s="442">
        <v>2500000</v>
      </c>
    </row>
    <row r="102" spans="1:47">
      <c r="E102" s="356"/>
    </row>
    <row r="103" spans="1:47">
      <c r="E103" s="356"/>
    </row>
  </sheetData>
  <sheetProtection algorithmName="SHA-512" hashValue="7IhHnfFlO9CHCKj0/nhDiwu7xH3ZisSr8JnJwtjTs1Ew5S/Sx6vTGK7zWgSUTA1U73s5BFumo/m87MCO4o8eFg==" saltValue="mDqISrrLu+406aitDoq44Q==" spinCount="100000" sheet="1" objects="1" scenarios="1"/>
  <mergeCells count="10">
    <mergeCell ref="N6:Y6"/>
    <mergeCell ref="AA6:AL6"/>
    <mergeCell ref="D1:AQ3"/>
    <mergeCell ref="AR1:AS2"/>
    <mergeCell ref="AT1:AU2"/>
    <mergeCell ref="AR3:AS3"/>
    <mergeCell ref="AT3:AU3"/>
    <mergeCell ref="D4:AQ4"/>
    <mergeCell ref="AR4:AS4"/>
    <mergeCell ref="AT4:AU4"/>
  </mergeCells>
  <dataValidations count="32">
    <dataValidation type="list" allowBlank="1" showInputMessage="1" showErrorMessage="1" promptTitle="Objetivo estratégico" prompt=" Elegir el objetivo estratégico al que impacta el proyecto a desarrollar." sqref="B8:B99" xr:uid="{2D88851B-CA98-41D8-8F5D-BDC32EB95060}">
      <formula1>#REF!</formula1>
    </dataValidation>
    <dataValidation type="list" allowBlank="1" showInputMessage="1" showErrorMessage="1" promptTitle="Estrategia" prompt="Seleccionar la estrategia a utilizar para alcanzar el objetivo propuesto y ejecutar el proyecto planificado.  " sqref="C8:C99" xr:uid="{B31D6928-7A5B-4137-8247-44847C50A6D9}">
      <formula1>#REF!</formula1>
    </dataValidation>
    <dataValidation type="list" allowBlank="1" showInputMessage="1" showErrorMessage="1" promptTitle="Riesgo que mitiga" prompt="Se debe plantear el riesgo que mitiga el proyecto, actividad o subactividad en cuestión, según aplique" sqref="I88:I96 H94 H74:H87" xr:uid="{6506709E-EBAD-4609-8A4A-9D6EA42C9B1F}">
      <formula1>#REF!</formula1>
    </dataValidation>
    <dataValidation allowBlank="1" showErrorMessage="1" prompt="Agregar información puntual del proyecto/actividad que se va a desarrollar. Explicar de forma breve y precisa en qué consiste dicho proyecto/actividad. _x000a__x000a_Nota: La descripción es diferente a las subactividades. " sqref="E36:E37 F7:F35 F100:F107 F66:F96 F38:F64" xr:uid="{B5D6A6E9-B380-493B-B315-8B6F77D21CC8}"/>
    <dataValidation allowBlank="1" showInputMessage="1" showErrorMessage="1" prompt="Agregar información puntual de la actividad que se va a desarrollar. _x000a_Explicar de forma breve y precisa en qué consiste dicho actividad. _x000a_" sqref="E7" xr:uid="{573C8C5D-39DC-4F57-B37D-B8607935B4A8}"/>
    <dataValidation allowBlank="1" showInputMessage="1" showErrorMessage="1" prompt="Seleccionar la estrategia en base al objetivo estratégico y la actividad o el proyecto a realizar. " sqref="C7" xr:uid="{20FE7553-18A5-4B20-93E2-A49F4D10125A}"/>
    <dataValidation allowBlank="1" showInputMessage="1" showErrorMessage="1" prompt="Seleccionar el objetivo en base a la actividad o el proyecto a realizar. " sqref="B7" xr:uid="{36C1E906-4642-44E4-900B-7FA417487DEA}"/>
    <dataValidation allowBlank="1" showInputMessage="1" showErrorMessage="1" prompt="Pendiente investigar los ejes estratégicos que aplican para EDENORTE. " sqref="A7" xr:uid="{EF4A8D52-CCF2-487F-93C2-B64481C4E1DE}"/>
    <dataValidation allowBlank="1" showInputMessage="1" showErrorMessage="1" prompt="Agregar información puntual del proyecto/actividad que se va a desarrollar. Explicar de forma breve y precisa en qué consiste dicho proyecto/actividad. _x000a__x000a_Nota: La descripción es diferente a las subactividades. " sqref="F108:F183" xr:uid="{E979978E-76CA-4A0C-8D66-0263715A2556}"/>
    <dataValidation allowBlank="1" showErrorMessage="1" prompt="Forma cuantitativa para medir el avance o logro de la actividad planificada. _x000a__x000a_Puede ser expresado en: _x000a__x000a_* Cantidad: (El límite lo determina el tipo de actividad)._x000a__x000a_* Tiempo: (días, horas, minutos,etc.)_x000a__x000a_* Porcentaje. _x000a__x000a_* Entre otros..." sqref="I5" xr:uid="{213D76E0-960D-4C96-9F92-1615CF44EB6D}"/>
    <dataValidation allowBlank="1" showInputMessage="1" showErrorMessage="1" prompt="Forma cuantitativa para medir el avance o logro de la actividad planificada. _x000a_Puede ser expresado en: _x000a__x000a_* Cantidad: (El límite lo determina el tipo de actividad)._x000a_* Tiempo: (días, horas, minutos,etc.)_x000a_* Porcentaje. _x000a_* Entre otros..._x000a_" sqref="I74:I78 H71:H73 H59:H62 H48:H52 H54 H64:H67 I41:I47" xr:uid="{6E8AC38E-E620-4B1E-93D1-86D65152F15E}"/>
    <dataValidation allowBlank="1" showInputMessage="1" showErrorMessage="1" prompt="Al final del proceso de planificación, luego de que se haya aprobado el presupuesto definitivo se coloca el monto total asignado a las actividades que lo requieran, siempre y cuando fueron contempladas en este. " sqref="AU7" xr:uid="{239E0D82-12BE-49E5-8D6D-CF6366910871}"/>
    <dataValidation allowBlank="1" showInputMessage="1" showErrorMessage="1" prompt="Indicar Sí: Cuando se requiere un proceso de compras para realizar la actividad. _x000a__x000a_Indicar No: Cuando no requiere proceso de compras para realizar la actividad." sqref="M7" xr:uid="{4A974D86-63E3-4461-AA28-237CECD877E1}"/>
    <dataValidation allowBlank="1" showInputMessage="1" showErrorMessage="1" prompt="Evalúe antes de seleccionar el tipo de actividad: _x000a__x000a_* Puntual: Debe realizarse únicamente en la fecha establecida._x000a__x000a_* Acumulada: Puede realizarse en cualquier momento. " sqref="L7" xr:uid="{F7992CA5-AF81-4DB4-A2FD-3EC76F75B31E}"/>
    <dataValidation allowBlank="1" showInputMessage="1" showErrorMessage="1" prompt="Seleccionar según la naturaleza de la actividad:_x000a__x000a_Más es más: Puedes ejecutar más de lo planificado y es beneficioso para la empresa._x000a_Menos es más: Ejecutar solo la meta definida o una cantidad menor a lo planificado para lograr 100% de cumplimiento." sqref="K7" xr:uid="{B5DBBA9A-ABE5-48CD-967D-BC3FFB0C7E7A}"/>
    <dataValidation allowBlank="1" showInputMessage="1" showErrorMessage="1" prompt="Forma cuantitativa para medir el avance o logro de la actividad planificada. _x000a__x000a_Puede ser expresado en: _x000a__x000a_* Cantidad: (El límite lo determina el tipo de actividad)._x000a__x000a_* Tiempo: (días, horas, minutos,etc.)_x000a__x000a_* Porcentaje. _x000a__x000a_* Entre otros..." sqref="I7" xr:uid="{0F04654A-87FA-40E1-A5B4-6E3D769ED9B1}"/>
    <dataValidation allowBlank="1" showInputMessage="1" showErrorMessage="1" prompt="Seleccione el valor de la actividad: _x000a__x000a_1: Nivel menor para actividades de corta duración, impacto bajo y caracter rutinario._x000a_ 2: Nivel intermedio para actividades rutinarias pero con impacto medio alto. _x000a_3: Valor más alto tiene mayor impacto en el área." sqref="G7" xr:uid="{FADECA91-4137-4AFF-96C7-C051B2E8D5A8}"/>
    <dataValidation allowBlank="1" showInputMessage="1" showErrorMessage="1" prompt="Unidad en que se medirá la actividad, está relacionado al indicador de desempeño. _x000a__x000a_Por ejemplo: Cantidad, tiempo, porcentaje, Kilómetros, metros, etc." sqref="H7 J7 J100:J658 J74:J87 I48:I64 I66:I73 J41:J47" xr:uid="{1A7A4BF4-CCC7-4B5B-8AB0-7FC404AE7905}"/>
    <dataValidation allowBlank="1" showInputMessage="1" showErrorMessage="1" prompt="Forma cuantitativa para medir el avance o logro de la actividad planificada. Puede ser expresado en: _x000a_* Cantididad: (1,2,3,etc.,) El límite lo determina el tipo de actividad._x000a_* Tiempo: (días,horas,minutos,etc.)_x000a_* Porcentaje (5%,10%,50%,100%)_x000a_" sqref="I100:I147" xr:uid="{C7E70CB8-F726-464D-B1BE-36503BD2A1A0}"/>
    <dataValidation allowBlank="1" showInputMessage="1" showErrorMessage="1" prompt="Establecer el indicador  en que se medirá el avance o la ejecución de la actividad. " sqref="I148:I676" xr:uid="{71742BDB-E028-4B0D-9DAE-8B5D03380ACC}"/>
    <dataValidation allowBlank="1" showInputMessage="1" showErrorMessage="1" prompt="Describir las principales tareas que el área tiene que realizar para lograr la actividad planificada. _x000a__x000a_Pueden ser varias subactividades, el número de subactividades dependerá del tipo de actividad/proyecto. " sqref="F184:F314 E8:E35 F36:F37 E100:E314 E66:E96 E38:E64" xr:uid="{C38D5BAE-E4D1-4925-96A4-712B297AF25A}"/>
    <dataValidation allowBlank="1" showInputMessage="1" showErrorMessage="1" prompt="Seleccione el valor de la actividad: _x000a_1: Nivel menor para actividades de corta duración, impacto bajo y caracter rutinario. 2: Nivel intermedio para actividades rutinarias pero con impacto medio alto. 3: Valor más alto tiene mayor impacto en el área._x000a__x000a_" sqref="G978:H2217" xr:uid="{DB7A21FF-B696-4DA0-8207-C3850F79A35D}"/>
    <dataValidation allowBlank="1" showInputMessage="1" showErrorMessage="1" prompt="Evalúe antes de seleccionar el tipo de actividad: _x000a__x000a_* Puntual: Debe realizarse únicamente en la fecha establecida._x000a_* Acumulada: Puede realizarse en cualquier momento. " sqref="L286:L561" xr:uid="{A13E3C73-C916-4F3B-844E-63C348B63441}"/>
    <dataValidation type="list" allowBlank="1" showErrorMessage="1" prompt="Indicar Sí: Cuando se requiere un proceso de compras para realizar la actividad. _x000a__x000a_Indicar No: Cuando no requiere proceso de compras para realizar la actividad." sqref="M41:M47" xr:uid="{A1499F4E-5AF5-49FD-8E82-0146A9CF4212}">
      <formula1>#REF!</formula1>
    </dataValidation>
    <dataValidation type="list" allowBlank="1" showInputMessage="1" showErrorMessage="1" prompt="Seleccione el valor de la actividad: _x000a__x000a_1: Nivel menor para actividades de corta duración, impacto bajo y caracter rutinario._x000a_ 2: Nivel intermedio para actividades rutinarias pero con impacto medio alto. _x000a_3: Valor más alto tiene mayor impacto en el área." sqref="G66:G78 G8:G64 G100:H305" xr:uid="{4E397493-1503-46B8-A64E-921F15FABAC4}">
      <formula1>#REF!</formula1>
    </dataValidation>
    <dataValidation type="list" allowBlank="1" showInputMessage="1" showErrorMessage="1" prompt="Indicar si se requiere o no proceso de compra para realizar esta actividad. " sqref="M100:M607 M74:M78 L66:L73 L48:L64" xr:uid="{731711D8-979B-4CE4-8905-02A7CDD933C3}">
      <formula1>#REF!</formula1>
    </dataValidation>
    <dataValidation type="list" allowBlank="1" showInputMessage="1" showErrorMessage="1" prompt="Evalúe antes de seleccionar el tipo de actividad: _x000a__x000a_* Puntual: Debe realizarse únicamente en la fecha establecida._x000a_* Acumulada: Puede realizarse en cualquier momento. " sqref="L100:L285 L74:L78 L42:L47 K66:K73 K48:K64" xr:uid="{AF8F7A29-5525-4C79-9EE7-AE8139C690D1}">
      <formula1>#REF!</formula1>
    </dataValidation>
    <dataValidation type="list" allowBlank="1" showInputMessage="1" showErrorMessage="1" prompt="Seleccionar Línea base según la naturaleza actividad:_x000a__x000a_Más es más: Puedes ejecutar más de lo planificado y es beneficioso para la empresa._x000a_Menos es más: Ejecutar solo la meta definida o una cantidad menor a lo planificado para lograr 100% de cumplimiento." sqref="K41 K43:K47" xr:uid="{94F44C8F-AABC-454B-9F81-4B7C0B06B3B9}">
      <formula1>#REF!</formula1>
    </dataValidation>
    <dataValidation type="list" allowBlank="1" showInputMessage="1" showErrorMessage="1" prompt="Seleccionar según la naturaleza de la actividad:_x000a__x000a_Más es más: Puedes ejecutar más de lo planificado y es beneficioso para la empresa._x000a_Menos es más: Ejecutar solo la meta definida o una cantidad menor a lo planificado para lograr 100% de cumplimiento." sqref="K42" xr:uid="{6C2A4A93-AC8A-4220-B52E-F23F256D1BCB}">
      <formula1>#REF!</formula1>
    </dataValidation>
    <dataValidation type="list" allowBlank="1" showInputMessage="1" showErrorMessage="1" prompt="Evalúe antes de seleccionar el tipo de actividad: _x000a__x000a_* Puntual: Debe realizarse únicamente en la fecha establecida._x000a__x000a_* Acumulada: Puede realizarse en cualquier momento. " sqref="L41" xr:uid="{72B36694-34B3-48A4-BE0E-210BD031252E}">
      <formula1>#REF!</formula1>
    </dataValidation>
    <dataValidation type="list" allowBlank="1" showInputMessage="1" showErrorMessage="1" sqref="G306:H977" xr:uid="{4CB88737-5764-445B-AFA9-82FB39D985FD}">
      <formula1>#REF!</formula1>
    </dataValidation>
    <dataValidation type="list" allowBlank="1" showInputMessage="1" showErrorMessage="1" prompt="Seleccione una opción" sqref="M608:M630" xr:uid="{46DB4177-90F8-4F94-B888-17FE7965F9C2}">
      <formula1>#REF!</formula1>
    </dataValidation>
  </dataValidations>
  <hyperlinks>
    <hyperlink ref="A1" location="INDICE!A1" display="◄INICIO" xr:uid="{7A3779E0-3947-4ACE-86E8-8B8272D75E19}"/>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248DB-58E5-40E6-87FA-13BA2E5C21EB}">
  <sheetPr codeName="Hoja19"/>
  <dimension ref="A1:AU40"/>
  <sheetViews>
    <sheetView showGridLines="0" zoomScaleNormal="100" workbookViewId="0"/>
  </sheetViews>
  <sheetFormatPr baseColWidth="10" defaultColWidth="20.875" defaultRowHeight="15.75"/>
  <cols>
    <col min="1" max="8" width="20.875" style="356"/>
    <col min="9" max="10" width="20.875" style="421"/>
    <col min="11" max="26" width="20.875" style="356"/>
    <col min="27" max="41" width="0" style="356" hidden="1" customWidth="1"/>
    <col min="42" max="16384" width="20.875" style="356"/>
  </cols>
  <sheetData>
    <row r="1" spans="1:47" s="344" customFormat="1" ht="22.5">
      <c r="A1" s="287" t="s">
        <v>3584</v>
      </c>
      <c r="B1" s="288"/>
      <c r="C1" s="339"/>
      <c r="D1" s="289" t="s">
        <v>459</v>
      </c>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340" t="s">
        <v>1</v>
      </c>
      <c r="AS1" s="341"/>
      <c r="AT1" s="342">
        <v>2023</v>
      </c>
      <c r="AU1" s="343"/>
    </row>
    <row r="2" spans="1:47" s="344" customFormat="1" ht="21" thickBot="1">
      <c r="A2" s="296"/>
      <c r="B2" s="297"/>
      <c r="C2" s="345"/>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c r="AI2" s="298"/>
      <c r="AJ2" s="298"/>
      <c r="AK2" s="298"/>
      <c r="AL2" s="298"/>
      <c r="AM2" s="298"/>
      <c r="AN2" s="298"/>
      <c r="AO2" s="298"/>
      <c r="AP2" s="298"/>
      <c r="AQ2" s="298"/>
      <c r="AR2" s="346"/>
      <c r="AS2" s="347"/>
      <c r="AT2" s="348"/>
      <c r="AU2" s="349"/>
    </row>
    <row r="3" spans="1:47" s="344" customFormat="1" ht="21" thickBot="1">
      <c r="A3" s="296"/>
      <c r="B3" s="297"/>
      <c r="C3" s="345"/>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298"/>
      <c r="AJ3" s="298"/>
      <c r="AK3" s="298"/>
      <c r="AL3" s="298"/>
      <c r="AM3" s="298"/>
      <c r="AN3" s="298"/>
      <c r="AO3" s="298"/>
      <c r="AP3" s="298"/>
      <c r="AQ3" s="298"/>
      <c r="AR3" s="350" t="s">
        <v>2</v>
      </c>
      <c r="AS3" s="351"/>
      <c r="AT3" s="352"/>
      <c r="AU3" s="353"/>
    </row>
    <row r="4" spans="1:47" s="344" customFormat="1" ht="21" thickBot="1">
      <c r="A4" s="308"/>
      <c r="B4" s="309"/>
      <c r="C4" s="354"/>
      <c r="D4" s="310" t="s">
        <v>3414</v>
      </c>
      <c r="E4" s="310"/>
      <c r="F4" s="310"/>
      <c r="G4" s="310"/>
      <c r="H4" s="310"/>
      <c r="I4" s="310"/>
      <c r="J4" s="310"/>
      <c r="K4" s="310"/>
      <c r="L4" s="310"/>
      <c r="M4" s="310"/>
      <c r="N4" s="310"/>
      <c r="O4" s="310"/>
      <c r="P4" s="310"/>
      <c r="Q4" s="310"/>
      <c r="R4" s="310"/>
      <c r="S4" s="310"/>
      <c r="T4" s="310"/>
      <c r="U4" s="310"/>
      <c r="V4" s="310"/>
      <c r="W4" s="310"/>
      <c r="X4" s="310"/>
      <c r="Y4" s="310"/>
      <c r="Z4" s="310"/>
      <c r="AA4" s="310"/>
      <c r="AB4" s="310"/>
      <c r="AC4" s="310"/>
      <c r="AD4" s="310"/>
      <c r="AE4" s="310"/>
      <c r="AF4" s="310"/>
      <c r="AG4" s="310"/>
      <c r="AH4" s="310"/>
      <c r="AI4" s="310"/>
      <c r="AJ4" s="310"/>
      <c r="AK4" s="310"/>
      <c r="AL4" s="310"/>
      <c r="AM4" s="310"/>
      <c r="AN4" s="310"/>
      <c r="AO4" s="310"/>
      <c r="AP4" s="310"/>
      <c r="AQ4" s="312"/>
      <c r="AR4" s="350" t="s">
        <v>4</v>
      </c>
      <c r="AS4" s="351"/>
      <c r="AT4" s="355">
        <v>44927</v>
      </c>
      <c r="AU4" s="353"/>
    </row>
    <row r="6" spans="1:47" ht="16.5" thickBot="1">
      <c r="I6" s="356"/>
      <c r="J6" s="356"/>
      <c r="N6" s="315" t="s">
        <v>5</v>
      </c>
      <c r="O6" s="315"/>
      <c r="P6" s="315"/>
      <c r="Q6" s="315"/>
      <c r="R6" s="315"/>
      <c r="S6" s="315"/>
      <c r="T6" s="315"/>
      <c r="U6" s="315"/>
      <c r="V6" s="315"/>
      <c r="W6" s="315"/>
      <c r="X6" s="315"/>
      <c r="Y6" s="315"/>
      <c r="Z6" s="357"/>
      <c r="AA6" s="315" t="s">
        <v>6</v>
      </c>
      <c r="AB6" s="315"/>
      <c r="AC6" s="315"/>
      <c r="AD6" s="315"/>
      <c r="AE6" s="315"/>
      <c r="AF6" s="315"/>
      <c r="AG6" s="315"/>
      <c r="AH6" s="315"/>
      <c r="AI6" s="315"/>
      <c r="AJ6" s="315"/>
      <c r="AK6" s="315"/>
      <c r="AL6" s="358"/>
    </row>
    <row r="7" spans="1:47" s="359" customFormat="1" ht="56.25">
      <c r="A7" s="319" t="s">
        <v>7</v>
      </c>
      <c r="B7" s="319" t="s">
        <v>297</v>
      </c>
      <c r="C7" s="319" t="s">
        <v>298</v>
      </c>
      <c r="D7" s="319" t="s">
        <v>299</v>
      </c>
      <c r="E7" s="319" t="s">
        <v>300</v>
      </c>
      <c r="F7" s="319" t="s">
        <v>318</v>
      </c>
      <c r="G7" s="319" t="s">
        <v>302</v>
      </c>
      <c r="H7" s="319" t="s">
        <v>303</v>
      </c>
      <c r="I7" s="319" t="s">
        <v>304</v>
      </c>
      <c r="J7" s="319" t="s">
        <v>305</v>
      </c>
      <c r="K7" s="319" t="s">
        <v>306</v>
      </c>
      <c r="L7" s="319" t="s">
        <v>307</v>
      </c>
      <c r="M7" s="319" t="s">
        <v>308</v>
      </c>
      <c r="N7" s="319" t="s">
        <v>9</v>
      </c>
      <c r="O7" s="319" t="s">
        <v>10</v>
      </c>
      <c r="P7" s="319" t="s">
        <v>11</v>
      </c>
      <c r="Q7" s="319" t="s">
        <v>12</v>
      </c>
      <c r="R7" s="319" t="s">
        <v>13</v>
      </c>
      <c r="S7" s="319" t="s">
        <v>14</v>
      </c>
      <c r="T7" s="319" t="s">
        <v>15</v>
      </c>
      <c r="U7" s="319" t="s">
        <v>16</v>
      </c>
      <c r="V7" s="319" t="s">
        <v>17</v>
      </c>
      <c r="W7" s="319" t="s">
        <v>18</v>
      </c>
      <c r="X7" s="319" t="s">
        <v>19</v>
      </c>
      <c r="Y7" s="319" t="s">
        <v>20</v>
      </c>
      <c r="Z7" s="320" t="s">
        <v>21</v>
      </c>
      <c r="AA7" s="321" t="s">
        <v>9</v>
      </c>
      <c r="AB7" s="319" t="s">
        <v>10</v>
      </c>
      <c r="AC7" s="319" t="s">
        <v>11</v>
      </c>
      <c r="AD7" s="319" t="s">
        <v>12</v>
      </c>
      <c r="AE7" s="319" t="s">
        <v>13</v>
      </c>
      <c r="AF7" s="319" t="s">
        <v>14</v>
      </c>
      <c r="AG7" s="319" t="s">
        <v>15</v>
      </c>
      <c r="AH7" s="319" t="s">
        <v>16</v>
      </c>
      <c r="AI7" s="319" t="s">
        <v>17</v>
      </c>
      <c r="AJ7" s="319" t="s">
        <v>18</v>
      </c>
      <c r="AK7" s="319" t="s">
        <v>19</v>
      </c>
      <c r="AL7" s="319" t="s">
        <v>20</v>
      </c>
      <c r="AM7" s="322" t="s">
        <v>22</v>
      </c>
      <c r="AN7" s="322" t="s">
        <v>23</v>
      </c>
      <c r="AO7" s="322" t="s">
        <v>24</v>
      </c>
      <c r="AP7" s="320" t="s">
        <v>309</v>
      </c>
      <c r="AQ7" s="320" t="s">
        <v>310</v>
      </c>
      <c r="AR7" s="320" t="s">
        <v>311</v>
      </c>
      <c r="AS7" s="320" t="s">
        <v>312</v>
      </c>
      <c r="AT7" s="320" t="s">
        <v>313</v>
      </c>
      <c r="AU7" s="320" t="s">
        <v>314</v>
      </c>
    </row>
    <row r="8" spans="1:47" ht="78.75">
      <c r="A8" s="360" t="s">
        <v>3415</v>
      </c>
      <c r="B8" s="360" t="s">
        <v>236</v>
      </c>
      <c r="C8" s="360" t="s">
        <v>3416</v>
      </c>
      <c r="D8" s="360"/>
      <c r="E8" s="360" t="s">
        <v>3417</v>
      </c>
      <c r="F8" s="360" t="s">
        <v>3418</v>
      </c>
      <c r="G8" s="362">
        <v>2</v>
      </c>
      <c r="H8" s="416" t="s">
        <v>3419</v>
      </c>
      <c r="I8" s="360" t="s">
        <v>3420</v>
      </c>
      <c r="J8" s="360" t="s">
        <v>357</v>
      </c>
      <c r="K8" s="360" t="s">
        <v>33</v>
      </c>
      <c r="L8" s="360" t="s">
        <v>34</v>
      </c>
      <c r="M8" s="362" t="s">
        <v>1776</v>
      </c>
      <c r="N8" s="363">
        <v>24</v>
      </c>
      <c r="O8" s="363">
        <v>24</v>
      </c>
      <c r="P8" s="363">
        <v>26</v>
      </c>
      <c r="Q8" s="363">
        <v>26</v>
      </c>
      <c r="R8" s="363">
        <v>24</v>
      </c>
      <c r="S8" s="363">
        <v>26</v>
      </c>
      <c r="T8" s="363">
        <v>25</v>
      </c>
      <c r="U8" s="363">
        <v>25</v>
      </c>
      <c r="V8" s="363">
        <v>25</v>
      </c>
      <c r="W8" s="363">
        <v>25</v>
      </c>
      <c r="X8" s="363">
        <v>25</v>
      </c>
      <c r="Y8" s="363">
        <v>25</v>
      </c>
      <c r="Z8" s="558">
        <f>SUM(N8:Y8)</f>
        <v>300</v>
      </c>
      <c r="AA8" s="363"/>
      <c r="AB8" s="363"/>
      <c r="AC8" s="363"/>
      <c r="AD8" s="363"/>
      <c r="AE8" s="363"/>
      <c r="AF8" s="363"/>
      <c r="AG8" s="363"/>
      <c r="AH8" s="363"/>
      <c r="AI8" s="363"/>
      <c r="AJ8" s="363"/>
      <c r="AK8" s="363"/>
      <c r="AL8" s="363"/>
      <c r="AM8" s="360"/>
      <c r="AN8" s="360"/>
      <c r="AO8" s="360"/>
      <c r="AP8" s="416" t="s">
        <v>3421</v>
      </c>
      <c r="AQ8" s="416" t="s">
        <v>3422</v>
      </c>
      <c r="AR8" s="416" t="s">
        <v>3422</v>
      </c>
      <c r="AS8" s="416" t="s">
        <v>3423</v>
      </c>
      <c r="AT8" s="416" t="s">
        <v>3424</v>
      </c>
      <c r="AU8" s="360"/>
    </row>
    <row r="9" spans="1:47" ht="189">
      <c r="A9" s="360" t="s">
        <v>3425</v>
      </c>
      <c r="B9" s="360" t="s">
        <v>236</v>
      </c>
      <c r="C9" s="360" t="s">
        <v>1032</v>
      </c>
      <c r="D9" s="360"/>
      <c r="E9" s="360" t="s">
        <v>3426</v>
      </c>
      <c r="F9" s="360" t="s">
        <v>3427</v>
      </c>
      <c r="G9" s="362">
        <v>3</v>
      </c>
      <c r="H9" s="370" t="s">
        <v>67</v>
      </c>
      <c r="I9" s="362" t="s">
        <v>3428</v>
      </c>
      <c r="J9" s="360" t="s">
        <v>32</v>
      </c>
      <c r="K9" s="360" t="s">
        <v>33</v>
      </c>
      <c r="L9" s="360" t="s">
        <v>180</v>
      </c>
      <c r="M9" s="362" t="s">
        <v>35</v>
      </c>
      <c r="N9" s="513">
        <v>0.82</v>
      </c>
      <c r="O9" s="513">
        <v>0.82</v>
      </c>
      <c r="P9" s="513">
        <v>0.84</v>
      </c>
      <c r="Q9" s="513">
        <v>0.85</v>
      </c>
      <c r="R9" s="513">
        <v>0.87</v>
      </c>
      <c r="S9" s="513">
        <v>0.87</v>
      </c>
      <c r="T9" s="513">
        <v>0.9</v>
      </c>
      <c r="U9" s="513">
        <v>0.9</v>
      </c>
      <c r="V9" s="513">
        <v>0.92</v>
      </c>
      <c r="W9" s="513">
        <v>0.92</v>
      </c>
      <c r="X9" s="513">
        <v>0.92</v>
      </c>
      <c r="Y9" s="513">
        <v>0.25</v>
      </c>
      <c r="Z9" s="559">
        <v>0.82</v>
      </c>
      <c r="AA9" s="366"/>
      <c r="AB9" s="366"/>
      <c r="AC9" s="366"/>
      <c r="AD9" s="366"/>
      <c r="AE9" s="366"/>
      <c r="AF9" s="366"/>
      <c r="AG9" s="366"/>
      <c r="AH9" s="366"/>
      <c r="AI9" s="366"/>
      <c r="AJ9" s="366"/>
      <c r="AK9" s="366"/>
      <c r="AL9" s="366"/>
      <c r="AM9" s="360"/>
      <c r="AN9" s="360"/>
      <c r="AO9" s="360"/>
      <c r="AP9" s="416" t="s">
        <v>3421</v>
      </c>
      <c r="AQ9" s="416" t="s">
        <v>3422</v>
      </c>
      <c r="AR9" s="416" t="s">
        <v>3422</v>
      </c>
      <c r="AS9" s="416" t="s">
        <v>3423</v>
      </c>
      <c r="AT9" s="416" t="s">
        <v>639</v>
      </c>
      <c r="AU9" s="360"/>
    </row>
    <row r="10" spans="1:47" ht="78.75">
      <c r="A10" s="360" t="s">
        <v>3429</v>
      </c>
      <c r="B10" s="360" t="s">
        <v>236</v>
      </c>
      <c r="C10" s="360" t="s">
        <v>1032</v>
      </c>
      <c r="D10" s="360"/>
      <c r="E10" s="360" t="s">
        <v>3430</v>
      </c>
      <c r="F10" s="360" t="s">
        <v>3431</v>
      </c>
      <c r="G10" s="362">
        <v>3</v>
      </c>
      <c r="H10" s="416" t="s">
        <v>67</v>
      </c>
      <c r="I10" s="360" t="s">
        <v>3432</v>
      </c>
      <c r="J10" s="360" t="s">
        <v>32</v>
      </c>
      <c r="K10" s="360" t="s">
        <v>33</v>
      </c>
      <c r="L10" s="360" t="s">
        <v>180</v>
      </c>
      <c r="M10" s="362" t="s">
        <v>1776</v>
      </c>
      <c r="N10" s="513">
        <v>0.85</v>
      </c>
      <c r="O10" s="513">
        <v>0.85</v>
      </c>
      <c r="P10" s="513">
        <v>0.88</v>
      </c>
      <c r="Q10" s="513">
        <v>0.88</v>
      </c>
      <c r="R10" s="513">
        <v>0.9</v>
      </c>
      <c r="S10" s="513">
        <v>0.9</v>
      </c>
      <c r="T10" s="513">
        <v>0.9</v>
      </c>
      <c r="U10" s="513">
        <v>0.92</v>
      </c>
      <c r="V10" s="513">
        <v>0.92</v>
      </c>
      <c r="W10" s="513">
        <v>0.92</v>
      </c>
      <c r="X10" s="513">
        <v>0.94</v>
      </c>
      <c r="Y10" s="513">
        <v>0.9</v>
      </c>
      <c r="Z10" s="559">
        <f>AVERAGE(N10:Y10)</f>
        <v>0.89666666666666683</v>
      </c>
      <c r="AA10" s="369"/>
      <c r="AB10" s="369"/>
      <c r="AC10" s="369"/>
      <c r="AD10" s="369"/>
      <c r="AE10" s="369"/>
      <c r="AF10" s="369"/>
      <c r="AG10" s="369"/>
      <c r="AH10" s="369"/>
      <c r="AI10" s="369"/>
      <c r="AJ10" s="369"/>
      <c r="AK10" s="369"/>
      <c r="AL10" s="369"/>
      <c r="AM10" s="360"/>
      <c r="AN10" s="360"/>
      <c r="AO10" s="360"/>
      <c r="AP10" s="416" t="s">
        <v>3433</v>
      </c>
      <c r="AQ10" s="416" t="s">
        <v>3422</v>
      </c>
      <c r="AR10" s="416" t="s">
        <v>3422</v>
      </c>
      <c r="AS10" s="416" t="s">
        <v>3423</v>
      </c>
      <c r="AT10" s="416" t="s">
        <v>3424</v>
      </c>
      <c r="AU10" s="360"/>
    </row>
    <row r="11" spans="1:47" ht="63">
      <c r="A11" s="360" t="s">
        <v>3434</v>
      </c>
      <c r="B11" s="360" t="s">
        <v>236</v>
      </c>
      <c r="C11" s="360" t="s">
        <v>3416</v>
      </c>
      <c r="D11" s="360"/>
      <c r="E11" s="360" t="s">
        <v>3435</v>
      </c>
      <c r="F11" s="360" t="s">
        <v>3436</v>
      </c>
      <c r="G11" s="362">
        <v>3</v>
      </c>
      <c r="H11" s="416" t="s">
        <v>67</v>
      </c>
      <c r="I11" s="360" t="s">
        <v>3437</v>
      </c>
      <c r="J11" s="360" t="s">
        <v>32</v>
      </c>
      <c r="K11" s="360" t="s">
        <v>33</v>
      </c>
      <c r="L11" s="360" t="s">
        <v>180</v>
      </c>
      <c r="M11" s="362" t="s">
        <v>35</v>
      </c>
      <c r="N11" s="513">
        <v>0.95</v>
      </c>
      <c r="O11" s="513">
        <v>0.95</v>
      </c>
      <c r="P11" s="513">
        <v>0.97</v>
      </c>
      <c r="Q11" s="513">
        <v>0.97</v>
      </c>
      <c r="R11" s="513">
        <v>0.98</v>
      </c>
      <c r="S11" s="513">
        <v>0.98</v>
      </c>
      <c r="T11" s="513">
        <v>0.98</v>
      </c>
      <c r="U11" s="513">
        <v>0.98</v>
      </c>
      <c r="V11" s="513">
        <v>0.98</v>
      </c>
      <c r="W11" s="513">
        <v>0.98</v>
      </c>
      <c r="X11" s="513">
        <v>0.98</v>
      </c>
      <c r="Y11" s="513">
        <v>0.98</v>
      </c>
      <c r="Z11" s="559">
        <v>0.97</v>
      </c>
      <c r="AA11" s="363"/>
      <c r="AB11" s="363"/>
      <c r="AC11" s="363"/>
      <c r="AD11" s="363"/>
      <c r="AE11" s="363"/>
      <c r="AF11" s="363"/>
      <c r="AG11" s="363"/>
      <c r="AH11" s="363"/>
      <c r="AI11" s="363"/>
      <c r="AJ11" s="363"/>
      <c r="AK11" s="363"/>
      <c r="AL11" s="363"/>
      <c r="AM11" s="360"/>
      <c r="AN11" s="360"/>
      <c r="AO11" s="360"/>
      <c r="AP11" s="416" t="s">
        <v>3433</v>
      </c>
      <c r="AQ11" s="416" t="s">
        <v>3422</v>
      </c>
      <c r="AR11" s="416" t="s">
        <v>3422</v>
      </c>
      <c r="AS11" s="416" t="s">
        <v>3423</v>
      </c>
      <c r="AT11" s="416"/>
      <c r="AU11" s="360"/>
    </row>
    <row r="12" spans="1:47" ht="110.25">
      <c r="A12" s="360" t="s">
        <v>3438</v>
      </c>
      <c r="B12" s="360" t="s">
        <v>236</v>
      </c>
      <c r="C12" s="360" t="s">
        <v>3416</v>
      </c>
      <c r="D12" s="360"/>
      <c r="E12" s="360" t="s">
        <v>3439</v>
      </c>
      <c r="F12" s="360" t="s">
        <v>3440</v>
      </c>
      <c r="G12" s="362">
        <v>3</v>
      </c>
      <c r="H12" s="416" t="s">
        <v>3419</v>
      </c>
      <c r="I12" s="360" t="s">
        <v>3441</v>
      </c>
      <c r="J12" s="360" t="s">
        <v>32</v>
      </c>
      <c r="K12" s="360" t="s">
        <v>33</v>
      </c>
      <c r="L12" s="360" t="s">
        <v>180</v>
      </c>
      <c r="M12" s="362" t="s">
        <v>1776</v>
      </c>
      <c r="N12" s="513">
        <v>0.85</v>
      </c>
      <c r="O12" s="513">
        <v>0.85</v>
      </c>
      <c r="P12" s="513">
        <v>0.87</v>
      </c>
      <c r="Q12" s="513">
        <v>0.9</v>
      </c>
      <c r="R12" s="513">
        <v>0.9</v>
      </c>
      <c r="S12" s="513">
        <v>0.9</v>
      </c>
      <c r="T12" s="513">
        <v>0.92</v>
      </c>
      <c r="U12" s="513">
        <v>0.92</v>
      </c>
      <c r="V12" s="513">
        <v>0.95</v>
      </c>
      <c r="W12" s="513">
        <v>0.95</v>
      </c>
      <c r="X12" s="513">
        <v>0.95</v>
      </c>
      <c r="Y12" s="513">
        <v>0.95</v>
      </c>
      <c r="Z12" s="559">
        <v>0.91</v>
      </c>
      <c r="AA12" s="363"/>
      <c r="AB12" s="363"/>
      <c r="AC12" s="363"/>
      <c r="AD12" s="363"/>
      <c r="AE12" s="363"/>
      <c r="AF12" s="363"/>
      <c r="AG12" s="363"/>
      <c r="AH12" s="363"/>
      <c r="AI12" s="363"/>
      <c r="AJ12" s="363"/>
      <c r="AK12" s="363"/>
      <c r="AL12" s="363"/>
      <c r="AM12" s="360"/>
      <c r="AN12" s="360"/>
      <c r="AO12" s="360"/>
      <c r="AP12" s="416" t="s">
        <v>3421</v>
      </c>
      <c r="AQ12" s="416" t="s">
        <v>3422</v>
      </c>
      <c r="AR12" s="416" t="s">
        <v>3422</v>
      </c>
      <c r="AS12" s="416" t="s">
        <v>3423</v>
      </c>
      <c r="AT12" s="416" t="s">
        <v>3424</v>
      </c>
      <c r="AU12" s="360"/>
    </row>
    <row r="13" spans="1:47" ht="63">
      <c r="A13" s="360" t="s">
        <v>3442</v>
      </c>
      <c r="B13" s="360" t="s">
        <v>236</v>
      </c>
      <c r="C13" s="360" t="s">
        <v>3416</v>
      </c>
      <c r="D13" s="360"/>
      <c r="E13" s="360" t="s">
        <v>3443</v>
      </c>
      <c r="F13" s="360" t="s">
        <v>3444</v>
      </c>
      <c r="G13" s="362">
        <v>3</v>
      </c>
      <c r="H13" s="416" t="s">
        <v>324</v>
      </c>
      <c r="I13" s="360" t="s">
        <v>3445</v>
      </c>
      <c r="J13" s="360" t="s">
        <v>32</v>
      </c>
      <c r="K13" s="360" t="s">
        <v>33</v>
      </c>
      <c r="L13" s="360" t="s">
        <v>180</v>
      </c>
      <c r="M13" s="362" t="s">
        <v>35</v>
      </c>
      <c r="N13" s="367">
        <v>1</v>
      </c>
      <c r="O13" s="367">
        <v>1</v>
      </c>
      <c r="P13" s="367">
        <v>1</v>
      </c>
      <c r="Q13" s="367">
        <v>1</v>
      </c>
      <c r="R13" s="367">
        <v>1</v>
      </c>
      <c r="S13" s="367">
        <v>1</v>
      </c>
      <c r="T13" s="367">
        <v>1</v>
      </c>
      <c r="U13" s="367">
        <v>1</v>
      </c>
      <c r="V13" s="367">
        <v>1</v>
      </c>
      <c r="W13" s="367">
        <v>1</v>
      </c>
      <c r="X13" s="367">
        <v>1</v>
      </c>
      <c r="Y13" s="367">
        <v>0.87</v>
      </c>
      <c r="Z13" s="559">
        <v>1</v>
      </c>
      <c r="AA13" s="363"/>
      <c r="AB13" s="363"/>
      <c r="AC13" s="363"/>
      <c r="AD13" s="363"/>
      <c r="AE13" s="363"/>
      <c r="AF13" s="363"/>
      <c r="AG13" s="363"/>
      <c r="AH13" s="363"/>
      <c r="AI13" s="363"/>
      <c r="AJ13" s="363"/>
      <c r="AK13" s="363"/>
      <c r="AL13" s="363"/>
      <c r="AM13" s="360"/>
      <c r="AN13" s="360"/>
      <c r="AO13" s="360"/>
      <c r="AP13" s="416" t="s">
        <v>3421</v>
      </c>
      <c r="AQ13" s="416" t="s">
        <v>3422</v>
      </c>
      <c r="AR13" s="416" t="s">
        <v>3422</v>
      </c>
      <c r="AS13" s="416" t="s">
        <v>3423</v>
      </c>
      <c r="AT13" s="416"/>
      <c r="AU13" s="360"/>
    </row>
    <row r="14" spans="1:47" ht="110.25">
      <c r="A14" s="360" t="s">
        <v>3446</v>
      </c>
      <c r="B14" s="360" t="s">
        <v>122</v>
      </c>
      <c r="C14" s="360" t="s">
        <v>245</v>
      </c>
      <c r="D14" s="360"/>
      <c r="E14" s="360" t="s">
        <v>3447</v>
      </c>
      <c r="F14" s="360" t="s">
        <v>3448</v>
      </c>
      <c r="G14" s="362">
        <v>3</v>
      </c>
      <c r="H14" s="416" t="s">
        <v>324</v>
      </c>
      <c r="I14" s="360" t="s">
        <v>3449</v>
      </c>
      <c r="J14" s="360" t="s">
        <v>357</v>
      </c>
      <c r="K14" s="360" t="s">
        <v>33</v>
      </c>
      <c r="L14" s="360" t="s">
        <v>34</v>
      </c>
      <c r="M14" s="362" t="s">
        <v>1776</v>
      </c>
      <c r="N14" s="363">
        <v>8</v>
      </c>
      <c r="O14" s="363">
        <v>8</v>
      </c>
      <c r="P14" s="363">
        <v>10</v>
      </c>
      <c r="Q14" s="363">
        <v>10</v>
      </c>
      <c r="R14" s="363">
        <v>12</v>
      </c>
      <c r="S14" s="363">
        <v>12</v>
      </c>
      <c r="T14" s="363">
        <v>8</v>
      </c>
      <c r="U14" s="363">
        <v>8</v>
      </c>
      <c r="V14" s="363">
        <v>10</v>
      </c>
      <c r="W14" s="363">
        <v>10</v>
      </c>
      <c r="X14" s="363">
        <v>8</v>
      </c>
      <c r="Y14" s="363">
        <v>6</v>
      </c>
      <c r="Z14" s="558">
        <v>9</v>
      </c>
      <c r="AA14" s="363"/>
      <c r="AB14" s="363"/>
      <c r="AC14" s="363"/>
      <c r="AD14" s="363"/>
      <c r="AE14" s="363"/>
      <c r="AF14" s="363"/>
      <c r="AG14" s="363"/>
      <c r="AH14" s="363"/>
      <c r="AI14" s="363"/>
      <c r="AJ14" s="363"/>
      <c r="AK14" s="363"/>
      <c r="AL14" s="363"/>
      <c r="AM14" s="360"/>
      <c r="AN14" s="360"/>
      <c r="AO14" s="360"/>
      <c r="AP14" s="416" t="s">
        <v>3450</v>
      </c>
      <c r="AQ14" s="416" t="s">
        <v>3422</v>
      </c>
      <c r="AR14" s="416" t="s">
        <v>3422</v>
      </c>
      <c r="AS14" s="416" t="s">
        <v>3423</v>
      </c>
      <c r="AT14" s="416" t="s">
        <v>3424</v>
      </c>
      <c r="AU14" s="360"/>
    </row>
    <row r="15" spans="1:47" ht="126">
      <c r="A15" s="360" t="s">
        <v>3451</v>
      </c>
      <c r="B15" s="360" t="s">
        <v>244</v>
      </c>
      <c r="C15" s="360" t="s">
        <v>381</v>
      </c>
      <c r="D15" s="360"/>
      <c r="E15" s="360" t="s">
        <v>3452</v>
      </c>
      <c r="F15" s="360" t="s">
        <v>3453</v>
      </c>
      <c r="G15" s="362">
        <v>3</v>
      </c>
      <c r="H15" s="416" t="s">
        <v>78</v>
      </c>
      <c r="I15" s="360" t="s">
        <v>3454</v>
      </c>
      <c r="J15" s="360" t="s">
        <v>504</v>
      </c>
      <c r="K15" s="360" t="s">
        <v>33</v>
      </c>
      <c r="L15" s="360" t="s">
        <v>34</v>
      </c>
      <c r="M15" s="362" t="s">
        <v>35</v>
      </c>
      <c r="N15" s="560">
        <v>0.34</v>
      </c>
      <c r="O15" s="560">
        <v>0.34</v>
      </c>
      <c r="P15" s="560">
        <v>0.34</v>
      </c>
      <c r="Q15" s="560">
        <v>0.34</v>
      </c>
      <c r="R15" s="560">
        <v>0.34</v>
      </c>
      <c r="S15" s="560">
        <v>0.34</v>
      </c>
      <c r="T15" s="560">
        <v>0.34</v>
      </c>
      <c r="U15" s="560">
        <v>0.34</v>
      </c>
      <c r="V15" s="560">
        <v>0.34</v>
      </c>
      <c r="W15" s="560">
        <v>0.34</v>
      </c>
      <c r="X15" s="560">
        <v>0.34</v>
      </c>
      <c r="Y15" s="560">
        <v>0.34</v>
      </c>
      <c r="Z15" s="561">
        <v>4.08</v>
      </c>
      <c r="AA15" s="363"/>
      <c r="AB15" s="363"/>
      <c r="AC15" s="363"/>
      <c r="AD15" s="363"/>
      <c r="AE15" s="363"/>
      <c r="AF15" s="363"/>
      <c r="AG15" s="363"/>
      <c r="AH15" s="363"/>
      <c r="AI15" s="363"/>
      <c r="AJ15" s="363"/>
      <c r="AK15" s="363"/>
      <c r="AL15" s="363"/>
      <c r="AM15" s="360"/>
      <c r="AN15" s="360"/>
      <c r="AO15" s="360"/>
      <c r="AP15" s="416" t="s">
        <v>3455</v>
      </c>
      <c r="AQ15" s="416" t="s">
        <v>3456</v>
      </c>
      <c r="AR15" s="416" t="s">
        <v>3456</v>
      </c>
      <c r="AS15" s="416" t="s">
        <v>3457</v>
      </c>
      <c r="AT15" s="416"/>
      <c r="AU15" s="360"/>
    </row>
    <row r="16" spans="1:47" ht="126">
      <c r="A16" s="360" t="s">
        <v>3458</v>
      </c>
      <c r="B16" s="360" t="s">
        <v>244</v>
      </c>
      <c r="C16" s="360" t="s">
        <v>381</v>
      </c>
      <c r="D16" s="360"/>
      <c r="E16" s="360" t="s">
        <v>3459</v>
      </c>
      <c r="F16" s="360" t="s">
        <v>3453</v>
      </c>
      <c r="G16" s="362">
        <v>3</v>
      </c>
      <c r="H16" s="416" t="s">
        <v>78</v>
      </c>
      <c r="I16" s="360" t="s">
        <v>3454</v>
      </c>
      <c r="J16" s="360" t="s">
        <v>504</v>
      </c>
      <c r="K16" s="360" t="s">
        <v>33</v>
      </c>
      <c r="L16" s="360" t="s">
        <v>34</v>
      </c>
      <c r="M16" s="362" t="s">
        <v>35</v>
      </c>
      <c r="N16" s="560">
        <v>0.33</v>
      </c>
      <c r="O16" s="560">
        <v>0.33</v>
      </c>
      <c r="P16" s="560">
        <v>0.33</v>
      </c>
      <c r="Q16" s="560">
        <v>0.33</v>
      </c>
      <c r="R16" s="560">
        <v>0.33</v>
      </c>
      <c r="S16" s="560">
        <v>0.33</v>
      </c>
      <c r="T16" s="560">
        <v>0.33</v>
      </c>
      <c r="U16" s="560">
        <v>0.33</v>
      </c>
      <c r="V16" s="560">
        <v>0.33</v>
      </c>
      <c r="W16" s="560">
        <v>0.33</v>
      </c>
      <c r="X16" s="560">
        <v>0.33</v>
      </c>
      <c r="Y16" s="560">
        <v>0.33</v>
      </c>
      <c r="Z16" s="561">
        <v>3.96</v>
      </c>
      <c r="AA16" s="363"/>
      <c r="AB16" s="363"/>
      <c r="AC16" s="363"/>
      <c r="AD16" s="363"/>
      <c r="AE16" s="363"/>
      <c r="AF16" s="363"/>
      <c r="AG16" s="363"/>
      <c r="AH16" s="363"/>
      <c r="AI16" s="363"/>
      <c r="AJ16" s="363"/>
      <c r="AK16" s="363"/>
      <c r="AL16" s="363"/>
      <c r="AM16" s="360"/>
      <c r="AN16" s="360"/>
      <c r="AO16" s="360"/>
      <c r="AP16" s="416" t="s">
        <v>3455</v>
      </c>
      <c r="AQ16" s="416" t="s">
        <v>3456</v>
      </c>
      <c r="AR16" s="416" t="s">
        <v>3456</v>
      </c>
      <c r="AS16" s="416" t="s">
        <v>3457</v>
      </c>
      <c r="AT16" s="416"/>
      <c r="AU16" s="360"/>
    </row>
    <row r="17" spans="1:47" ht="126">
      <c r="A17" s="360" t="s">
        <v>3460</v>
      </c>
      <c r="B17" s="360" t="s">
        <v>244</v>
      </c>
      <c r="C17" s="360" t="s">
        <v>381</v>
      </c>
      <c r="D17" s="360"/>
      <c r="E17" s="360" t="s">
        <v>3461</v>
      </c>
      <c r="F17" s="360" t="s">
        <v>3453</v>
      </c>
      <c r="G17" s="362">
        <v>3</v>
      </c>
      <c r="H17" s="416" t="s">
        <v>78</v>
      </c>
      <c r="I17" s="360" t="s">
        <v>3454</v>
      </c>
      <c r="J17" s="360" t="s">
        <v>504</v>
      </c>
      <c r="K17" s="360" t="s">
        <v>33</v>
      </c>
      <c r="L17" s="360" t="s">
        <v>34</v>
      </c>
      <c r="M17" s="362" t="s">
        <v>35</v>
      </c>
      <c r="N17" s="363">
        <v>1.6830000000000001</v>
      </c>
      <c r="O17" s="363">
        <v>1.6830000000000001</v>
      </c>
      <c r="P17" s="363">
        <v>1.6830000000000001</v>
      </c>
      <c r="Q17" s="363">
        <v>1.6830000000000001</v>
      </c>
      <c r="R17" s="363">
        <v>1.6830000000000001</v>
      </c>
      <c r="S17" s="363">
        <v>1.6830000000000001</v>
      </c>
      <c r="T17" s="363">
        <v>1.6830000000000001</v>
      </c>
      <c r="U17" s="363">
        <v>1.6830000000000001</v>
      </c>
      <c r="V17" s="363">
        <v>1.6830000000000001</v>
      </c>
      <c r="W17" s="363">
        <v>1.6830000000000001</v>
      </c>
      <c r="X17" s="363">
        <v>1.6830000000000001</v>
      </c>
      <c r="Y17" s="363">
        <v>1.6830000000000001</v>
      </c>
      <c r="Z17" s="562">
        <v>1683</v>
      </c>
      <c r="AA17" s="363"/>
      <c r="AB17" s="363"/>
      <c r="AC17" s="363"/>
      <c r="AD17" s="363"/>
      <c r="AE17" s="363"/>
      <c r="AF17" s="363"/>
      <c r="AG17" s="363"/>
      <c r="AH17" s="363"/>
      <c r="AI17" s="363"/>
      <c r="AJ17" s="363"/>
      <c r="AK17" s="363"/>
      <c r="AL17" s="363"/>
      <c r="AM17" s="360"/>
      <c r="AN17" s="360"/>
      <c r="AO17" s="360"/>
      <c r="AP17" s="416" t="s">
        <v>3455</v>
      </c>
      <c r="AQ17" s="416" t="s">
        <v>3456</v>
      </c>
      <c r="AR17" s="416" t="s">
        <v>3456</v>
      </c>
      <c r="AS17" s="416" t="s">
        <v>3457</v>
      </c>
      <c r="AT17" s="416"/>
      <c r="AU17" s="360"/>
    </row>
    <row r="18" spans="1:47" ht="126">
      <c r="A18" s="360" t="s">
        <v>3462</v>
      </c>
      <c r="B18" s="360" t="s">
        <v>244</v>
      </c>
      <c r="C18" s="360" t="s">
        <v>381</v>
      </c>
      <c r="D18" s="360"/>
      <c r="E18" s="360" t="s">
        <v>3463</v>
      </c>
      <c r="F18" s="360" t="s">
        <v>3453</v>
      </c>
      <c r="G18" s="362">
        <v>3</v>
      </c>
      <c r="H18" s="416" t="s">
        <v>78</v>
      </c>
      <c r="I18" s="360" t="s">
        <v>3454</v>
      </c>
      <c r="J18" s="360" t="s">
        <v>504</v>
      </c>
      <c r="K18" s="360" t="s">
        <v>33</v>
      </c>
      <c r="L18" s="360" t="s">
        <v>34</v>
      </c>
      <c r="M18" s="362" t="s">
        <v>35</v>
      </c>
      <c r="N18" s="363">
        <v>3.1659999999999999</v>
      </c>
      <c r="O18" s="363">
        <v>3.1659999999999999</v>
      </c>
      <c r="P18" s="363">
        <v>3.1659999999999999</v>
      </c>
      <c r="Q18" s="363">
        <v>3.1659999999999999</v>
      </c>
      <c r="R18" s="363">
        <v>3.1659999999999999</v>
      </c>
      <c r="S18" s="363">
        <v>3.1659999999999999</v>
      </c>
      <c r="T18" s="363">
        <v>3.1659999999999999</v>
      </c>
      <c r="U18" s="363">
        <v>3.1659999999999999</v>
      </c>
      <c r="V18" s="363">
        <v>3.1659999999999999</v>
      </c>
      <c r="W18" s="363">
        <v>3.1659999999999999</v>
      </c>
      <c r="X18" s="363">
        <v>3.1659999999999999</v>
      </c>
      <c r="Y18" s="363">
        <v>3.1659999999999999</v>
      </c>
      <c r="Z18" s="562">
        <v>37992</v>
      </c>
      <c r="AA18" s="363"/>
      <c r="AB18" s="363"/>
      <c r="AC18" s="363"/>
      <c r="AD18" s="363"/>
      <c r="AE18" s="363"/>
      <c r="AF18" s="363"/>
      <c r="AG18" s="363"/>
      <c r="AH18" s="363"/>
      <c r="AI18" s="363"/>
      <c r="AJ18" s="363"/>
      <c r="AK18" s="363"/>
      <c r="AL18" s="363"/>
      <c r="AM18" s="360"/>
      <c r="AN18" s="360"/>
      <c r="AO18" s="360"/>
      <c r="AP18" s="416" t="s">
        <v>3455</v>
      </c>
      <c r="AQ18" s="416" t="s">
        <v>3456</v>
      </c>
      <c r="AR18" s="416" t="s">
        <v>3456</v>
      </c>
      <c r="AS18" s="416" t="s">
        <v>3457</v>
      </c>
      <c r="AT18" s="416"/>
      <c r="AU18" s="360"/>
    </row>
    <row r="19" spans="1:47" ht="78.75">
      <c r="A19" s="360" t="s">
        <v>3464</v>
      </c>
      <c r="B19" s="360" t="s">
        <v>244</v>
      </c>
      <c r="C19" s="360" t="s">
        <v>381</v>
      </c>
      <c r="D19" s="360"/>
      <c r="E19" s="360" t="s">
        <v>3465</v>
      </c>
      <c r="F19" s="360" t="s">
        <v>3466</v>
      </c>
      <c r="G19" s="362">
        <v>3</v>
      </c>
      <c r="H19" s="416" t="s">
        <v>324</v>
      </c>
      <c r="I19" s="360" t="s">
        <v>887</v>
      </c>
      <c r="J19" s="360" t="s">
        <v>357</v>
      </c>
      <c r="K19" s="360" t="s">
        <v>33</v>
      </c>
      <c r="L19" s="360" t="s">
        <v>34</v>
      </c>
      <c r="M19" s="362" t="s">
        <v>35</v>
      </c>
      <c r="N19" s="363">
        <v>3</v>
      </c>
      <c r="O19" s="363">
        <v>3</v>
      </c>
      <c r="P19" s="363">
        <v>4</v>
      </c>
      <c r="Q19" s="363">
        <v>3</v>
      </c>
      <c r="R19" s="363">
        <v>3</v>
      </c>
      <c r="S19" s="363">
        <v>4</v>
      </c>
      <c r="T19" s="363">
        <v>3</v>
      </c>
      <c r="U19" s="363">
        <v>3</v>
      </c>
      <c r="V19" s="363">
        <v>4</v>
      </c>
      <c r="W19" s="363">
        <v>3</v>
      </c>
      <c r="X19" s="363">
        <v>3</v>
      </c>
      <c r="Y19" s="363">
        <v>4</v>
      </c>
      <c r="Z19" s="558">
        <v>40</v>
      </c>
      <c r="AA19" s="363"/>
      <c r="AB19" s="363"/>
      <c r="AC19" s="363"/>
      <c r="AD19" s="363"/>
      <c r="AE19" s="363"/>
      <c r="AF19" s="363"/>
      <c r="AG19" s="363"/>
      <c r="AH19" s="363"/>
      <c r="AI19" s="363"/>
      <c r="AJ19" s="363"/>
      <c r="AK19" s="363"/>
      <c r="AL19" s="363"/>
      <c r="AM19" s="360"/>
      <c r="AN19" s="360"/>
      <c r="AO19" s="360"/>
      <c r="AP19" s="416" t="s">
        <v>3455</v>
      </c>
      <c r="AQ19" s="416" t="s">
        <v>3456</v>
      </c>
      <c r="AR19" s="416" t="s">
        <v>3456</v>
      </c>
      <c r="AS19" s="416" t="s">
        <v>3457</v>
      </c>
      <c r="AT19" s="416"/>
      <c r="AU19" s="360"/>
    </row>
    <row r="20" spans="1:47" ht="189">
      <c r="A20" s="360" t="s">
        <v>3467</v>
      </c>
      <c r="B20" s="360" t="s">
        <v>244</v>
      </c>
      <c r="C20" s="360" t="s">
        <v>381</v>
      </c>
      <c r="D20" s="360"/>
      <c r="E20" s="360" t="s">
        <v>3468</v>
      </c>
      <c r="F20" s="360" t="s">
        <v>3469</v>
      </c>
      <c r="G20" s="362">
        <v>3</v>
      </c>
      <c r="H20" s="416" t="s">
        <v>324</v>
      </c>
      <c r="I20" s="360" t="s">
        <v>3470</v>
      </c>
      <c r="J20" s="360" t="s">
        <v>357</v>
      </c>
      <c r="K20" s="360" t="s">
        <v>33</v>
      </c>
      <c r="L20" s="360" t="s">
        <v>34</v>
      </c>
      <c r="M20" s="362" t="s">
        <v>35</v>
      </c>
      <c r="N20" s="363">
        <v>2</v>
      </c>
      <c r="O20" s="363">
        <v>2</v>
      </c>
      <c r="P20" s="363">
        <v>3</v>
      </c>
      <c r="Q20" s="363">
        <v>2</v>
      </c>
      <c r="R20" s="363">
        <v>2</v>
      </c>
      <c r="S20" s="363">
        <v>4</v>
      </c>
      <c r="T20" s="363">
        <v>2</v>
      </c>
      <c r="U20" s="363">
        <v>2</v>
      </c>
      <c r="V20" s="363">
        <v>4</v>
      </c>
      <c r="W20" s="363">
        <v>2</v>
      </c>
      <c r="X20" s="363">
        <v>3</v>
      </c>
      <c r="Y20" s="363">
        <v>4</v>
      </c>
      <c r="Z20" s="558">
        <v>32</v>
      </c>
      <c r="AA20" s="363"/>
      <c r="AB20" s="363"/>
      <c r="AC20" s="363"/>
      <c r="AD20" s="363"/>
      <c r="AE20" s="363"/>
      <c r="AF20" s="363"/>
      <c r="AG20" s="363"/>
      <c r="AH20" s="363"/>
      <c r="AI20" s="363"/>
      <c r="AJ20" s="363"/>
      <c r="AK20" s="363"/>
      <c r="AL20" s="363"/>
      <c r="AM20" s="360"/>
      <c r="AN20" s="360"/>
      <c r="AO20" s="360"/>
      <c r="AP20" s="416" t="s">
        <v>3455</v>
      </c>
      <c r="AQ20" s="416" t="s">
        <v>3456</v>
      </c>
      <c r="AR20" s="416" t="s">
        <v>3456</v>
      </c>
      <c r="AS20" s="416" t="s">
        <v>3457</v>
      </c>
      <c r="AT20" s="416"/>
      <c r="AU20" s="360"/>
    </row>
    <row r="21" spans="1:47" ht="173.25">
      <c r="A21" s="360" t="s">
        <v>3471</v>
      </c>
      <c r="B21" s="360" t="s">
        <v>26</v>
      </c>
      <c r="C21" s="360" t="s">
        <v>817</v>
      </c>
      <c r="D21" s="360"/>
      <c r="E21" s="360" t="s">
        <v>3472</v>
      </c>
      <c r="F21" s="360" t="s">
        <v>3473</v>
      </c>
      <c r="G21" s="362">
        <v>3</v>
      </c>
      <c r="H21" s="416" t="s">
        <v>324</v>
      </c>
      <c r="I21" s="360" t="s">
        <v>3474</v>
      </c>
      <c r="J21" s="360" t="s">
        <v>357</v>
      </c>
      <c r="K21" s="360" t="s">
        <v>33</v>
      </c>
      <c r="L21" s="360" t="s">
        <v>34</v>
      </c>
      <c r="M21" s="362" t="s">
        <v>35</v>
      </c>
      <c r="N21" s="363">
        <v>0</v>
      </c>
      <c r="O21" s="363">
        <v>2</v>
      </c>
      <c r="P21" s="363">
        <v>0</v>
      </c>
      <c r="Q21" s="363">
        <v>2</v>
      </c>
      <c r="R21" s="363">
        <v>0</v>
      </c>
      <c r="S21" s="363">
        <v>2</v>
      </c>
      <c r="T21" s="363">
        <v>0</v>
      </c>
      <c r="U21" s="363">
        <v>2</v>
      </c>
      <c r="V21" s="363">
        <v>0</v>
      </c>
      <c r="W21" s="363">
        <v>2</v>
      </c>
      <c r="X21" s="363">
        <v>0</v>
      </c>
      <c r="Y21" s="363">
        <v>2</v>
      </c>
      <c r="Z21" s="558">
        <v>12</v>
      </c>
      <c r="AA21" s="363"/>
      <c r="AB21" s="363"/>
      <c r="AC21" s="363"/>
      <c r="AD21" s="363"/>
      <c r="AE21" s="363"/>
      <c r="AF21" s="363"/>
      <c r="AG21" s="363"/>
      <c r="AH21" s="363"/>
      <c r="AI21" s="363"/>
      <c r="AJ21" s="363"/>
      <c r="AK21" s="363"/>
      <c r="AL21" s="363"/>
      <c r="AM21" s="360"/>
      <c r="AN21" s="360"/>
      <c r="AO21" s="360"/>
      <c r="AP21" s="416" t="s">
        <v>3475</v>
      </c>
      <c r="AQ21" s="416" t="s">
        <v>3456</v>
      </c>
      <c r="AR21" s="416" t="s">
        <v>3456</v>
      </c>
      <c r="AS21" s="416" t="s">
        <v>3457</v>
      </c>
      <c r="AT21" s="416" t="s">
        <v>114</v>
      </c>
      <c r="AU21" s="360"/>
    </row>
    <row r="22" spans="1:47" ht="189">
      <c r="A22" s="360" t="s">
        <v>3476</v>
      </c>
      <c r="B22" s="360" t="s">
        <v>320</v>
      </c>
      <c r="C22" s="360" t="s">
        <v>3477</v>
      </c>
      <c r="D22" s="360"/>
      <c r="E22" s="360" t="s">
        <v>3478</v>
      </c>
      <c r="F22" s="360" t="s">
        <v>3479</v>
      </c>
      <c r="G22" s="362">
        <v>3</v>
      </c>
      <c r="H22" s="416" t="s">
        <v>2016</v>
      </c>
      <c r="I22" s="360" t="s">
        <v>3480</v>
      </c>
      <c r="J22" s="360" t="s">
        <v>357</v>
      </c>
      <c r="K22" s="360" t="s">
        <v>33</v>
      </c>
      <c r="L22" s="360" t="s">
        <v>34</v>
      </c>
      <c r="M22" s="362" t="s">
        <v>35</v>
      </c>
      <c r="N22" s="363"/>
      <c r="O22" s="363">
        <v>1</v>
      </c>
      <c r="P22" s="363">
        <v>1</v>
      </c>
      <c r="Q22" s="363"/>
      <c r="R22" s="363">
        <v>1</v>
      </c>
      <c r="S22" s="363"/>
      <c r="T22" s="363">
        <v>1</v>
      </c>
      <c r="U22" s="363"/>
      <c r="V22" s="363">
        <v>1</v>
      </c>
      <c r="W22" s="363"/>
      <c r="X22" s="363">
        <v>1</v>
      </c>
      <c r="Y22" s="363"/>
      <c r="Z22" s="558">
        <v>6</v>
      </c>
      <c r="AA22" s="363"/>
      <c r="AB22" s="363"/>
      <c r="AC22" s="363"/>
      <c r="AD22" s="363"/>
      <c r="AE22" s="363"/>
      <c r="AF22" s="363"/>
      <c r="AG22" s="363"/>
      <c r="AH22" s="363"/>
      <c r="AI22" s="363"/>
      <c r="AJ22" s="363"/>
      <c r="AK22" s="363"/>
      <c r="AL22" s="363"/>
      <c r="AM22" s="360"/>
      <c r="AN22" s="360"/>
      <c r="AO22" s="360"/>
      <c r="AP22" s="416" t="s">
        <v>3481</v>
      </c>
      <c r="AQ22" s="416" t="s">
        <v>3456</v>
      </c>
      <c r="AR22" s="416" t="s">
        <v>3456</v>
      </c>
      <c r="AS22" s="416" t="s">
        <v>3457</v>
      </c>
      <c r="AT22" s="416"/>
      <c r="AU22" s="360"/>
    </row>
    <row r="23" spans="1:47" ht="157.5">
      <c r="A23" s="360" t="s">
        <v>3482</v>
      </c>
      <c r="B23" s="360" t="s">
        <v>236</v>
      </c>
      <c r="C23" s="360" t="s">
        <v>1009</v>
      </c>
      <c r="D23" s="360"/>
      <c r="E23" s="360" t="s">
        <v>3483</v>
      </c>
      <c r="F23" s="360" t="s">
        <v>3484</v>
      </c>
      <c r="G23" s="362">
        <v>3</v>
      </c>
      <c r="H23" s="416" t="s">
        <v>1197</v>
      </c>
      <c r="I23" s="360" t="s">
        <v>3485</v>
      </c>
      <c r="J23" s="360" t="s">
        <v>357</v>
      </c>
      <c r="K23" s="360" t="s">
        <v>33</v>
      </c>
      <c r="L23" s="360" t="s">
        <v>34</v>
      </c>
      <c r="M23" s="362" t="s">
        <v>35</v>
      </c>
      <c r="N23" s="363">
        <v>335</v>
      </c>
      <c r="O23" s="363">
        <v>335</v>
      </c>
      <c r="P23" s="363">
        <v>335</v>
      </c>
      <c r="Q23" s="363">
        <v>335</v>
      </c>
      <c r="R23" s="363">
        <v>335</v>
      </c>
      <c r="S23" s="363">
        <v>335</v>
      </c>
      <c r="T23" s="363">
        <v>335</v>
      </c>
      <c r="U23" s="363">
        <v>335</v>
      </c>
      <c r="V23" s="363">
        <v>335</v>
      </c>
      <c r="W23" s="363">
        <v>335</v>
      </c>
      <c r="X23" s="363">
        <v>335</v>
      </c>
      <c r="Y23" s="363">
        <v>335</v>
      </c>
      <c r="Z23" s="563">
        <v>4020</v>
      </c>
      <c r="AA23" s="363"/>
      <c r="AB23" s="363"/>
      <c r="AC23" s="363"/>
      <c r="AD23" s="363"/>
      <c r="AE23" s="363"/>
      <c r="AF23" s="363"/>
      <c r="AG23" s="363"/>
      <c r="AH23" s="363"/>
      <c r="AI23" s="363"/>
      <c r="AJ23" s="363"/>
      <c r="AK23" s="363"/>
      <c r="AL23" s="462"/>
      <c r="AM23" s="360"/>
      <c r="AN23" s="360"/>
      <c r="AO23" s="360"/>
      <c r="AP23" s="416" t="s">
        <v>3486</v>
      </c>
      <c r="AQ23" s="416" t="s">
        <v>3456</v>
      </c>
      <c r="AR23" s="416" t="s">
        <v>3456</v>
      </c>
      <c r="AS23" s="416" t="s">
        <v>3457</v>
      </c>
      <c r="AT23" s="416"/>
      <c r="AU23" s="360"/>
    </row>
    <row r="24" spans="1:47" ht="220.5">
      <c r="A24" s="360" t="s">
        <v>3487</v>
      </c>
      <c r="B24" s="360" t="s">
        <v>236</v>
      </c>
      <c r="C24" s="360" t="s">
        <v>3488</v>
      </c>
      <c r="D24" s="360"/>
      <c r="E24" s="360" t="s">
        <v>3489</v>
      </c>
      <c r="F24" s="360" t="s">
        <v>3490</v>
      </c>
      <c r="G24" s="362">
        <v>3</v>
      </c>
      <c r="H24" s="416" t="s">
        <v>1197</v>
      </c>
      <c r="I24" s="360" t="s">
        <v>3491</v>
      </c>
      <c r="J24" s="360" t="s">
        <v>357</v>
      </c>
      <c r="K24" s="360" t="s">
        <v>33</v>
      </c>
      <c r="L24" s="360" t="s">
        <v>34</v>
      </c>
      <c r="M24" s="362" t="s">
        <v>35</v>
      </c>
      <c r="N24" s="363">
        <v>4</v>
      </c>
      <c r="O24" s="363">
        <v>4</v>
      </c>
      <c r="P24" s="363">
        <v>4</v>
      </c>
      <c r="Q24" s="363">
        <v>4</v>
      </c>
      <c r="R24" s="363">
        <v>4</v>
      </c>
      <c r="S24" s="363">
        <v>4</v>
      </c>
      <c r="T24" s="363">
        <v>4</v>
      </c>
      <c r="U24" s="363">
        <v>4</v>
      </c>
      <c r="V24" s="363">
        <v>4</v>
      </c>
      <c r="W24" s="363">
        <v>4</v>
      </c>
      <c r="X24" s="363">
        <v>4</v>
      </c>
      <c r="Y24" s="363">
        <v>4</v>
      </c>
      <c r="Z24" s="563">
        <v>48</v>
      </c>
      <c r="AA24" s="363"/>
      <c r="AB24" s="363"/>
      <c r="AC24" s="363"/>
      <c r="AD24" s="363"/>
      <c r="AE24" s="363"/>
      <c r="AF24" s="363"/>
      <c r="AG24" s="363"/>
      <c r="AH24" s="363"/>
      <c r="AI24" s="363"/>
      <c r="AJ24" s="363"/>
      <c r="AK24" s="363"/>
      <c r="AL24" s="462"/>
      <c r="AM24" s="360"/>
      <c r="AN24" s="360"/>
      <c r="AO24" s="360"/>
      <c r="AP24" s="416" t="s">
        <v>3492</v>
      </c>
      <c r="AQ24" s="416" t="s">
        <v>3456</v>
      </c>
      <c r="AR24" s="416" t="s">
        <v>3456</v>
      </c>
      <c r="AS24" s="416" t="s">
        <v>3457</v>
      </c>
      <c r="AT24" s="416" t="s">
        <v>3424</v>
      </c>
      <c r="AU24" s="360"/>
    </row>
    <row r="25" spans="1:47" ht="141.75">
      <c r="A25" s="360" t="s">
        <v>3493</v>
      </c>
      <c r="B25" s="360" t="s">
        <v>236</v>
      </c>
      <c r="C25" s="360" t="s">
        <v>1032</v>
      </c>
      <c r="D25" s="360"/>
      <c r="E25" s="360" t="s">
        <v>3494</v>
      </c>
      <c r="F25" s="360" t="s">
        <v>3495</v>
      </c>
      <c r="G25" s="362">
        <v>1</v>
      </c>
      <c r="H25" s="416" t="s">
        <v>1197</v>
      </c>
      <c r="I25" s="360" t="s">
        <v>3496</v>
      </c>
      <c r="J25" s="360" t="s">
        <v>357</v>
      </c>
      <c r="K25" s="360" t="s">
        <v>33</v>
      </c>
      <c r="L25" s="360" t="s">
        <v>34</v>
      </c>
      <c r="M25" s="362" t="s">
        <v>35</v>
      </c>
      <c r="N25" s="363">
        <v>100</v>
      </c>
      <c r="O25" s="363">
        <v>100</v>
      </c>
      <c r="P25" s="363">
        <v>100</v>
      </c>
      <c r="Q25" s="363">
        <v>100</v>
      </c>
      <c r="R25" s="363">
        <v>100</v>
      </c>
      <c r="S25" s="363">
        <v>100</v>
      </c>
      <c r="T25" s="363">
        <v>100</v>
      </c>
      <c r="U25" s="363">
        <v>100</v>
      </c>
      <c r="V25" s="363">
        <v>100</v>
      </c>
      <c r="W25" s="363">
        <v>100</v>
      </c>
      <c r="X25" s="363">
        <v>100</v>
      </c>
      <c r="Y25" s="363">
        <v>100</v>
      </c>
      <c r="Z25" s="563">
        <v>1200</v>
      </c>
      <c r="AA25" s="363"/>
      <c r="AB25" s="363"/>
      <c r="AC25" s="363"/>
      <c r="AD25" s="363"/>
      <c r="AE25" s="363"/>
      <c r="AF25" s="363"/>
      <c r="AG25" s="363"/>
      <c r="AH25" s="363"/>
      <c r="AI25" s="363"/>
      <c r="AJ25" s="363"/>
      <c r="AK25" s="363"/>
      <c r="AL25" s="462"/>
      <c r="AM25" s="360"/>
      <c r="AN25" s="360"/>
      <c r="AO25" s="360"/>
      <c r="AP25" s="416" t="s">
        <v>3497</v>
      </c>
      <c r="AQ25" s="416" t="s">
        <v>3456</v>
      </c>
      <c r="AR25" s="416" t="s">
        <v>3456</v>
      </c>
      <c r="AS25" s="416" t="s">
        <v>3457</v>
      </c>
      <c r="AT25" s="416"/>
      <c r="AU25" s="360"/>
    </row>
    <row r="26" spans="1:47" ht="110.25">
      <c r="A26" s="360" t="s">
        <v>3498</v>
      </c>
      <c r="B26" s="360" t="s">
        <v>244</v>
      </c>
      <c r="C26" s="360" t="s">
        <v>381</v>
      </c>
      <c r="D26" s="360"/>
      <c r="E26" s="360" t="s">
        <v>3499</v>
      </c>
      <c r="F26" s="360" t="s">
        <v>3500</v>
      </c>
      <c r="G26" s="362">
        <v>2</v>
      </c>
      <c r="H26" s="416" t="s">
        <v>1197</v>
      </c>
      <c r="I26" s="360" t="s">
        <v>3501</v>
      </c>
      <c r="J26" s="360" t="s">
        <v>357</v>
      </c>
      <c r="K26" s="360" t="s">
        <v>33</v>
      </c>
      <c r="L26" s="360" t="s">
        <v>34</v>
      </c>
      <c r="M26" s="362" t="s">
        <v>35</v>
      </c>
      <c r="N26" s="363">
        <v>2</v>
      </c>
      <c r="O26" s="363">
        <v>3</v>
      </c>
      <c r="P26" s="363">
        <v>3</v>
      </c>
      <c r="Q26" s="363">
        <v>5</v>
      </c>
      <c r="R26" s="363">
        <v>5</v>
      </c>
      <c r="S26" s="363">
        <v>5</v>
      </c>
      <c r="T26" s="363">
        <v>5</v>
      </c>
      <c r="U26" s="363">
        <v>5</v>
      </c>
      <c r="V26" s="363">
        <v>5</v>
      </c>
      <c r="W26" s="363">
        <v>5</v>
      </c>
      <c r="X26" s="363">
        <v>4</v>
      </c>
      <c r="Y26" s="363">
        <v>3</v>
      </c>
      <c r="Z26" s="563">
        <v>50</v>
      </c>
      <c r="AA26" s="363"/>
      <c r="AB26" s="363"/>
      <c r="AC26" s="363"/>
      <c r="AD26" s="363"/>
      <c r="AE26" s="363"/>
      <c r="AF26" s="363"/>
      <c r="AG26" s="363"/>
      <c r="AH26" s="363"/>
      <c r="AI26" s="363"/>
      <c r="AJ26" s="363"/>
      <c r="AK26" s="363"/>
      <c r="AL26" s="462"/>
      <c r="AM26" s="360"/>
      <c r="AN26" s="360"/>
      <c r="AO26" s="360"/>
      <c r="AP26" s="416" t="s">
        <v>3502</v>
      </c>
      <c r="AQ26" s="416" t="s">
        <v>3456</v>
      </c>
      <c r="AR26" s="416" t="s">
        <v>3456</v>
      </c>
      <c r="AS26" s="416" t="s">
        <v>3457</v>
      </c>
      <c r="AT26" s="416"/>
      <c r="AU26" s="360"/>
    </row>
    <row r="27" spans="1:47" ht="126">
      <c r="A27" s="360" t="s">
        <v>3503</v>
      </c>
      <c r="B27" s="360" t="s">
        <v>26</v>
      </c>
      <c r="C27" s="360" t="s">
        <v>925</v>
      </c>
      <c r="D27" s="360"/>
      <c r="E27" s="360" t="s">
        <v>3504</v>
      </c>
      <c r="F27" s="360" t="s">
        <v>3505</v>
      </c>
      <c r="G27" s="362">
        <v>2</v>
      </c>
      <c r="H27" s="416" t="s">
        <v>324</v>
      </c>
      <c r="I27" s="360" t="s">
        <v>3506</v>
      </c>
      <c r="J27" s="360" t="s">
        <v>357</v>
      </c>
      <c r="K27" s="360" t="s">
        <v>33</v>
      </c>
      <c r="L27" s="360" t="s">
        <v>34</v>
      </c>
      <c r="M27" s="362" t="s">
        <v>35</v>
      </c>
      <c r="N27" s="363">
        <v>10</v>
      </c>
      <c r="O27" s="363">
        <v>17</v>
      </c>
      <c r="P27" s="363">
        <v>17</v>
      </c>
      <c r="Q27" s="363">
        <v>17</v>
      </c>
      <c r="R27" s="363">
        <v>17</v>
      </c>
      <c r="S27" s="363">
        <v>17</v>
      </c>
      <c r="T27" s="363">
        <v>17</v>
      </c>
      <c r="U27" s="363">
        <v>17</v>
      </c>
      <c r="V27" s="363">
        <v>17</v>
      </c>
      <c r="W27" s="363">
        <v>17</v>
      </c>
      <c r="X27" s="363">
        <v>17</v>
      </c>
      <c r="Y27" s="363">
        <v>10</v>
      </c>
      <c r="Z27" s="558">
        <v>190</v>
      </c>
      <c r="AA27" s="363"/>
      <c r="AB27" s="363"/>
      <c r="AC27" s="363"/>
      <c r="AD27" s="363"/>
      <c r="AE27" s="363"/>
      <c r="AF27" s="363"/>
      <c r="AG27" s="363"/>
      <c r="AH27" s="363"/>
      <c r="AI27" s="363"/>
      <c r="AJ27" s="363"/>
      <c r="AK27" s="363"/>
      <c r="AL27" s="462"/>
      <c r="AM27" s="360"/>
      <c r="AN27" s="360"/>
      <c r="AO27" s="360"/>
      <c r="AP27" s="416" t="s">
        <v>3507</v>
      </c>
      <c r="AQ27" s="416" t="s">
        <v>3456</v>
      </c>
      <c r="AR27" s="416" t="s">
        <v>3456</v>
      </c>
      <c r="AS27" s="416" t="s">
        <v>3457</v>
      </c>
      <c r="AT27" s="416"/>
      <c r="AU27" s="360"/>
    </row>
    <row r="28" spans="1:47" ht="126">
      <c r="A28" s="360" t="s">
        <v>3508</v>
      </c>
      <c r="B28" s="360" t="s">
        <v>26</v>
      </c>
      <c r="C28" s="360" t="s">
        <v>3509</v>
      </c>
      <c r="D28" s="360"/>
      <c r="E28" s="360" t="s">
        <v>3510</v>
      </c>
      <c r="F28" s="360" t="s">
        <v>3511</v>
      </c>
      <c r="G28" s="362">
        <v>3</v>
      </c>
      <c r="H28" s="416" t="s">
        <v>78</v>
      </c>
      <c r="I28" s="360" t="s">
        <v>3512</v>
      </c>
      <c r="J28" s="360" t="s">
        <v>32</v>
      </c>
      <c r="K28" s="360" t="s">
        <v>33</v>
      </c>
      <c r="L28" s="360" t="s">
        <v>180</v>
      </c>
      <c r="M28" s="362" t="s">
        <v>35</v>
      </c>
      <c r="N28" s="363">
        <v>1</v>
      </c>
      <c r="O28" s="363">
        <v>1</v>
      </c>
      <c r="P28" s="363">
        <v>1</v>
      </c>
      <c r="Q28" s="363">
        <v>1</v>
      </c>
      <c r="R28" s="363">
        <v>1</v>
      </c>
      <c r="S28" s="363">
        <v>1</v>
      </c>
      <c r="T28" s="363">
        <v>1</v>
      </c>
      <c r="U28" s="363">
        <v>1</v>
      </c>
      <c r="V28" s="363">
        <v>1</v>
      </c>
      <c r="W28" s="363">
        <v>1</v>
      </c>
      <c r="X28" s="363">
        <v>1</v>
      </c>
      <c r="Y28" s="363">
        <v>1</v>
      </c>
      <c r="Z28" s="558">
        <v>12</v>
      </c>
      <c r="AA28" s="363"/>
      <c r="AB28" s="363"/>
      <c r="AC28" s="363"/>
      <c r="AD28" s="363"/>
      <c r="AE28" s="363"/>
      <c r="AF28" s="363"/>
      <c r="AG28" s="363"/>
      <c r="AH28" s="363"/>
      <c r="AI28" s="363"/>
      <c r="AJ28" s="363"/>
      <c r="AK28" s="363"/>
      <c r="AL28" s="462"/>
      <c r="AM28" s="360"/>
      <c r="AN28" s="360"/>
      <c r="AO28" s="360"/>
      <c r="AP28" s="416" t="s">
        <v>3513</v>
      </c>
      <c r="AQ28" s="416" t="s">
        <v>3456</v>
      </c>
      <c r="AR28" s="416" t="s">
        <v>3456</v>
      </c>
      <c r="AS28" s="416" t="s">
        <v>3457</v>
      </c>
      <c r="AT28" s="416" t="s">
        <v>144</v>
      </c>
      <c r="AU28" s="360"/>
    </row>
    <row r="29" spans="1:47" ht="204.75">
      <c r="A29" s="360" t="s">
        <v>3514</v>
      </c>
      <c r="B29" s="360" t="s">
        <v>244</v>
      </c>
      <c r="C29" s="360" t="s">
        <v>261</v>
      </c>
      <c r="D29" s="360"/>
      <c r="E29" s="360" t="s">
        <v>3515</v>
      </c>
      <c r="F29" s="360" t="s">
        <v>3516</v>
      </c>
      <c r="G29" s="362">
        <v>3</v>
      </c>
      <c r="H29" s="416" t="s">
        <v>264</v>
      </c>
      <c r="I29" s="362" t="s">
        <v>3517</v>
      </c>
      <c r="J29" s="362" t="s">
        <v>357</v>
      </c>
      <c r="K29" s="360" t="s">
        <v>33</v>
      </c>
      <c r="L29" s="360" t="s">
        <v>180</v>
      </c>
      <c r="M29" s="362" t="s">
        <v>35</v>
      </c>
      <c r="N29" s="363">
        <v>1</v>
      </c>
      <c r="O29" s="363">
        <v>1</v>
      </c>
      <c r="P29" s="363">
        <v>1</v>
      </c>
      <c r="Q29" s="363">
        <v>1</v>
      </c>
      <c r="R29" s="363">
        <v>1</v>
      </c>
      <c r="S29" s="363">
        <v>1</v>
      </c>
      <c r="T29" s="363">
        <v>1</v>
      </c>
      <c r="U29" s="363">
        <v>1</v>
      </c>
      <c r="V29" s="363">
        <v>1</v>
      </c>
      <c r="W29" s="363">
        <v>1</v>
      </c>
      <c r="X29" s="363">
        <v>1</v>
      </c>
      <c r="Y29" s="363">
        <v>1</v>
      </c>
      <c r="Z29" s="558">
        <v>12</v>
      </c>
      <c r="AA29" s="363"/>
      <c r="AB29" s="363"/>
      <c r="AC29" s="363"/>
      <c r="AD29" s="363"/>
      <c r="AE29" s="363"/>
      <c r="AF29" s="363"/>
      <c r="AG29" s="363"/>
      <c r="AH29" s="363"/>
      <c r="AI29" s="363"/>
      <c r="AJ29" s="363"/>
      <c r="AK29" s="363"/>
      <c r="AL29" s="462"/>
      <c r="AM29" s="360"/>
      <c r="AN29" s="360"/>
      <c r="AO29" s="360"/>
      <c r="AP29" s="416" t="s">
        <v>3518</v>
      </c>
      <c r="AQ29" s="416" t="s">
        <v>998</v>
      </c>
      <c r="AR29" s="416" t="s">
        <v>998</v>
      </c>
      <c r="AS29" s="416" t="s">
        <v>3519</v>
      </c>
      <c r="AT29" s="416" t="s">
        <v>144</v>
      </c>
      <c r="AU29" s="360"/>
    </row>
    <row r="30" spans="1:47" ht="299.25">
      <c r="A30" s="360" t="s">
        <v>3520</v>
      </c>
      <c r="B30" s="360" t="s">
        <v>244</v>
      </c>
      <c r="C30" s="360" t="s">
        <v>335</v>
      </c>
      <c r="D30" s="360"/>
      <c r="E30" s="360" t="s">
        <v>3521</v>
      </c>
      <c r="F30" s="360" t="s">
        <v>3522</v>
      </c>
      <c r="G30" s="362">
        <v>2</v>
      </c>
      <c r="H30" s="416" t="s">
        <v>67</v>
      </c>
      <c r="I30" s="362" t="s">
        <v>3523</v>
      </c>
      <c r="J30" s="362" t="s">
        <v>357</v>
      </c>
      <c r="K30" s="360" t="s">
        <v>33</v>
      </c>
      <c r="L30" s="360" t="s">
        <v>34</v>
      </c>
      <c r="M30" s="362" t="s">
        <v>35</v>
      </c>
      <c r="N30" s="363">
        <v>1</v>
      </c>
      <c r="O30" s="363">
        <v>1</v>
      </c>
      <c r="P30" s="363">
        <v>1</v>
      </c>
      <c r="Q30" s="363">
        <v>1</v>
      </c>
      <c r="R30" s="363">
        <v>1</v>
      </c>
      <c r="S30" s="363">
        <v>1</v>
      </c>
      <c r="T30" s="363">
        <v>1</v>
      </c>
      <c r="U30" s="363">
        <v>1</v>
      </c>
      <c r="V30" s="363">
        <v>1</v>
      </c>
      <c r="W30" s="363">
        <v>1</v>
      </c>
      <c r="X30" s="363">
        <v>1</v>
      </c>
      <c r="Y30" s="363">
        <v>1</v>
      </c>
      <c r="Z30" s="558">
        <v>12</v>
      </c>
      <c r="AA30" s="363"/>
      <c r="AB30" s="363"/>
      <c r="AC30" s="363"/>
      <c r="AD30" s="363"/>
      <c r="AE30" s="363"/>
      <c r="AF30" s="363"/>
      <c r="AG30" s="363"/>
      <c r="AH30" s="363"/>
      <c r="AI30" s="363"/>
      <c r="AJ30" s="363"/>
      <c r="AK30" s="363"/>
      <c r="AL30" s="462"/>
      <c r="AM30" s="360"/>
      <c r="AN30" s="360"/>
      <c r="AO30" s="360"/>
      <c r="AP30" s="416" t="s">
        <v>3524</v>
      </c>
      <c r="AQ30" s="416" t="s">
        <v>998</v>
      </c>
      <c r="AR30" s="416" t="s">
        <v>998</v>
      </c>
      <c r="AS30" s="416" t="s">
        <v>3519</v>
      </c>
      <c r="AT30" s="416"/>
      <c r="AU30" s="360"/>
    </row>
    <row r="31" spans="1:47" ht="204.75">
      <c r="A31" s="360" t="s">
        <v>3525</v>
      </c>
      <c r="B31" s="360" t="s">
        <v>26</v>
      </c>
      <c r="C31" s="360" t="s">
        <v>817</v>
      </c>
      <c r="D31" s="360"/>
      <c r="E31" s="360" t="s">
        <v>3526</v>
      </c>
      <c r="F31" s="360" t="s">
        <v>3527</v>
      </c>
      <c r="G31" s="362">
        <v>3</v>
      </c>
      <c r="H31" s="416" t="s">
        <v>135</v>
      </c>
      <c r="I31" s="362" t="s">
        <v>966</v>
      </c>
      <c r="J31" s="362" t="s">
        <v>357</v>
      </c>
      <c r="K31" s="360" t="s">
        <v>33</v>
      </c>
      <c r="L31" s="360" t="s">
        <v>180</v>
      </c>
      <c r="M31" s="362" t="s">
        <v>35</v>
      </c>
      <c r="N31" s="363">
        <v>3</v>
      </c>
      <c r="O31" s="363">
        <v>3</v>
      </c>
      <c r="P31" s="363">
        <v>3</v>
      </c>
      <c r="Q31" s="363">
        <v>3</v>
      </c>
      <c r="R31" s="363">
        <v>3</v>
      </c>
      <c r="S31" s="363">
        <v>3</v>
      </c>
      <c r="T31" s="363">
        <v>3</v>
      </c>
      <c r="U31" s="363">
        <v>3</v>
      </c>
      <c r="V31" s="363">
        <v>3</v>
      </c>
      <c r="W31" s="363">
        <v>3</v>
      </c>
      <c r="X31" s="363">
        <v>3</v>
      </c>
      <c r="Y31" s="363">
        <v>3</v>
      </c>
      <c r="Z31" s="558">
        <v>36</v>
      </c>
      <c r="AA31" s="363"/>
      <c r="AB31" s="363"/>
      <c r="AC31" s="363"/>
      <c r="AD31" s="363"/>
      <c r="AE31" s="363"/>
      <c r="AF31" s="363"/>
      <c r="AG31" s="363"/>
      <c r="AH31" s="363"/>
      <c r="AI31" s="363"/>
      <c r="AJ31" s="363"/>
      <c r="AK31" s="363"/>
      <c r="AL31" s="462"/>
      <c r="AM31" s="360"/>
      <c r="AN31" s="360"/>
      <c r="AO31" s="360"/>
      <c r="AP31" s="416" t="s">
        <v>3528</v>
      </c>
      <c r="AQ31" s="416" t="s">
        <v>998</v>
      </c>
      <c r="AR31" s="416" t="s">
        <v>998</v>
      </c>
      <c r="AS31" s="416" t="s">
        <v>3519</v>
      </c>
      <c r="AT31" s="416"/>
      <c r="AU31" s="360"/>
    </row>
    <row r="32" spans="1:47" ht="189">
      <c r="A32" s="360" t="s">
        <v>3529</v>
      </c>
      <c r="B32" s="360" t="s">
        <v>26</v>
      </c>
      <c r="C32" s="360" t="s">
        <v>817</v>
      </c>
      <c r="D32" s="360"/>
      <c r="E32" s="360" t="s">
        <v>3530</v>
      </c>
      <c r="F32" s="360" t="s">
        <v>3531</v>
      </c>
      <c r="G32" s="362">
        <v>2</v>
      </c>
      <c r="H32" s="416" t="s">
        <v>324</v>
      </c>
      <c r="I32" s="362" t="s">
        <v>1002</v>
      </c>
      <c r="J32" s="362" t="s">
        <v>357</v>
      </c>
      <c r="K32" s="360" t="s">
        <v>33</v>
      </c>
      <c r="L32" s="360" t="s">
        <v>34</v>
      </c>
      <c r="M32" s="362" t="s">
        <v>35</v>
      </c>
      <c r="N32" s="363">
        <v>1</v>
      </c>
      <c r="O32" s="363">
        <v>1</v>
      </c>
      <c r="P32" s="363">
        <v>1</v>
      </c>
      <c r="Q32" s="363">
        <v>1</v>
      </c>
      <c r="R32" s="363">
        <v>1</v>
      </c>
      <c r="S32" s="363">
        <v>1</v>
      </c>
      <c r="T32" s="363">
        <v>1</v>
      </c>
      <c r="U32" s="363">
        <v>1</v>
      </c>
      <c r="V32" s="363">
        <v>1</v>
      </c>
      <c r="W32" s="363">
        <v>1</v>
      </c>
      <c r="X32" s="363">
        <v>1</v>
      </c>
      <c r="Y32" s="363">
        <v>1</v>
      </c>
      <c r="Z32" s="558">
        <v>12</v>
      </c>
      <c r="AA32" s="363"/>
      <c r="AB32" s="363"/>
      <c r="AC32" s="363"/>
      <c r="AD32" s="363"/>
      <c r="AE32" s="363"/>
      <c r="AF32" s="363"/>
      <c r="AG32" s="363"/>
      <c r="AH32" s="363"/>
      <c r="AI32" s="363"/>
      <c r="AJ32" s="363"/>
      <c r="AK32" s="363"/>
      <c r="AL32" s="462"/>
      <c r="AM32" s="360"/>
      <c r="AN32" s="360"/>
      <c r="AO32" s="360"/>
      <c r="AP32" s="416" t="s">
        <v>3532</v>
      </c>
      <c r="AQ32" s="416" t="s">
        <v>998</v>
      </c>
      <c r="AR32" s="416" t="s">
        <v>998</v>
      </c>
      <c r="AS32" s="416" t="s">
        <v>3519</v>
      </c>
      <c r="AT32" s="416"/>
      <c r="AU32" s="360"/>
    </row>
    <row r="33" spans="1:47" ht="94.5">
      <c r="A33" s="360" t="s">
        <v>3533</v>
      </c>
      <c r="B33" s="360" t="s">
        <v>122</v>
      </c>
      <c r="C33" s="360" t="s">
        <v>123</v>
      </c>
      <c r="D33" s="360"/>
      <c r="E33" s="360" t="s">
        <v>3534</v>
      </c>
      <c r="F33" s="360" t="s">
        <v>3535</v>
      </c>
      <c r="G33" s="362">
        <v>1</v>
      </c>
      <c r="H33" s="416" t="s">
        <v>67</v>
      </c>
      <c r="I33" s="362" t="s">
        <v>3536</v>
      </c>
      <c r="J33" s="362" t="s">
        <v>357</v>
      </c>
      <c r="K33" s="360" t="s">
        <v>33</v>
      </c>
      <c r="L33" s="360" t="s">
        <v>180</v>
      </c>
      <c r="M33" s="362" t="s">
        <v>35</v>
      </c>
      <c r="N33" s="564">
        <v>1</v>
      </c>
      <c r="O33" s="564">
        <v>1</v>
      </c>
      <c r="P33" s="564">
        <v>1</v>
      </c>
      <c r="Q33" s="564">
        <v>1</v>
      </c>
      <c r="R33" s="564">
        <v>1</v>
      </c>
      <c r="S33" s="564">
        <v>1</v>
      </c>
      <c r="T33" s="564">
        <v>1</v>
      </c>
      <c r="U33" s="564">
        <v>1</v>
      </c>
      <c r="V33" s="564">
        <v>1</v>
      </c>
      <c r="W33" s="564">
        <v>1</v>
      </c>
      <c r="X33" s="564">
        <v>1</v>
      </c>
      <c r="Y33" s="564">
        <v>1</v>
      </c>
      <c r="Z33" s="565">
        <v>12</v>
      </c>
      <c r="AA33" s="363"/>
      <c r="AB33" s="363"/>
      <c r="AC33" s="363"/>
      <c r="AD33" s="363"/>
      <c r="AE33" s="363"/>
      <c r="AF33" s="363"/>
      <c r="AG33" s="363"/>
      <c r="AH33" s="363"/>
      <c r="AI33" s="363"/>
      <c r="AJ33" s="363"/>
      <c r="AK33" s="363"/>
      <c r="AL33" s="462"/>
      <c r="AM33" s="360"/>
      <c r="AN33" s="360"/>
      <c r="AO33" s="360"/>
      <c r="AP33" s="416" t="s">
        <v>368</v>
      </c>
      <c r="AQ33" s="416" t="s">
        <v>998</v>
      </c>
      <c r="AR33" s="416" t="s">
        <v>998</v>
      </c>
      <c r="AS33" s="416" t="s">
        <v>3519</v>
      </c>
      <c r="AT33" s="416" t="s">
        <v>345</v>
      </c>
      <c r="AU33" s="360"/>
    </row>
    <row r="34" spans="1:47" ht="189">
      <c r="A34" s="360" t="s">
        <v>3537</v>
      </c>
      <c r="B34" s="360" t="s">
        <v>122</v>
      </c>
      <c r="C34" s="360" t="s">
        <v>123</v>
      </c>
      <c r="D34" s="360"/>
      <c r="E34" s="360" t="s">
        <v>995</v>
      </c>
      <c r="F34" s="360" t="s">
        <v>3538</v>
      </c>
      <c r="G34" s="362">
        <v>3</v>
      </c>
      <c r="H34" s="416" t="s">
        <v>67</v>
      </c>
      <c r="I34" s="362" t="s">
        <v>966</v>
      </c>
      <c r="J34" s="362" t="s">
        <v>357</v>
      </c>
      <c r="K34" s="360" t="s">
        <v>33</v>
      </c>
      <c r="L34" s="360" t="s">
        <v>180</v>
      </c>
      <c r="M34" s="362" t="s">
        <v>35</v>
      </c>
      <c r="N34" s="363">
        <v>1</v>
      </c>
      <c r="O34" s="363">
        <v>1</v>
      </c>
      <c r="P34" s="363">
        <v>1</v>
      </c>
      <c r="Q34" s="363">
        <v>1</v>
      </c>
      <c r="R34" s="363">
        <v>1</v>
      </c>
      <c r="S34" s="363">
        <v>1</v>
      </c>
      <c r="T34" s="363">
        <v>1</v>
      </c>
      <c r="U34" s="363">
        <v>1</v>
      </c>
      <c r="V34" s="363">
        <v>1</v>
      </c>
      <c r="W34" s="363">
        <v>1</v>
      </c>
      <c r="X34" s="363">
        <v>1</v>
      </c>
      <c r="Y34" s="363">
        <v>1</v>
      </c>
      <c r="Z34" s="558">
        <v>12</v>
      </c>
      <c r="AA34" s="363"/>
      <c r="AB34" s="363"/>
      <c r="AC34" s="363"/>
      <c r="AD34" s="363"/>
      <c r="AE34" s="363"/>
      <c r="AF34" s="363"/>
      <c r="AG34" s="363"/>
      <c r="AH34" s="363"/>
      <c r="AI34" s="363"/>
      <c r="AJ34" s="363"/>
      <c r="AK34" s="363"/>
      <c r="AL34" s="462"/>
      <c r="AM34" s="360"/>
      <c r="AN34" s="360"/>
      <c r="AO34" s="360"/>
      <c r="AP34" s="416" t="s">
        <v>997</v>
      </c>
      <c r="AQ34" s="416" t="s">
        <v>998</v>
      </c>
      <c r="AR34" s="416" t="s">
        <v>998</v>
      </c>
      <c r="AS34" s="416" t="s">
        <v>3519</v>
      </c>
      <c r="AT34" s="416"/>
      <c r="AU34" s="360"/>
    </row>
    <row r="35" spans="1:47" ht="236.25">
      <c r="A35" s="360" t="s">
        <v>3539</v>
      </c>
      <c r="B35" s="360" t="s">
        <v>122</v>
      </c>
      <c r="C35" s="360" t="s">
        <v>335</v>
      </c>
      <c r="D35" s="360"/>
      <c r="E35" s="360" t="s">
        <v>3540</v>
      </c>
      <c r="F35" s="360" t="s">
        <v>3541</v>
      </c>
      <c r="G35" s="362">
        <v>3</v>
      </c>
      <c r="H35" s="416" t="s">
        <v>67</v>
      </c>
      <c r="I35" s="360" t="s">
        <v>3542</v>
      </c>
      <c r="J35" s="360" t="s">
        <v>357</v>
      </c>
      <c r="K35" s="360" t="s">
        <v>33</v>
      </c>
      <c r="L35" s="360" t="s">
        <v>34</v>
      </c>
      <c r="M35" s="362" t="s">
        <v>1776</v>
      </c>
      <c r="N35" s="363">
        <v>2</v>
      </c>
      <c r="O35" s="363">
        <v>2</v>
      </c>
      <c r="P35" s="363">
        <v>2</v>
      </c>
      <c r="Q35" s="363">
        <v>2</v>
      </c>
      <c r="R35" s="363">
        <v>2</v>
      </c>
      <c r="S35" s="363">
        <v>2</v>
      </c>
      <c r="T35" s="363">
        <v>2</v>
      </c>
      <c r="U35" s="363">
        <v>2</v>
      </c>
      <c r="V35" s="363">
        <v>1</v>
      </c>
      <c r="W35" s="363">
        <v>1</v>
      </c>
      <c r="X35" s="363">
        <v>1</v>
      </c>
      <c r="Y35" s="363">
        <v>1</v>
      </c>
      <c r="Z35" s="558">
        <v>20</v>
      </c>
      <c r="AA35" s="363"/>
      <c r="AB35" s="363"/>
      <c r="AC35" s="363"/>
      <c r="AD35" s="363"/>
      <c r="AE35" s="363"/>
      <c r="AF35" s="363"/>
      <c r="AG35" s="363"/>
      <c r="AH35" s="363"/>
      <c r="AI35" s="363"/>
      <c r="AJ35" s="363"/>
      <c r="AK35" s="363"/>
      <c r="AL35" s="462"/>
      <c r="AM35" s="360"/>
      <c r="AN35" s="360"/>
      <c r="AO35" s="360"/>
      <c r="AP35" s="416" t="s">
        <v>3543</v>
      </c>
      <c r="AQ35" s="416" t="s">
        <v>3422</v>
      </c>
      <c r="AR35" s="416" t="s">
        <v>3422</v>
      </c>
      <c r="AS35" s="416" t="s">
        <v>3423</v>
      </c>
      <c r="AT35" s="416"/>
      <c r="AU35" s="360"/>
    </row>
    <row r="36" spans="1:47" ht="110.25">
      <c r="A36" s="360" t="s">
        <v>3544</v>
      </c>
      <c r="B36" s="360" t="s">
        <v>244</v>
      </c>
      <c r="C36" s="360" t="s">
        <v>381</v>
      </c>
      <c r="D36" s="360"/>
      <c r="E36" s="360" t="s">
        <v>3545</v>
      </c>
      <c r="F36" s="360" t="s">
        <v>3546</v>
      </c>
      <c r="G36" s="362">
        <v>2</v>
      </c>
      <c r="H36" s="416" t="s">
        <v>264</v>
      </c>
      <c r="I36" s="360" t="s">
        <v>3547</v>
      </c>
      <c r="J36" s="360" t="s">
        <v>357</v>
      </c>
      <c r="K36" s="360" t="s">
        <v>33</v>
      </c>
      <c r="L36" s="360" t="s">
        <v>34</v>
      </c>
      <c r="M36" s="362" t="s">
        <v>35</v>
      </c>
      <c r="N36" s="363">
        <v>200</v>
      </c>
      <c r="O36" s="363">
        <v>200</v>
      </c>
      <c r="P36" s="363">
        <v>200</v>
      </c>
      <c r="Q36" s="363">
        <v>200</v>
      </c>
      <c r="R36" s="363">
        <v>200</v>
      </c>
      <c r="S36" s="363">
        <v>200</v>
      </c>
      <c r="T36" s="363">
        <v>200</v>
      </c>
      <c r="U36" s="363">
        <v>200</v>
      </c>
      <c r="V36" s="363">
        <v>200</v>
      </c>
      <c r="W36" s="363">
        <v>200</v>
      </c>
      <c r="X36" s="363">
        <v>200</v>
      </c>
      <c r="Y36" s="363">
        <v>200</v>
      </c>
      <c r="Z36" s="558">
        <v>2400</v>
      </c>
      <c r="AA36" s="363"/>
      <c r="AB36" s="363"/>
      <c r="AC36" s="363"/>
      <c r="AD36" s="363"/>
      <c r="AE36" s="363"/>
      <c r="AF36" s="363"/>
      <c r="AG36" s="363"/>
      <c r="AH36" s="363"/>
      <c r="AI36" s="363"/>
      <c r="AJ36" s="363"/>
      <c r="AK36" s="363"/>
      <c r="AL36" s="363"/>
      <c r="AM36" s="360"/>
      <c r="AN36" s="360"/>
      <c r="AO36" s="360"/>
      <c r="AP36" s="416" t="s">
        <v>3548</v>
      </c>
      <c r="AQ36" s="416" t="s">
        <v>3549</v>
      </c>
      <c r="AR36" s="416" t="s">
        <v>3456</v>
      </c>
      <c r="AS36" s="416" t="s">
        <v>3550</v>
      </c>
      <c r="AT36" s="416"/>
      <c r="AU36" s="360"/>
    </row>
    <row r="37" spans="1:47" ht="110.25">
      <c r="A37" s="360" t="s">
        <v>3551</v>
      </c>
      <c r="B37" s="360" t="s">
        <v>244</v>
      </c>
      <c r="C37" s="360" t="s">
        <v>381</v>
      </c>
      <c r="D37" s="360"/>
      <c r="E37" s="360" t="s">
        <v>3552</v>
      </c>
      <c r="F37" s="360" t="s">
        <v>3553</v>
      </c>
      <c r="G37" s="362">
        <v>2</v>
      </c>
      <c r="H37" s="416" t="s">
        <v>264</v>
      </c>
      <c r="I37" s="360" t="s">
        <v>3547</v>
      </c>
      <c r="J37" s="360" t="s">
        <v>357</v>
      </c>
      <c r="K37" s="360" t="s">
        <v>33</v>
      </c>
      <c r="L37" s="360" t="s">
        <v>34</v>
      </c>
      <c r="M37" s="362" t="s">
        <v>35</v>
      </c>
      <c r="N37" s="363">
        <v>150</v>
      </c>
      <c r="O37" s="363">
        <v>150</v>
      </c>
      <c r="P37" s="363">
        <v>150</v>
      </c>
      <c r="Q37" s="363">
        <v>150</v>
      </c>
      <c r="R37" s="363">
        <v>150</v>
      </c>
      <c r="S37" s="363">
        <v>150</v>
      </c>
      <c r="T37" s="363">
        <v>150</v>
      </c>
      <c r="U37" s="363">
        <v>150</v>
      </c>
      <c r="V37" s="363">
        <v>150</v>
      </c>
      <c r="W37" s="363">
        <v>150</v>
      </c>
      <c r="X37" s="363">
        <v>150</v>
      </c>
      <c r="Y37" s="363">
        <v>150</v>
      </c>
      <c r="Z37" s="558">
        <v>1800</v>
      </c>
      <c r="AA37" s="363"/>
      <c r="AB37" s="363"/>
      <c r="AC37" s="363"/>
      <c r="AD37" s="363"/>
      <c r="AE37" s="363"/>
      <c r="AF37" s="363"/>
      <c r="AG37" s="363"/>
      <c r="AH37" s="363"/>
      <c r="AI37" s="363"/>
      <c r="AJ37" s="363"/>
      <c r="AK37" s="363"/>
      <c r="AL37" s="363"/>
      <c r="AM37" s="360"/>
      <c r="AN37" s="360"/>
      <c r="AO37" s="360"/>
      <c r="AP37" s="416" t="s">
        <v>3548</v>
      </c>
      <c r="AQ37" s="416" t="s">
        <v>3549</v>
      </c>
      <c r="AR37" s="416" t="s">
        <v>3456</v>
      </c>
      <c r="AS37" s="416" t="s">
        <v>3550</v>
      </c>
      <c r="AT37" s="416"/>
      <c r="AU37" s="360"/>
    </row>
    <row r="38" spans="1:47" ht="110.25">
      <c r="A38" s="360" t="s">
        <v>3554</v>
      </c>
      <c r="B38" s="360" t="s">
        <v>244</v>
      </c>
      <c r="C38" s="360" t="s">
        <v>381</v>
      </c>
      <c r="D38" s="360"/>
      <c r="E38" s="360" t="s">
        <v>3555</v>
      </c>
      <c r="F38" s="360" t="s">
        <v>3556</v>
      </c>
      <c r="G38" s="362">
        <v>2</v>
      </c>
      <c r="H38" s="416" t="s">
        <v>264</v>
      </c>
      <c r="I38" s="360" t="s">
        <v>3557</v>
      </c>
      <c r="J38" s="360" t="s">
        <v>357</v>
      </c>
      <c r="K38" s="360" t="s">
        <v>33</v>
      </c>
      <c r="L38" s="360" t="s">
        <v>34</v>
      </c>
      <c r="M38" s="362" t="s">
        <v>35</v>
      </c>
      <c r="N38" s="363">
        <v>150</v>
      </c>
      <c r="O38" s="363">
        <v>150</v>
      </c>
      <c r="P38" s="363">
        <v>150</v>
      </c>
      <c r="Q38" s="363">
        <v>150</v>
      </c>
      <c r="R38" s="363">
        <v>150</v>
      </c>
      <c r="S38" s="363">
        <v>150</v>
      </c>
      <c r="T38" s="363">
        <v>150</v>
      </c>
      <c r="U38" s="363">
        <v>150</v>
      </c>
      <c r="V38" s="363">
        <v>150</v>
      </c>
      <c r="W38" s="363">
        <v>150</v>
      </c>
      <c r="X38" s="363">
        <v>150</v>
      </c>
      <c r="Y38" s="363">
        <v>150</v>
      </c>
      <c r="Z38" s="558">
        <v>1800</v>
      </c>
      <c r="AA38" s="363"/>
      <c r="AB38" s="363"/>
      <c r="AC38" s="363"/>
      <c r="AD38" s="363"/>
      <c r="AE38" s="363"/>
      <c r="AF38" s="363"/>
      <c r="AG38" s="363"/>
      <c r="AH38" s="363"/>
      <c r="AI38" s="363"/>
      <c r="AJ38" s="363"/>
      <c r="AK38" s="363"/>
      <c r="AL38" s="363"/>
      <c r="AM38" s="360"/>
      <c r="AN38" s="360"/>
      <c r="AO38" s="360"/>
      <c r="AP38" s="416" t="s">
        <v>3548</v>
      </c>
      <c r="AQ38" s="416" t="s">
        <v>3549</v>
      </c>
      <c r="AR38" s="416" t="s">
        <v>3456</v>
      </c>
      <c r="AS38" s="416" t="s">
        <v>3550</v>
      </c>
      <c r="AT38" s="416"/>
      <c r="AU38" s="360"/>
    </row>
    <row r="39" spans="1:47" ht="110.25">
      <c r="A39" s="360" t="s">
        <v>3558</v>
      </c>
      <c r="B39" s="360" t="s">
        <v>244</v>
      </c>
      <c r="C39" s="360" t="s">
        <v>381</v>
      </c>
      <c r="D39" s="360"/>
      <c r="E39" s="360" t="s">
        <v>3559</v>
      </c>
      <c r="F39" s="360" t="s">
        <v>3560</v>
      </c>
      <c r="G39" s="362">
        <v>3</v>
      </c>
      <c r="H39" s="416" t="s">
        <v>264</v>
      </c>
      <c r="I39" s="360" t="s">
        <v>3561</v>
      </c>
      <c r="J39" s="360" t="s">
        <v>357</v>
      </c>
      <c r="K39" s="360" t="s">
        <v>33</v>
      </c>
      <c r="L39" s="360" t="s">
        <v>34</v>
      </c>
      <c r="M39" s="362" t="s">
        <v>1776</v>
      </c>
      <c r="N39" s="363">
        <v>80</v>
      </c>
      <c r="O39" s="363">
        <v>80</v>
      </c>
      <c r="P39" s="363">
        <v>80</v>
      </c>
      <c r="Q39" s="363">
        <v>80</v>
      </c>
      <c r="R39" s="363">
        <v>80</v>
      </c>
      <c r="S39" s="363">
        <v>80</v>
      </c>
      <c r="T39" s="363">
        <v>80</v>
      </c>
      <c r="U39" s="363">
        <v>80</v>
      </c>
      <c r="V39" s="363">
        <v>80</v>
      </c>
      <c r="W39" s="363">
        <v>80</v>
      </c>
      <c r="X39" s="363">
        <v>80</v>
      </c>
      <c r="Y39" s="363">
        <v>80</v>
      </c>
      <c r="Z39" s="558">
        <v>960</v>
      </c>
      <c r="AA39" s="363"/>
      <c r="AB39" s="363"/>
      <c r="AC39" s="363"/>
      <c r="AD39" s="363"/>
      <c r="AE39" s="363"/>
      <c r="AF39" s="363"/>
      <c r="AG39" s="363"/>
      <c r="AH39" s="363"/>
      <c r="AI39" s="363"/>
      <c r="AJ39" s="363"/>
      <c r="AK39" s="363"/>
      <c r="AL39" s="363"/>
      <c r="AM39" s="360"/>
      <c r="AN39" s="360"/>
      <c r="AO39" s="360"/>
      <c r="AP39" s="416" t="s">
        <v>997</v>
      </c>
      <c r="AQ39" s="416" t="s">
        <v>3549</v>
      </c>
      <c r="AR39" s="416" t="s">
        <v>3456</v>
      </c>
      <c r="AS39" s="416" t="s">
        <v>3550</v>
      </c>
      <c r="AT39" s="416"/>
      <c r="AU39" s="360"/>
    </row>
    <row r="40" spans="1:47" ht="110.25">
      <c r="A40" s="360" t="s">
        <v>3562</v>
      </c>
      <c r="B40" s="360" t="s">
        <v>26</v>
      </c>
      <c r="C40" s="360" t="s">
        <v>817</v>
      </c>
      <c r="D40" s="360"/>
      <c r="E40" s="360" t="s">
        <v>3472</v>
      </c>
      <c r="F40" s="360" t="s">
        <v>3563</v>
      </c>
      <c r="G40" s="362">
        <v>2</v>
      </c>
      <c r="H40" s="416" t="s">
        <v>264</v>
      </c>
      <c r="I40" s="360" t="s">
        <v>3564</v>
      </c>
      <c r="J40" s="360" t="s">
        <v>357</v>
      </c>
      <c r="K40" s="360" t="s">
        <v>33</v>
      </c>
      <c r="L40" s="360" t="s">
        <v>34</v>
      </c>
      <c r="M40" s="362" t="s">
        <v>35</v>
      </c>
      <c r="N40" s="363">
        <v>1</v>
      </c>
      <c r="O40" s="363">
        <v>1</v>
      </c>
      <c r="P40" s="363">
        <v>1</v>
      </c>
      <c r="Q40" s="363">
        <v>1</v>
      </c>
      <c r="R40" s="363">
        <v>1</v>
      </c>
      <c r="S40" s="363">
        <v>1</v>
      </c>
      <c r="T40" s="363">
        <v>1</v>
      </c>
      <c r="U40" s="363">
        <v>1</v>
      </c>
      <c r="V40" s="363">
        <v>1</v>
      </c>
      <c r="W40" s="363">
        <v>1</v>
      </c>
      <c r="X40" s="363">
        <v>1</v>
      </c>
      <c r="Y40" s="363">
        <v>1</v>
      </c>
      <c r="Z40" s="558">
        <v>12</v>
      </c>
      <c r="AA40" s="363"/>
      <c r="AB40" s="363"/>
      <c r="AC40" s="363"/>
      <c r="AD40" s="363"/>
      <c r="AE40" s="363"/>
      <c r="AF40" s="363"/>
      <c r="AG40" s="363"/>
      <c r="AH40" s="363"/>
      <c r="AI40" s="363"/>
      <c r="AJ40" s="363"/>
      <c r="AK40" s="363"/>
      <c r="AL40" s="363"/>
      <c r="AM40" s="360"/>
      <c r="AN40" s="360"/>
      <c r="AO40" s="360"/>
      <c r="AP40" s="416" t="s">
        <v>3565</v>
      </c>
      <c r="AQ40" s="416" t="s">
        <v>3549</v>
      </c>
      <c r="AR40" s="416" t="s">
        <v>3456</v>
      </c>
      <c r="AS40" s="416" t="s">
        <v>3550</v>
      </c>
      <c r="AT40" s="416" t="s">
        <v>114</v>
      </c>
      <c r="AU40" s="360"/>
    </row>
  </sheetData>
  <sheetProtection algorithmName="SHA-512" hashValue="jjebMSRbh6FTrR91Phx32boPUi5erM/K+1qhhWFpEglvmcdQJ2uP+iEbXPz3pbZsbLOWPmEDbh02nFawpffkVA==" saltValue="uXwDbp4BrlHr16nHE5UAJQ==" spinCount="100000" sheet="1" objects="1" scenarios="1"/>
  <mergeCells count="10">
    <mergeCell ref="N6:Y6"/>
    <mergeCell ref="AA6:AL6"/>
    <mergeCell ref="D1:AQ3"/>
    <mergeCell ref="AR1:AS2"/>
    <mergeCell ref="AT1:AU2"/>
    <mergeCell ref="AR3:AS3"/>
    <mergeCell ref="AT3:AU3"/>
    <mergeCell ref="D4:AQ4"/>
    <mergeCell ref="AR4:AS4"/>
    <mergeCell ref="AT4:AU4"/>
  </mergeCells>
  <dataValidations count="30">
    <dataValidation type="list" allowBlank="1" showInputMessage="1" showErrorMessage="1" prompt="Evalúe antes de seleccionar el tipo de actividad: _x000a__x000a_* Puntual: Debe realizarse únicamente en la fecha establecida._x000a_* Acumulada: Puede realizarse en cualquier momento. " sqref="L9:L229" xr:uid="{AB179CA0-FB8C-4919-B15B-01F57AAA5D7F}">
      <formula1>#REF!</formula1>
    </dataValidation>
    <dataValidation allowBlank="1" showErrorMessage="1" prompt="Agregar información puntual del proyecto/actividad que se va a desarrollar. Explicar de forma breve y precisa en qué consiste dicho proyecto/actividad. _x000a__x000a_Nota: La descripción es diferente a las subactividades. " sqref="F7:F51" xr:uid="{1ED562EA-CD4A-4CE0-8A03-1C8D1F5D8DF0}"/>
    <dataValidation allowBlank="1" showInputMessage="1" showErrorMessage="1" prompt="Unidad en que se medirá la actividad, está relacionado al indicador de desempeño. _x000a__x000a_Por ejemplo: Cantidad, tiempo, porcentaje, Kilómetros, metros, etc." sqref="J7:J602" xr:uid="{292E1950-4263-43FC-8FF7-85760F7FCC7E}"/>
    <dataValidation type="list" allowBlank="1" showInputMessage="1" showErrorMessage="1" prompt="Indicar si se requiere o no proceso de compra para realizar esta actividad. " sqref="M41:M551" xr:uid="{93BF7F37-2CDB-4CF5-BB98-5F549C8702E7}">
      <formula1>#REF!</formula1>
    </dataValidation>
    <dataValidation allowBlank="1" showErrorMessage="1" prompt="Indicar Sí: Cuando se requiere un proceso de compras para realizar la actividad. _x000a__x000a_Indicar No: Cuando no requiere proceso de compras para realizar la actividad." sqref="M36:M40" xr:uid="{C31A9261-F7FA-41D6-9BDA-6C213557A624}"/>
    <dataValidation type="list" allowBlank="1" showErrorMessage="1" prompt="Indicar Sí: Cuando se requiere un proceso de compras para realizar la actividad. _x000a__x000a_Indicar No: Cuando no requiere proceso de compras para realizar la actividad." sqref="M8:M35" xr:uid="{C826EC5B-C400-4AC2-8D1A-B3510EB05E02}">
      <formula1>#REF!</formula1>
    </dataValidation>
    <dataValidation allowBlank="1" showInputMessage="1" showErrorMessage="1" prompt="Forma cuantitativa para medir el avance o logro de la actividad planificada. _x000a_Puede ser expresado en: _x000a__x000a_* Cantidad: (El límite lo determina el tipo de actividad)._x000a_* Tiempo: (días, horas, minutos,etc.)_x000a_* Porcentaje. _x000a_* Entre otros..._x000a_" sqref="I8:I40" xr:uid="{90813088-C0D4-4EA9-8436-6AD44F45944D}"/>
    <dataValidation type="list" allowBlank="1" showInputMessage="1" showErrorMessage="1" prompt="Seleccione el valor de la actividad: _x000a__x000a_1: Nivel menor para actividades de corta duración, impacto bajo y caracter rutinario._x000a_ 2: Nivel intermedio para actividades rutinarias pero con impacto medio alto. _x000a_3: Valor más alto tiene mayor impacto en el área." sqref="H41:H249 G8:G249" xr:uid="{382F4EBF-9786-45C5-895B-8378516CD985}">
      <formula1>#REF!</formula1>
    </dataValidation>
    <dataValidation type="list" allowBlank="1" showInputMessage="1" showErrorMessage="1" sqref="G250:H921" xr:uid="{134A6EAD-A8A9-4BD7-B78F-57EF4A8BEBCF}">
      <formula1>#REF!</formula1>
    </dataValidation>
    <dataValidation type="list" allowBlank="1" showInputMessage="1" showErrorMessage="1" prompt="Evalúe antes de seleccionar el tipo de actividad: _x000a__x000a_* Puntual: Debe realizarse únicamente en la fecha establecida._x000a__x000a_* Acumulada: Puede realizarse en cualquier momento. " sqref="L8" xr:uid="{AD4710F6-A446-4A3E-B45B-AA21A6CDCED7}">
      <formula1>#REF!</formula1>
    </dataValidation>
    <dataValidation type="list" allowBlank="1" showInputMessage="1" showErrorMessage="1" prompt="Seleccionar según la naturaleza de la actividad:_x000a__x000a_Más es más: Puedes ejecutar más de lo planificado y es beneficioso para la empresa._x000a_Menos es más: Ejecutar solo la meta definida o una cantidad menor a lo planificado para lograr 100% de cumplimiento." sqref="K9" xr:uid="{142EB807-6539-4DF7-A7CD-F535376AE1ED}">
      <formula1>#REF!</formula1>
    </dataValidation>
    <dataValidation type="list" allowBlank="1" showInputMessage="1" showErrorMessage="1" prompt="Seleccionar Línea base según la naturaleza actividad:_x000a__x000a_Más es más: Puedes ejecutar más de lo planificado y es beneficioso para la empresa._x000a_Menos es más: Ejecutar solo la meta definida o una cantidad menor a lo planificado para lograr 100% de cumplimiento." sqref="K8 K10:K40" xr:uid="{140FEE46-9585-468E-B6D3-6EFFC00E42C0}">
      <formula1>#REF!</formula1>
    </dataValidation>
    <dataValidation type="list" allowBlank="1" showInputMessage="1" showErrorMessage="1" prompt="Seleccione una opción" sqref="M552:M574" xr:uid="{315AED8C-3914-4B81-98CF-0930A1E629EB}">
      <formula1>#REF!</formula1>
    </dataValidation>
    <dataValidation allowBlank="1" showInputMessage="1" showErrorMessage="1" prompt="Agregar información puntual de la actividad que se va a desarrollar. _x000a_Explicar de forma breve y precisa en qué consiste dicho actividad. _x000a_" sqref="E7" xr:uid="{91F6C81D-8EE7-4A47-BAE3-508F77402062}"/>
    <dataValidation allowBlank="1" showInputMessage="1" showErrorMessage="1" prompt="Seleccionar la estrategia en base al objetivo estratégico y la actividad o el proyecto a realizar. " sqref="C7" xr:uid="{B01D8AA1-B0EB-4470-99A7-4353F2CCBA85}"/>
    <dataValidation allowBlank="1" showInputMessage="1" showErrorMessage="1" prompt="Seleccionar el objetivo en base a la actividad o el proyecto a realizar. " sqref="B7" xr:uid="{6C38EB81-DEE3-4EB4-8CB9-2F2DAB12F16A}"/>
    <dataValidation allowBlank="1" showInputMessage="1" showErrorMessage="1" prompt="Pendiente investigar los ejes estratégicos que aplican para EDENORTE. " sqref="A7" xr:uid="{74F184C5-0B34-43FA-9283-281149EE43DB}"/>
    <dataValidation allowBlank="1" showInputMessage="1" showErrorMessage="1" prompt="Agregar información puntual del proyecto/actividad que se va a desarrollar. Explicar de forma breve y precisa en qué consiste dicho proyecto/actividad. _x000a__x000a_Nota: La descripción es diferente a las subactividades. " sqref="F52:F127" xr:uid="{D7432ED0-73D6-45ED-88C4-12AF5F239ED0}"/>
    <dataValidation allowBlank="1" showErrorMessage="1" prompt="Forma cuantitativa para medir el avance o logro de la actividad planificada. _x000a__x000a_Puede ser expresado en: _x000a__x000a_* Cantidad: (El límite lo determina el tipo de actividad)._x000a__x000a_* Tiempo: (días, horas, minutos,etc.)_x000a__x000a_* Porcentaje. _x000a__x000a_* Entre otros..." sqref="I5" xr:uid="{38C7CB71-4738-408C-BCC4-65C146A85415}"/>
    <dataValidation allowBlank="1" showInputMessage="1" showErrorMessage="1" prompt="Al final del proceso de planificación, luego de que se haya aprobado el presupuesto definitivo se coloca el monto total asignado a las actividades que lo requieran, siempre y cuando fueron contempladas en este. " sqref="AU7" xr:uid="{0B6062A8-4688-47A1-9374-B81E0DF6DAC0}"/>
    <dataValidation allowBlank="1" showInputMessage="1" showErrorMessage="1" prompt="Indicar Sí: Cuando se requiere un proceso de compras para realizar la actividad. _x000a__x000a_Indicar No: Cuando no requiere proceso de compras para realizar la actividad." sqref="M7" xr:uid="{EF247C6E-A83F-4AD2-86F2-9D08DCCB84E3}"/>
    <dataValidation allowBlank="1" showInputMessage="1" showErrorMessage="1" prompt="Evalúe antes de seleccionar el tipo de actividad: _x000a__x000a_* Puntual: Debe realizarse únicamente en la fecha establecida._x000a__x000a_* Acumulada: Puede realizarse en cualquier momento. " sqref="L7" xr:uid="{210B1489-0191-48DB-B1FA-E9BEA173696F}"/>
    <dataValidation allowBlank="1" showInputMessage="1" showErrorMessage="1" prompt="Seleccionar según la naturaleza de la actividad:_x000a__x000a_Más es más: Puedes ejecutar más de lo planificado y es beneficioso para la empresa._x000a_Menos es más: Ejecutar solo la meta definida o una cantidad menor a lo planificado para lograr 100% de cumplimiento." sqref="K7" xr:uid="{CB74BD8A-5504-49A3-83B0-393EFEAF421C}"/>
    <dataValidation allowBlank="1" showInputMessage="1" showErrorMessage="1" prompt="Forma cuantitativa para medir el avance o logro de la actividad planificada. _x000a__x000a_Puede ser expresado en: _x000a__x000a_* Cantidad: (El límite lo determina el tipo de actividad)._x000a__x000a_* Tiempo: (días, horas, minutos,etc.)_x000a__x000a_* Porcentaje. _x000a__x000a_* Entre otros..." sqref="I7" xr:uid="{C959DACA-9D73-4EF8-ABB1-2639DF04F61C}"/>
    <dataValidation allowBlank="1" showInputMessage="1" showErrorMessage="1" prompt="Seleccione el valor de la actividad: _x000a__x000a_1: Nivel menor para actividades de corta duración, impacto bajo y caracter rutinario._x000a_ 2: Nivel intermedio para actividades rutinarias pero con impacto medio alto. _x000a_3: Valor más alto tiene mayor impacto en el área." sqref="G7:H7" xr:uid="{680A5009-D03F-49DE-9116-9BCE7EAA0956}"/>
    <dataValidation allowBlank="1" showInputMessage="1" showErrorMessage="1" prompt="Forma cuantitativa para medir el avance o logro de la actividad planificada. Puede ser expresado en: _x000a_* Cantididad: (1,2,3,etc.,) El límite lo determina el tipo de actividad._x000a_* Tiempo: (días,horas,minutos,etc.)_x000a_* Porcentaje (5%,10%,50%,100%)_x000a_" sqref="I41:I91" xr:uid="{0F60BE03-F5FF-4F62-848A-B1A00A16C181}"/>
    <dataValidation allowBlank="1" showInputMessage="1" showErrorMessage="1" prompt="Establecer el indicador  en que se medirá el avance o la ejecución de la actividad. " sqref="I92:I620" xr:uid="{965671AD-0E59-4F08-B985-65AA8593861D}"/>
    <dataValidation allowBlank="1" showInputMessage="1" showErrorMessage="1" prompt="Describir las principales tareas que el área tiene que realizar para lograr la actividad planificada. _x000a__x000a_Pueden ser varias subactividades, el número de subactividades dependerá del tipo de actividad/proyecto. " sqref="F128:F258 E8:E258" xr:uid="{5A671E65-724E-415F-AE49-2213BFA802FB}"/>
    <dataValidation allowBlank="1" showInputMessage="1" showErrorMessage="1" prompt="Seleccione el valor de la actividad: _x000a_1: Nivel menor para actividades de corta duración, impacto bajo y caracter rutinario. 2: Nivel intermedio para actividades rutinarias pero con impacto medio alto. 3: Valor más alto tiene mayor impacto en el área._x000a__x000a_" sqref="G922:H2161" xr:uid="{7ED4C4F0-3B9F-46BB-894B-A8815B6E7F56}"/>
    <dataValidation allowBlank="1" showInputMessage="1" showErrorMessage="1" prompt="Evalúe antes de seleccionar el tipo de actividad: _x000a__x000a_* Puntual: Debe realizarse únicamente en la fecha establecida._x000a_* Acumulada: Puede realizarse en cualquier momento. " sqref="L230:L505" xr:uid="{43D160F1-5F4F-4183-A22C-CBA77EAC6F00}"/>
  </dataValidations>
  <hyperlinks>
    <hyperlink ref="A1" location="INDICE!A1" display="◄INICIO" xr:uid="{0AE02181-6D66-41C9-B68A-16DF3F940257}"/>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E9528-A74F-4F06-B280-46C1A30F2FDA}">
  <dimension ref="A1:AY91"/>
  <sheetViews>
    <sheetView showGridLines="0" zoomScale="85" zoomScaleNormal="85" workbookViewId="0"/>
  </sheetViews>
  <sheetFormatPr baseColWidth="10" defaultColWidth="11" defaultRowHeight="15.75"/>
  <cols>
    <col min="1" max="1" width="18.75" style="573" bestFit="1" customWidth="1"/>
    <col min="2" max="2" width="22.625" style="573" customWidth="1"/>
    <col min="3" max="3" width="29" style="573" customWidth="1"/>
    <col min="4" max="4" width="35.625" style="573" bestFit="1" customWidth="1"/>
    <col min="5" max="5" width="30.125" style="573" customWidth="1"/>
    <col min="6" max="6" width="44.875" style="573" customWidth="1"/>
    <col min="7" max="7" width="15.875" style="573" customWidth="1"/>
    <col min="8" max="8" width="30.375" style="573" customWidth="1"/>
    <col min="9" max="9" width="18.875" style="573" customWidth="1"/>
    <col min="10" max="10" width="20" style="573" customWidth="1"/>
    <col min="11" max="11" width="14.75" style="573" customWidth="1"/>
    <col min="12" max="12" width="13.5" style="573" customWidth="1"/>
    <col min="13" max="13" width="15" style="648" customWidth="1"/>
    <col min="14" max="14" width="7.125" style="573" bestFit="1" customWidth="1"/>
    <col min="15" max="25" width="6.25" style="573" customWidth="1"/>
    <col min="26" max="26" width="14.75" style="648" customWidth="1"/>
    <col min="27" max="27" width="6.25" style="573" hidden="1" customWidth="1"/>
    <col min="28" max="28" width="5.875" style="573" hidden="1" customWidth="1"/>
    <col min="29" max="30" width="6" style="573" hidden="1" customWidth="1"/>
    <col min="31" max="31" width="6.25" style="573" hidden="1" customWidth="1"/>
    <col min="32" max="32" width="6" style="573" hidden="1" customWidth="1"/>
    <col min="33" max="33" width="6.25" style="573" hidden="1" customWidth="1"/>
    <col min="34" max="34" width="6.375" style="573" hidden="1" customWidth="1"/>
    <col min="35" max="35" width="6.25" style="573" hidden="1" customWidth="1"/>
    <col min="36" max="36" width="5.875" style="573" hidden="1" customWidth="1"/>
    <col min="37" max="37" width="6.125" style="573" hidden="1" customWidth="1"/>
    <col min="38" max="38" width="6.25" style="573" hidden="1" customWidth="1"/>
    <col min="39" max="39" width="20" style="573" hidden="1" customWidth="1"/>
    <col min="40" max="40" width="17.75" style="573" hidden="1" customWidth="1"/>
    <col min="41" max="41" width="14.75" style="573" hidden="1" customWidth="1"/>
    <col min="42" max="42" width="21.625" style="573" customWidth="1"/>
    <col min="43" max="43" width="16.625" style="573" customWidth="1"/>
    <col min="44" max="44" width="17.375" style="573" customWidth="1"/>
    <col min="45" max="45" width="16.875" style="573" customWidth="1"/>
    <col min="46" max="46" width="20.375" style="573" customWidth="1"/>
    <col min="47" max="47" width="19.875" style="573" customWidth="1"/>
    <col min="48" max="16384" width="11" style="573"/>
  </cols>
  <sheetData>
    <row r="1" spans="1:47" s="573" customFormat="1" ht="30.75" customHeight="1">
      <c r="A1" s="287" t="s">
        <v>3584</v>
      </c>
      <c r="B1" s="566"/>
      <c r="C1" s="567"/>
      <c r="D1" s="568" t="s">
        <v>459</v>
      </c>
      <c r="E1" s="568"/>
      <c r="F1" s="568"/>
      <c r="G1" s="568"/>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G1" s="568"/>
      <c r="AH1" s="568"/>
      <c r="AI1" s="568"/>
      <c r="AJ1" s="568"/>
      <c r="AK1" s="568"/>
      <c r="AL1" s="568"/>
      <c r="AM1" s="568"/>
      <c r="AN1" s="568"/>
      <c r="AO1" s="568"/>
      <c r="AP1" s="568"/>
      <c r="AQ1" s="568"/>
      <c r="AR1" s="569" t="s">
        <v>1</v>
      </c>
      <c r="AS1" s="570"/>
      <c r="AT1" s="571">
        <v>2023</v>
      </c>
      <c r="AU1" s="572"/>
    </row>
    <row r="2" spans="1:47" s="573" customFormat="1" ht="15.75" customHeight="1" thickBot="1">
      <c r="A2" s="574"/>
      <c r="B2" s="575"/>
      <c r="C2" s="576"/>
      <c r="D2" s="577"/>
      <c r="E2" s="577"/>
      <c r="F2" s="577"/>
      <c r="G2" s="577"/>
      <c r="H2" s="577"/>
      <c r="I2" s="577"/>
      <c r="J2" s="577"/>
      <c r="K2" s="577"/>
      <c r="L2" s="577"/>
      <c r="M2" s="577"/>
      <c r="N2" s="577"/>
      <c r="O2" s="577"/>
      <c r="P2" s="577"/>
      <c r="Q2" s="577"/>
      <c r="R2" s="577"/>
      <c r="S2" s="577"/>
      <c r="T2" s="577"/>
      <c r="U2" s="577"/>
      <c r="V2" s="577"/>
      <c r="W2" s="577"/>
      <c r="X2" s="577"/>
      <c r="Y2" s="577"/>
      <c r="Z2" s="577"/>
      <c r="AA2" s="577"/>
      <c r="AB2" s="577"/>
      <c r="AC2" s="577"/>
      <c r="AD2" s="577"/>
      <c r="AE2" s="577"/>
      <c r="AF2" s="577"/>
      <c r="AG2" s="577"/>
      <c r="AH2" s="577"/>
      <c r="AI2" s="577"/>
      <c r="AJ2" s="577"/>
      <c r="AK2" s="577"/>
      <c r="AL2" s="577"/>
      <c r="AM2" s="577"/>
      <c r="AN2" s="577"/>
      <c r="AO2" s="577"/>
      <c r="AP2" s="577"/>
      <c r="AQ2" s="577"/>
      <c r="AR2" s="578"/>
      <c r="AS2" s="579"/>
      <c r="AT2" s="580"/>
      <c r="AU2" s="581"/>
    </row>
    <row r="3" spans="1:47" s="573" customFormat="1" ht="26.25" customHeight="1" thickBot="1">
      <c r="A3" s="574"/>
      <c r="B3" s="575"/>
      <c r="C3" s="576"/>
      <c r="D3" s="577"/>
      <c r="E3" s="577"/>
      <c r="F3" s="577"/>
      <c r="G3" s="577"/>
      <c r="H3" s="577"/>
      <c r="I3" s="577"/>
      <c r="J3" s="577"/>
      <c r="K3" s="577"/>
      <c r="L3" s="577"/>
      <c r="M3" s="577"/>
      <c r="N3" s="577"/>
      <c r="O3" s="577"/>
      <c r="P3" s="577"/>
      <c r="Q3" s="577"/>
      <c r="R3" s="577"/>
      <c r="S3" s="577"/>
      <c r="T3" s="577"/>
      <c r="U3" s="577"/>
      <c r="V3" s="577"/>
      <c r="W3" s="577"/>
      <c r="X3" s="577"/>
      <c r="Y3" s="577"/>
      <c r="Z3" s="577"/>
      <c r="AA3" s="577"/>
      <c r="AB3" s="577"/>
      <c r="AC3" s="577"/>
      <c r="AD3" s="577"/>
      <c r="AE3" s="577"/>
      <c r="AF3" s="577"/>
      <c r="AG3" s="577"/>
      <c r="AH3" s="577"/>
      <c r="AI3" s="577"/>
      <c r="AJ3" s="577"/>
      <c r="AK3" s="577"/>
      <c r="AL3" s="577"/>
      <c r="AM3" s="577"/>
      <c r="AN3" s="577"/>
      <c r="AO3" s="577"/>
      <c r="AP3" s="577"/>
      <c r="AQ3" s="577"/>
      <c r="AR3" s="582" t="s">
        <v>2</v>
      </c>
      <c r="AS3" s="583"/>
      <c r="AT3" s="584"/>
      <c r="AU3" s="585"/>
    </row>
    <row r="4" spans="1:47" s="573" customFormat="1" ht="29.25" customHeight="1" thickBot="1">
      <c r="A4" s="586"/>
      <c r="B4" s="587"/>
      <c r="C4" s="588"/>
      <c r="D4" s="589" t="s">
        <v>3585</v>
      </c>
      <c r="E4" s="589"/>
      <c r="F4" s="589"/>
      <c r="G4" s="589"/>
      <c r="H4" s="589"/>
      <c r="I4" s="589"/>
      <c r="J4" s="589"/>
      <c r="K4" s="589"/>
      <c r="L4" s="589"/>
      <c r="M4" s="589"/>
      <c r="N4" s="589"/>
      <c r="O4" s="589"/>
      <c r="P4" s="589"/>
      <c r="Q4" s="589"/>
      <c r="R4" s="589"/>
      <c r="S4" s="589"/>
      <c r="T4" s="589"/>
      <c r="U4" s="589"/>
      <c r="V4" s="589"/>
      <c r="W4" s="589"/>
      <c r="X4" s="589"/>
      <c r="Y4" s="589"/>
      <c r="Z4" s="589"/>
      <c r="AA4" s="589"/>
      <c r="AB4" s="589"/>
      <c r="AC4" s="589"/>
      <c r="AD4" s="589"/>
      <c r="AE4" s="589"/>
      <c r="AF4" s="589"/>
      <c r="AG4" s="589"/>
      <c r="AH4" s="589"/>
      <c r="AI4" s="589"/>
      <c r="AJ4" s="589"/>
      <c r="AK4" s="589"/>
      <c r="AL4" s="589"/>
      <c r="AM4" s="589"/>
      <c r="AN4" s="589"/>
      <c r="AO4" s="589"/>
      <c r="AP4" s="589"/>
      <c r="AQ4" s="590"/>
      <c r="AR4" s="582" t="s">
        <v>4</v>
      </c>
      <c r="AS4" s="583"/>
      <c r="AT4" s="591">
        <v>44949</v>
      </c>
      <c r="AU4" s="585"/>
    </row>
    <row r="6" spans="1:47" s="573" customFormat="1" ht="25.5" customHeight="1" thickBot="1">
      <c r="N6" s="315" t="s">
        <v>5</v>
      </c>
      <c r="O6" s="315"/>
      <c r="P6" s="315"/>
      <c r="Q6" s="315"/>
      <c r="R6" s="315"/>
      <c r="S6" s="315"/>
      <c r="T6" s="315"/>
      <c r="U6" s="315"/>
      <c r="V6" s="315"/>
      <c r="W6" s="315"/>
      <c r="X6" s="315"/>
      <c r="Y6" s="315"/>
      <c r="AA6" s="315" t="s">
        <v>6</v>
      </c>
      <c r="AB6" s="315"/>
      <c r="AC6" s="315"/>
      <c r="AD6" s="315"/>
      <c r="AE6" s="315"/>
      <c r="AF6" s="315"/>
      <c r="AG6" s="315"/>
      <c r="AH6" s="315"/>
      <c r="AI6" s="315"/>
      <c r="AJ6" s="315"/>
      <c r="AK6" s="315"/>
      <c r="AL6" s="358"/>
      <c r="AM6" s="592"/>
      <c r="AN6" s="592"/>
      <c r="AO6" s="592"/>
      <c r="AP6" s="592"/>
      <c r="AQ6" s="592"/>
      <c r="AR6" s="592"/>
      <c r="AS6" s="592"/>
      <c r="AT6" s="592"/>
      <c r="AU6" s="592"/>
    </row>
    <row r="7" spans="1:47" s="597" customFormat="1" ht="72" customHeight="1">
      <c r="A7" s="593" t="s">
        <v>7</v>
      </c>
      <c r="B7" s="593" t="s">
        <v>297</v>
      </c>
      <c r="C7" s="593" t="s">
        <v>298</v>
      </c>
      <c r="D7" s="593" t="s">
        <v>299</v>
      </c>
      <c r="E7" s="593" t="s">
        <v>300</v>
      </c>
      <c r="F7" s="593" t="s">
        <v>318</v>
      </c>
      <c r="G7" s="593" t="s">
        <v>302</v>
      </c>
      <c r="H7" s="593" t="s">
        <v>303</v>
      </c>
      <c r="I7" s="593" t="s">
        <v>304</v>
      </c>
      <c r="J7" s="593" t="s">
        <v>305</v>
      </c>
      <c r="K7" s="593" t="s">
        <v>306</v>
      </c>
      <c r="L7" s="593" t="s">
        <v>307</v>
      </c>
      <c r="M7" s="593" t="s">
        <v>308</v>
      </c>
      <c r="N7" s="593" t="s">
        <v>9</v>
      </c>
      <c r="O7" s="593" t="s">
        <v>10</v>
      </c>
      <c r="P7" s="593" t="s">
        <v>11</v>
      </c>
      <c r="Q7" s="593" t="s">
        <v>12</v>
      </c>
      <c r="R7" s="593" t="s">
        <v>13</v>
      </c>
      <c r="S7" s="593" t="s">
        <v>14</v>
      </c>
      <c r="T7" s="593" t="s">
        <v>15</v>
      </c>
      <c r="U7" s="593" t="s">
        <v>16</v>
      </c>
      <c r="V7" s="593" t="s">
        <v>17</v>
      </c>
      <c r="W7" s="593" t="s">
        <v>18</v>
      </c>
      <c r="X7" s="593" t="s">
        <v>19</v>
      </c>
      <c r="Y7" s="593" t="s">
        <v>20</v>
      </c>
      <c r="Z7" s="594" t="s">
        <v>21</v>
      </c>
      <c r="AA7" s="595" t="s">
        <v>9</v>
      </c>
      <c r="AB7" s="593" t="s">
        <v>10</v>
      </c>
      <c r="AC7" s="593" t="s">
        <v>11</v>
      </c>
      <c r="AD7" s="593" t="s">
        <v>12</v>
      </c>
      <c r="AE7" s="593" t="s">
        <v>13</v>
      </c>
      <c r="AF7" s="593" t="s">
        <v>14</v>
      </c>
      <c r="AG7" s="593" t="s">
        <v>15</v>
      </c>
      <c r="AH7" s="593" t="s">
        <v>16</v>
      </c>
      <c r="AI7" s="593" t="s">
        <v>17</v>
      </c>
      <c r="AJ7" s="593" t="s">
        <v>18</v>
      </c>
      <c r="AK7" s="593" t="s">
        <v>19</v>
      </c>
      <c r="AL7" s="593" t="s">
        <v>20</v>
      </c>
      <c r="AM7" s="596" t="s">
        <v>462</v>
      </c>
      <c r="AN7" s="596" t="s">
        <v>463</v>
      </c>
      <c r="AO7" s="596" t="s">
        <v>464</v>
      </c>
      <c r="AP7" s="594" t="s">
        <v>309</v>
      </c>
      <c r="AQ7" s="594" t="s">
        <v>310</v>
      </c>
      <c r="AR7" s="594" t="s">
        <v>311</v>
      </c>
      <c r="AS7" s="594" t="s">
        <v>312</v>
      </c>
      <c r="AT7" s="594" t="s">
        <v>313</v>
      </c>
      <c r="AU7" s="594" t="s">
        <v>314</v>
      </c>
    </row>
    <row r="8" spans="1:47" s="573" customFormat="1" ht="78.75">
      <c r="A8" s="598" t="s">
        <v>3586</v>
      </c>
      <c r="B8" s="599" t="s">
        <v>26</v>
      </c>
      <c r="C8" s="599" t="s">
        <v>42</v>
      </c>
      <c r="D8" s="598"/>
      <c r="E8" s="599" t="s">
        <v>3587</v>
      </c>
      <c r="F8" s="599" t="s">
        <v>3588</v>
      </c>
      <c r="G8" s="600">
        <v>3</v>
      </c>
      <c r="H8" s="599" t="s">
        <v>262</v>
      </c>
      <c r="I8" s="599" t="s">
        <v>3589</v>
      </c>
      <c r="J8" s="598" t="s">
        <v>812</v>
      </c>
      <c r="K8" s="598" t="s">
        <v>33</v>
      </c>
      <c r="L8" s="598" t="s">
        <v>419</v>
      </c>
      <c r="M8" s="600" t="s">
        <v>420</v>
      </c>
      <c r="N8" s="601">
        <v>0.25</v>
      </c>
      <c r="O8" s="601">
        <v>0.25</v>
      </c>
      <c r="P8" s="601">
        <v>0.5</v>
      </c>
      <c r="Q8" s="602"/>
      <c r="R8" s="602"/>
      <c r="S8" s="602"/>
      <c r="T8" s="602"/>
      <c r="U8" s="602"/>
      <c r="V8" s="602"/>
      <c r="W8" s="602"/>
      <c r="X8" s="602"/>
      <c r="Y8" s="602"/>
      <c r="Z8" s="603">
        <v>1</v>
      </c>
      <c r="AA8" s="602"/>
      <c r="AB8" s="602"/>
      <c r="AC8" s="602"/>
      <c r="AD8" s="602"/>
      <c r="AE8" s="602"/>
      <c r="AF8" s="602"/>
      <c r="AG8" s="602"/>
      <c r="AH8" s="602"/>
      <c r="AI8" s="602"/>
      <c r="AJ8" s="602"/>
      <c r="AK8" s="602"/>
      <c r="AL8" s="602"/>
      <c r="AM8" s="598"/>
      <c r="AN8" s="598"/>
      <c r="AO8" s="598"/>
      <c r="AP8" s="604" t="s">
        <v>3590</v>
      </c>
      <c r="AQ8" s="604" t="s">
        <v>181</v>
      </c>
      <c r="AR8" s="604" t="s">
        <v>181</v>
      </c>
      <c r="AS8" s="604" t="s">
        <v>3591</v>
      </c>
      <c r="AT8" s="600" t="s">
        <v>639</v>
      </c>
      <c r="AU8" s="598"/>
    </row>
    <row r="9" spans="1:47" s="573" customFormat="1" ht="63">
      <c r="A9" s="598" t="s">
        <v>3592</v>
      </c>
      <c r="B9" s="599" t="s">
        <v>26</v>
      </c>
      <c r="C9" s="599" t="s">
        <v>42</v>
      </c>
      <c r="D9" s="598"/>
      <c r="E9" s="599" t="s">
        <v>3593</v>
      </c>
      <c r="F9" s="599" t="s">
        <v>3594</v>
      </c>
      <c r="G9" s="600">
        <v>3</v>
      </c>
      <c r="H9" s="599" t="s">
        <v>78</v>
      </c>
      <c r="I9" s="599" t="s">
        <v>1600</v>
      </c>
      <c r="J9" s="598" t="s">
        <v>1886</v>
      </c>
      <c r="K9" s="598" t="s">
        <v>33</v>
      </c>
      <c r="L9" s="598" t="s">
        <v>180</v>
      </c>
      <c r="M9" s="600" t="s">
        <v>420</v>
      </c>
      <c r="N9" s="602">
        <v>18</v>
      </c>
      <c r="O9" s="602">
        <v>18</v>
      </c>
      <c r="P9" s="602">
        <v>18</v>
      </c>
      <c r="Q9" s="602">
        <v>18</v>
      </c>
      <c r="R9" s="602">
        <v>18</v>
      </c>
      <c r="S9" s="602">
        <v>18</v>
      </c>
      <c r="T9" s="602">
        <v>18</v>
      </c>
      <c r="U9" s="602">
        <v>18</v>
      </c>
      <c r="V9" s="602">
        <v>18</v>
      </c>
      <c r="W9" s="602">
        <v>18</v>
      </c>
      <c r="X9" s="602">
        <v>18</v>
      </c>
      <c r="Y9" s="602">
        <v>18</v>
      </c>
      <c r="Z9" s="605">
        <v>1</v>
      </c>
      <c r="AA9" s="477"/>
      <c r="AB9" s="477"/>
      <c r="AC9" s="477"/>
      <c r="AD9" s="477"/>
      <c r="AE9" s="477"/>
      <c r="AF9" s="477"/>
      <c r="AG9" s="477"/>
      <c r="AH9" s="477"/>
      <c r="AI9" s="477"/>
      <c r="AJ9" s="477"/>
      <c r="AK9" s="477"/>
      <c r="AL9" s="477"/>
      <c r="AM9" s="598"/>
      <c r="AN9" s="598"/>
      <c r="AO9" s="598"/>
      <c r="AP9" s="604" t="s">
        <v>3595</v>
      </c>
      <c r="AQ9" s="604" t="s">
        <v>181</v>
      </c>
      <c r="AR9" s="604" t="s">
        <v>181</v>
      </c>
      <c r="AS9" s="604" t="s">
        <v>3596</v>
      </c>
      <c r="AT9" s="600" t="s">
        <v>639</v>
      </c>
      <c r="AU9" s="598"/>
    </row>
    <row r="10" spans="1:47" s="573" customFormat="1" ht="78.75">
      <c r="A10" s="598" t="s">
        <v>3597</v>
      </c>
      <c r="B10" s="599" t="s">
        <v>26</v>
      </c>
      <c r="C10" s="599" t="s">
        <v>42</v>
      </c>
      <c r="D10" s="598"/>
      <c r="E10" s="604" t="s">
        <v>3598</v>
      </c>
      <c r="F10" s="599" t="s">
        <v>3599</v>
      </c>
      <c r="G10" s="600">
        <v>1</v>
      </c>
      <c r="H10" s="599" t="s">
        <v>78</v>
      </c>
      <c r="I10" s="599" t="s">
        <v>1600</v>
      </c>
      <c r="J10" s="598" t="s">
        <v>1886</v>
      </c>
      <c r="K10" s="598" t="s">
        <v>33</v>
      </c>
      <c r="L10" s="598" t="s">
        <v>180</v>
      </c>
      <c r="M10" s="600" t="s">
        <v>420</v>
      </c>
      <c r="N10" s="602">
        <v>1</v>
      </c>
      <c r="O10" s="602">
        <v>1</v>
      </c>
      <c r="P10" s="602">
        <v>1</v>
      </c>
      <c r="Q10" s="602">
        <v>1</v>
      </c>
      <c r="R10" s="602">
        <v>1</v>
      </c>
      <c r="S10" s="602">
        <v>1</v>
      </c>
      <c r="T10" s="602">
        <v>1</v>
      </c>
      <c r="U10" s="602">
        <v>1</v>
      </c>
      <c r="V10" s="602">
        <v>1</v>
      </c>
      <c r="W10" s="602">
        <v>1</v>
      </c>
      <c r="X10" s="602">
        <v>1</v>
      </c>
      <c r="Y10" s="602">
        <v>1</v>
      </c>
      <c r="Z10" s="605">
        <v>1</v>
      </c>
      <c r="AA10" s="606"/>
      <c r="AB10" s="606"/>
      <c r="AC10" s="606"/>
      <c r="AD10" s="606"/>
      <c r="AE10" s="606"/>
      <c r="AF10" s="606"/>
      <c r="AG10" s="606"/>
      <c r="AH10" s="606"/>
      <c r="AI10" s="606"/>
      <c r="AJ10" s="606"/>
      <c r="AK10" s="606"/>
      <c r="AL10" s="606"/>
      <c r="AM10" s="598"/>
      <c r="AN10" s="598"/>
      <c r="AO10" s="598"/>
      <c r="AP10" s="604" t="s">
        <v>3600</v>
      </c>
      <c r="AQ10" s="604" t="s">
        <v>181</v>
      </c>
      <c r="AR10" s="604" t="s">
        <v>181</v>
      </c>
      <c r="AS10" s="604" t="s">
        <v>3596</v>
      </c>
      <c r="AT10" s="600" t="s">
        <v>639</v>
      </c>
      <c r="AU10" s="598"/>
    </row>
    <row r="11" spans="1:47" s="573" customFormat="1" ht="78.75">
      <c r="A11" s="598" t="s">
        <v>3601</v>
      </c>
      <c r="B11" s="599" t="s">
        <v>26</v>
      </c>
      <c r="C11" s="599" t="s">
        <v>42</v>
      </c>
      <c r="D11" s="598"/>
      <c r="E11" s="599" t="s">
        <v>3602</v>
      </c>
      <c r="F11" s="599" t="s">
        <v>3603</v>
      </c>
      <c r="G11" s="600">
        <v>1</v>
      </c>
      <c r="H11" s="599" t="s">
        <v>78</v>
      </c>
      <c r="I11" s="599" t="s">
        <v>1600</v>
      </c>
      <c r="J11" s="598" t="s">
        <v>1886</v>
      </c>
      <c r="K11" s="598" t="s">
        <v>33</v>
      </c>
      <c r="L11" s="598" t="s">
        <v>180</v>
      </c>
      <c r="M11" s="600" t="s">
        <v>420</v>
      </c>
      <c r="N11" s="602">
        <v>1</v>
      </c>
      <c r="O11" s="602"/>
      <c r="P11" s="602"/>
      <c r="Q11" s="602">
        <v>1</v>
      </c>
      <c r="R11" s="602"/>
      <c r="S11" s="602"/>
      <c r="T11" s="602">
        <v>1</v>
      </c>
      <c r="U11" s="602"/>
      <c r="V11" s="602"/>
      <c r="W11" s="602">
        <v>1</v>
      </c>
      <c r="X11" s="602"/>
      <c r="Y11" s="602"/>
      <c r="Z11" s="605">
        <v>5</v>
      </c>
      <c r="AA11" s="602"/>
      <c r="AB11" s="602"/>
      <c r="AC11" s="602"/>
      <c r="AD11" s="602"/>
      <c r="AE11" s="602"/>
      <c r="AF11" s="602"/>
      <c r="AG11" s="602"/>
      <c r="AH11" s="602"/>
      <c r="AI11" s="602"/>
      <c r="AJ11" s="602"/>
      <c r="AK11" s="602"/>
      <c r="AL11" s="602"/>
      <c r="AM11" s="598"/>
      <c r="AN11" s="598"/>
      <c r="AO11" s="598"/>
      <c r="AP11" s="604" t="s">
        <v>3604</v>
      </c>
      <c r="AQ11" s="604" t="s">
        <v>181</v>
      </c>
      <c r="AR11" s="604" t="s">
        <v>181</v>
      </c>
      <c r="AS11" s="600" t="s">
        <v>3605</v>
      </c>
      <c r="AT11" s="600" t="s">
        <v>639</v>
      </c>
      <c r="AU11" s="598"/>
    </row>
    <row r="12" spans="1:47" s="573" customFormat="1" ht="47.25">
      <c r="A12" s="598" t="s">
        <v>3606</v>
      </c>
      <c r="B12" s="599" t="s">
        <v>278</v>
      </c>
      <c r="C12" s="599" t="s">
        <v>42</v>
      </c>
      <c r="D12" s="598"/>
      <c r="E12" s="599" t="s">
        <v>3607</v>
      </c>
      <c r="F12" s="607" t="s">
        <v>3608</v>
      </c>
      <c r="G12" s="600">
        <v>1</v>
      </c>
      <c r="H12" s="599" t="s">
        <v>78</v>
      </c>
      <c r="I12" s="599" t="s">
        <v>1600</v>
      </c>
      <c r="J12" s="598" t="s">
        <v>1886</v>
      </c>
      <c r="K12" s="598" t="s">
        <v>33</v>
      </c>
      <c r="L12" s="598" t="s">
        <v>180</v>
      </c>
      <c r="M12" s="600" t="s">
        <v>420</v>
      </c>
      <c r="N12" s="602">
        <v>1</v>
      </c>
      <c r="O12" s="602">
        <v>1</v>
      </c>
      <c r="P12" s="602">
        <v>1</v>
      </c>
      <c r="Q12" s="602">
        <v>1</v>
      </c>
      <c r="R12" s="602">
        <v>1</v>
      </c>
      <c r="S12" s="602">
        <v>1</v>
      </c>
      <c r="T12" s="602">
        <v>1</v>
      </c>
      <c r="U12" s="602">
        <v>1</v>
      </c>
      <c r="V12" s="602">
        <v>1</v>
      </c>
      <c r="W12" s="602">
        <v>1</v>
      </c>
      <c r="X12" s="602">
        <v>1</v>
      </c>
      <c r="Y12" s="602">
        <v>1</v>
      </c>
      <c r="Z12" s="605">
        <v>1</v>
      </c>
      <c r="AA12" s="602"/>
      <c r="AB12" s="602"/>
      <c r="AC12" s="602"/>
      <c r="AD12" s="602"/>
      <c r="AE12" s="602"/>
      <c r="AF12" s="602"/>
      <c r="AG12" s="602"/>
      <c r="AH12" s="602"/>
      <c r="AI12" s="602"/>
      <c r="AJ12" s="602"/>
      <c r="AK12" s="602"/>
      <c r="AL12" s="602"/>
      <c r="AM12" s="598"/>
      <c r="AN12" s="598"/>
      <c r="AO12" s="598"/>
      <c r="AP12" s="604" t="s">
        <v>3609</v>
      </c>
      <c r="AQ12" s="604" t="s">
        <v>181</v>
      </c>
      <c r="AR12" s="604" t="s">
        <v>181</v>
      </c>
      <c r="AS12" s="600" t="s">
        <v>3605</v>
      </c>
      <c r="AT12" s="600" t="s">
        <v>639</v>
      </c>
      <c r="AU12" s="598"/>
    </row>
    <row r="13" spans="1:47" s="573" customFormat="1" ht="93" customHeight="1">
      <c r="A13" s="598" t="s">
        <v>3610</v>
      </c>
      <c r="B13" s="599" t="s">
        <v>26</v>
      </c>
      <c r="C13" s="599" t="s">
        <v>42</v>
      </c>
      <c r="D13" s="598"/>
      <c r="E13" s="608" t="s">
        <v>3611</v>
      </c>
      <c r="F13" s="609" t="s">
        <v>3612</v>
      </c>
      <c r="G13" s="600">
        <v>1</v>
      </c>
      <c r="H13" s="599" t="s">
        <v>78</v>
      </c>
      <c r="I13" s="599" t="s">
        <v>3589</v>
      </c>
      <c r="J13" s="598" t="s">
        <v>32</v>
      </c>
      <c r="K13" s="598" t="s">
        <v>33</v>
      </c>
      <c r="L13" s="598" t="s">
        <v>419</v>
      </c>
      <c r="M13" s="600" t="s">
        <v>420</v>
      </c>
      <c r="N13" s="602"/>
      <c r="O13" s="602"/>
      <c r="P13" s="602"/>
      <c r="Q13" s="602"/>
      <c r="R13" s="601">
        <v>0.25</v>
      </c>
      <c r="S13" s="601">
        <v>0.25</v>
      </c>
      <c r="T13" s="601">
        <v>0.5</v>
      </c>
      <c r="U13" s="602"/>
      <c r="V13" s="602"/>
      <c r="W13" s="602"/>
      <c r="X13" s="602"/>
      <c r="Y13" s="602"/>
      <c r="Z13" s="603">
        <v>1</v>
      </c>
      <c r="AA13" s="602"/>
      <c r="AB13" s="602"/>
      <c r="AC13" s="602"/>
      <c r="AD13" s="602"/>
      <c r="AE13" s="602"/>
      <c r="AF13" s="602"/>
      <c r="AG13" s="602"/>
      <c r="AH13" s="602"/>
      <c r="AI13" s="602"/>
      <c r="AJ13" s="602"/>
      <c r="AK13" s="602"/>
      <c r="AL13" s="602"/>
      <c r="AM13" s="598"/>
      <c r="AN13" s="598"/>
      <c r="AO13" s="598"/>
      <c r="AP13" s="604" t="s">
        <v>3613</v>
      </c>
      <c r="AQ13" s="604" t="s">
        <v>181</v>
      </c>
      <c r="AR13" s="604" t="s">
        <v>181</v>
      </c>
      <c r="AS13" s="604" t="s">
        <v>3614</v>
      </c>
      <c r="AT13" s="600" t="s">
        <v>639</v>
      </c>
      <c r="AU13" s="598"/>
    </row>
    <row r="14" spans="1:47" s="573" customFormat="1" ht="60.75" customHeight="1">
      <c r="A14" s="598" t="s">
        <v>3615</v>
      </c>
      <c r="B14" s="599" t="s">
        <v>26</v>
      </c>
      <c r="C14" s="599" t="s">
        <v>42</v>
      </c>
      <c r="D14" s="598"/>
      <c r="E14" s="604" t="s">
        <v>3616</v>
      </c>
      <c r="F14" s="610" t="s">
        <v>3617</v>
      </c>
      <c r="G14" s="600">
        <v>3</v>
      </c>
      <c r="H14" s="599" t="s">
        <v>78</v>
      </c>
      <c r="I14" s="599" t="s">
        <v>3589</v>
      </c>
      <c r="J14" s="598" t="s">
        <v>32</v>
      </c>
      <c r="K14" s="598" t="s">
        <v>33</v>
      </c>
      <c r="L14" s="598" t="s">
        <v>419</v>
      </c>
      <c r="M14" s="600" t="s">
        <v>420</v>
      </c>
      <c r="N14" s="602"/>
      <c r="O14" s="602"/>
      <c r="P14" s="602"/>
      <c r="Q14" s="602"/>
      <c r="R14" s="602"/>
      <c r="S14" s="601"/>
      <c r="T14" s="601">
        <v>0.25</v>
      </c>
      <c r="U14" s="601">
        <v>0.25</v>
      </c>
      <c r="V14" s="601">
        <v>0.5</v>
      </c>
      <c r="W14" s="602"/>
      <c r="X14" s="602"/>
      <c r="Y14" s="602"/>
      <c r="Z14" s="603">
        <v>1</v>
      </c>
      <c r="AA14" s="602"/>
      <c r="AB14" s="602"/>
      <c r="AC14" s="602"/>
      <c r="AD14" s="602"/>
      <c r="AE14" s="602"/>
      <c r="AF14" s="602"/>
      <c r="AG14" s="602"/>
      <c r="AH14" s="602"/>
      <c r="AI14" s="602"/>
      <c r="AJ14" s="602"/>
      <c r="AK14" s="602"/>
      <c r="AL14" s="602"/>
      <c r="AM14" s="598"/>
      <c r="AN14" s="598"/>
      <c r="AO14" s="598"/>
      <c r="AP14" s="604" t="s">
        <v>3618</v>
      </c>
      <c r="AQ14" s="604" t="s">
        <v>181</v>
      </c>
      <c r="AR14" s="604" t="s">
        <v>181</v>
      </c>
      <c r="AS14" s="604" t="s">
        <v>3619</v>
      </c>
      <c r="AT14" s="600" t="s">
        <v>639</v>
      </c>
      <c r="AU14" s="598"/>
    </row>
    <row r="15" spans="1:47" s="573" customFormat="1" ht="78.75">
      <c r="A15" s="598" t="s">
        <v>3620</v>
      </c>
      <c r="B15" s="599" t="s">
        <v>26</v>
      </c>
      <c r="C15" s="599" t="s">
        <v>42</v>
      </c>
      <c r="D15" s="598"/>
      <c r="E15" s="604" t="s">
        <v>3621</v>
      </c>
      <c r="F15" s="610" t="s">
        <v>3622</v>
      </c>
      <c r="G15" s="600">
        <v>1</v>
      </c>
      <c r="H15" s="599" t="s">
        <v>78</v>
      </c>
      <c r="I15" s="599" t="s">
        <v>3589</v>
      </c>
      <c r="J15" s="598" t="s">
        <v>32</v>
      </c>
      <c r="K15" s="598" t="s">
        <v>33</v>
      </c>
      <c r="L15" s="598" t="s">
        <v>419</v>
      </c>
      <c r="M15" s="600" t="s">
        <v>420</v>
      </c>
      <c r="N15" s="602"/>
      <c r="O15" s="602"/>
      <c r="P15" s="602"/>
      <c r="Q15" s="602"/>
      <c r="R15" s="602"/>
      <c r="S15" s="602"/>
      <c r="T15" s="602"/>
      <c r="U15" s="601">
        <v>0.5</v>
      </c>
      <c r="V15" s="601">
        <v>0.5</v>
      </c>
      <c r="W15" s="602"/>
      <c r="X15" s="602"/>
      <c r="Y15" s="602"/>
      <c r="Z15" s="603">
        <v>12</v>
      </c>
      <c r="AA15" s="602"/>
      <c r="AB15" s="602"/>
      <c r="AC15" s="602"/>
      <c r="AD15" s="602"/>
      <c r="AE15" s="602"/>
      <c r="AF15" s="602"/>
      <c r="AG15" s="602"/>
      <c r="AH15" s="602"/>
      <c r="AI15" s="602"/>
      <c r="AJ15" s="602"/>
      <c r="AK15" s="602"/>
      <c r="AL15" s="602"/>
      <c r="AM15" s="598"/>
      <c r="AN15" s="598"/>
      <c r="AO15" s="598"/>
      <c r="AP15" s="604" t="s">
        <v>3623</v>
      </c>
      <c r="AQ15" s="604" t="s">
        <v>181</v>
      </c>
      <c r="AR15" s="604" t="s">
        <v>181</v>
      </c>
      <c r="AS15" s="604" t="s">
        <v>3624</v>
      </c>
      <c r="AT15" s="600" t="s">
        <v>639</v>
      </c>
      <c r="AU15" s="598"/>
    </row>
    <row r="16" spans="1:47" s="573" customFormat="1" ht="63">
      <c r="A16" s="598" t="s">
        <v>3625</v>
      </c>
      <c r="B16" s="599" t="s">
        <v>26</v>
      </c>
      <c r="C16" s="599" t="s">
        <v>42</v>
      </c>
      <c r="D16" s="598"/>
      <c r="E16" s="604" t="s">
        <v>3626</v>
      </c>
      <c r="F16" s="610" t="s">
        <v>3627</v>
      </c>
      <c r="G16" s="600">
        <v>1</v>
      </c>
      <c r="H16" s="599" t="s">
        <v>78</v>
      </c>
      <c r="I16" s="599" t="s">
        <v>3589</v>
      </c>
      <c r="J16" s="598" t="s">
        <v>32</v>
      </c>
      <c r="K16" s="598" t="s">
        <v>33</v>
      </c>
      <c r="L16" s="598" t="s">
        <v>419</v>
      </c>
      <c r="M16" s="600" t="s">
        <v>420</v>
      </c>
      <c r="N16" s="602"/>
      <c r="O16" s="602"/>
      <c r="P16" s="602"/>
      <c r="Q16" s="602"/>
      <c r="R16" s="602"/>
      <c r="S16" s="602"/>
      <c r="T16" s="601">
        <v>0.25</v>
      </c>
      <c r="U16" s="601">
        <v>0.25</v>
      </c>
      <c r="V16" s="601">
        <v>0.5</v>
      </c>
      <c r="W16" s="601"/>
      <c r="X16" s="602"/>
      <c r="Y16" s="602"/>
      <c r="Z16" s="603">
        <v>4</v>
      </c>
      <c r="AA16" s="602"/>
      <c r="AB16" s="602"/>
      <c r="AC16" s="602"/>
      <c r="AD16" s="602"/>
      <c r="AE16" s="602"/>
      <c r="AF16" s="602"/>
      <c r="AG16" s="602"/>
      <c r="AH16" s="602"/>
      <c r="AI16" s="602"/>
      <c r="AJ16" s="602"/>
      <c r="AK16" s="602"/>
      <c r="AL16" s="602"/>
      <c r="AM16" s="598"/>
      <c r="AN16" s="598"/>
      <c r="AO16" s="598"/>
      <c r="AP16" s="604" t="s">
        <v>3628</v>
      </c>
      <c r="AQ16" s="604" t="s">
        <v>181</v>
      </c>
      <c r="AR16" s="604" t="s">
        <v>181</v>
      </c>
      <c r="AS16" s="598" t="s">
        <v>3629</v>
      </c>
      <c r="AT16" s="600" t="s">
        <v>639</v>
      </c>
      <c r="AU16" s="598"/>
    </row>
    <row r="17" spans="1:47" s="573" customFormat="1" ht="78.75">
      <c r="A17" s="598" t="s">
        <v>3630</v>
      </c>
      <c r="B17" s="599" t="s">
        <v>26</v>
      </c>
      <c r="C17" s="599" t="s">
        <v>42</v>
      </c>
      <c r="D17" s="598"/>
      <c r="E17" s="604" t="s">
        <v>3631</v>
      </c>
      <c r="F17" s="610" t="s">
        <v>3632</v>
      </c>
      <c r="G17" s="600">
        <v>1</v>
      </c>
      <c r="H17" s="599" t="s">
        <v>78</v>
      </c>
      <c r="I17" s="599" t="s">
        <v>3589</v>
      </c>
      <c r="J17" s="598" t="s">
        <v>32</v>
      </c>
      <c r="K17" s="598" t="s">
        <v>33</v>
      </c>
      <c r="L17" s="598" t="s">
        <v>419</v>
      </c>
      <c r="M17" s="600" t="s">
        <v>420</v>
      </c>
      <c r="N17" s="602"/>
      <c r="O17" s="602"/>
      <c r="P17" s="602"/>
      <c r="Q17" s="602"/>
      <c r="R17" s="602"/>
      <c r="S17" s="602"/>
      <c r="T17" s="602"/>
      <c r="U17" s="601">
        <v>0.25</v>
      </c>
      <c r="V17" s="601">
        <v>0.75</v>
      </c>
      <c r="W17" s="602"/>
      <c r="X17" s="602"/>
      <c r="Y17" s="602"/>
      <c r="Z17" s="603">
        <v>3</v>
      </c>
      <c r="AA17" s="602"/>
      <c r="AB17" s="602"/>
      <c r="AC17" s="602"/>
      <c r="AD17" s="602"/>
      <c r="AE17" s="602"/>
      <c r="AF17" s="602"/>
      <c r="AG17" s="602"/>
      <c r="AH17" s="602"/>
      <c r="AI17" s="602"/>
      <c r="AJ17" s="602"/>
      <c r="AK17" s="602"/>
      <c r="AL17" s="602"/>
      <c r="AM17" s="598"/>
      <c r="AN17" s="598"/>
      <c r="AO17" s="598"/>
      <c r="AP17" s="604" t="s">
        <v>3628</v>
      </c>
      <c r="AQ17" s="604" t="s">
        <v>181</v>
      </c>
      <c r="AR17" s="604" t="s">
        <v>181</v>
      </c>
      <c r="AS17" s="604" t="s">
        <v>3624</v>
      </c>
      <c r="AT17" s="600" t="s">
        <v>639</v>
      </c>
      <c r="AU17" s="598"/>
    </row>
    <row r="18" spans="1:47" s="573" customFormat="1" ht="94.5">
      <c r="A18" s="598" t="s">
        <v>3633</v>
      </c>
      <c r="B18" s="599" t="s">
        <v>26</v>
      </c>
      <c r="C18" s="599" t="s">
        <v>42</v>
      </c>
      <c r="D18" s="598"/>
      <c r="E18" s="604" t="s">
        <v>3634</v>
      </c>
      <c r="F18" s="610" t="s">
        <v>3635</v>
      </c>
      <c r="G18" s="600">
        <v>1</v>
      </c>
      <c r="H18" s="599" t="s">
        <v>78</v>
      </c>
      <c r="I18" s="599" t="s">
        <v>3589</v>
      </c>
      <c r="J18" s="598" t="s">
        <v>32</v>
      </c>
      <c r="K18" s="598" t="s">
        <v>33</v>
      </c>
      <c r="L18" s="598" t="s">
        <v>419</v>
      </c>
      <c r="M18" s="600" t="s">
        <v>420</v>
      </c>
      <c r="N18" s="602"/>
      <c r="O18" s="602"/>
      <c r="P18" s="602"/>
      <c r="Q18" s="602"/>
      <c r="R18" s="602"/>
      <c r="S18" s="602"/>
      <c r="T18" s="602"/>
      <c r="U18" s="602"/>
      <c r="V18" s="602"/>
      <c r="W18" s="602"/>
      <c r="X18" s="601">
        <v>0.25</v>
      </c>
      <c r="Y18" s="601">
        <v>0.75</v>
      </c>
      <c r="Z18" s="603">
        <v>1</v>
      </c>
      <c r="AA18" s="602"/>
      <c r="AB18" s="602"/>
      <c r="AC18" s="602"/>
      <c r="AD18" s="602"/>
      <c r="AE18" s="602"/>
      <c r="AF18" s="602"/>
      <c r="AG18" s="602"/>
      <c r="AH18" s="602"/>
      <c r="AI18" s="602"/>
      <c r="AJ18" s="602"/>
      <c r="AK18" s="602"/>
      <c r="AL18" s="602"/>
      <c r="AM18" s="598"/>
      <c r="AN18" s="598"/>
      <c r="AO18" s="598"/>
      <c r="AP18" s="604" t="s">
        <v>3623</v>
      </c>
      <c r="AQ18" s="604" t="s">
        <v>181</v>
      </c>
      <c r="AR18" s="604" t="s">
        <v>181</v>
      </c>
      <c r="AS18" s="604" t="s">
        <v>3624</v>
      </c>
      <c r="AT18" s="600" t="s">
        <v>639</v>
      </c>
      <c r="AU18" s="598"/>
    </row>
    <row r="19" spans="1:47" s="573" customFormat="1" ht="47.25">
      <c r="A19" s="611" t="s">
        <v>3636</v>
      </c>
      <c r="B19" s="612" t="s">
        <v>26</v>
      </c>
      <c r="C19" s="612" t="s">
        <v>42</v>
      </c>
      <c r="D19" s="611"/>
      <c r="E19" s="612" t="s">
        <v>3637</v>
      </c>
      <c r="F19" s="612" t="s">
        <v>3638</v>
      </c>
      <c r="G19" s="600">
        <v>2</v>
      </c>
      <c r="H19" s="612" t="s">
        <v>78</v>
      </c>
      <c r="I19" s="612" t="s">
        <v>3589</v>
      </c>
      <c r="J19" s="611" t="s">
        <v>32</v>
      </c>
      <c r="K19" s="611" t="s">
        <v>33</v>
      </c>
      <c r="L19" s="611" t="s">
        <v>419</v>
      </c>
      <c r="M19" s="600" t="s">
        <v>420</v>
      </c>
      <c r="N19" s="601"/>
      <c r="O19" s="601">
        <v>0.25</v>
      </c>
      <c r="P19" s="601">
        <v>0.25</v>
      </c>
      <c r="Q19" s="601">
        <v>0.25</v>
      </c>
      <c r="R19" s="601">
        <v>0.25</v>
      </c>
      <c r="S19" s="601"/>
      <c r="T19" s="601"/>
      <c r="U19" s="601"/>
      <c r="V19" s="601"/>
      <c r="W19" s="601"/>
      <c r="X19" s="601"/>
      <c r="Y19" s="601"/>
      <c r="Z19" s="603">
        <v>1</v>
      </c>
      <c r="AA19" s="602"/>
      <c r="AB19" s="602"/>
      <c r="AC19" s="602"/>
      <c r="AD19" s="602"/>
      <c r="AE19" s="602"/>
      <c r="AF19" s="602"/>
      <c r="AG19" s="602"/>
      <c r="AH19" s="602"/>
      <c r="AI19" s="602"/>
      <c r="AJ19" s="602"/>
      <c r="AK19" s="602"/>
      <c r="AL19" s="602"/>
      <c r="AM19" s="598"/>
      <c r="AN19" s="598"/>
      <c r="AO19" s="598"/>
      <c r="AP19" s="613" t="s">
        <v>3623</v>
      </c>
      <c r="AQ19" s="613" t="s">
        <v>181</v>
      </c>
      <c r="AR19" s="613" t="s">
        <v>181</v>
      </c>
      <c r="AS19" s="611" t="s">
        <v>3639</v>
      </c>
      <c r="AT19" s="614" t="s">
        <v>639</v>
      </c>
      <c r="AU19" s="611"/>
    </row>
    <row r="20" spans="1:47" s="573" customFormat="1" ht="110.25">
      <c r="A20" s="598" t="s">
        <v>3640</v>
      </c>
      <c r="B20" s="599" t="s">
        <v>26</v>
      </c>
      <c r="C20" s="599" t="s">
        <v>42</v>
      </c>
      <c r="D20" s="598"/>
      <c r="E20" s="604" t="s">
        <v>3641</v>
      </c>
      <c r="F20" s="610" t="s">
        <v>3642</v>
      </c>
      <c r="G20" s="600">
        <v>3</v>
      </c>
      <c r="H20" s="599" t="s">
        <v>78</v>
      </c>
      <c r="I20" s="599" t="s">
        <v>3589</v>
      </c>
      <c r="J20" s="598" t="s">
        <v>32</v>
      </c>
      <c r="K20" s="598" t="s">
        <v>33</v>
      </c>
      <c r="L20" s="598" t="s">
        <v>419</v>
      </c>
      <c r="M20" s="600" t="s">
        <v>420</v>
      </c>
      <c r="N20" s="601">
        <v>0.25</v>
      </c>
      <c r="O20" s="601">
        <v>0.25</v>
      </c>
      <c r="P20" s="601">
        <v>0.5</v>
      </c>
      <c r="Q20" s="602"/>
      <c r="R20" s="602"/>
      <c r="S20" s="602"/>
      <c r="T20" s="602"/>
      <c r="U20" s="602"/>
      <c r="V20" s="602"/>
      <c r="W20" s="602"/>
      <c r="X20" s="602"/>
      <c r="Y20" s="602"/>
      <c r="Z20" s="603">
        <v>1</v>
      </c>
      <c r="AA20" s="602"/>
      <c r="AB20" s="602"/>
      <c r="AC20" s="602"/>
      <c r="AD20" s="602"/>
      <c r="AE20" s="602"/>
      <c r="AF20" s="602"/>
      <c r="AG20" s="602"/>
      <c r="AH20" s="602"/>
      <c r="AI20" s="602"/>
      <c r="AJ20" s="602"/>
      <c r="AK20" s="602"/>
      <c r="AL20" s="602"/>
      <c r="AM20" s="598"/>
      <c r="AN20" s="598"/>
      <c r="AO20" s="598"/>
      <c r="AP20" s="604" t="s">
        <v>3643</v>
      </c>
      <c r="AQ20" s="604" t="s">
        <v>181</v>
      </c>
      <c r="AR20" s="604" t="s">
        <v>181</v>
      </c>
      <c r="AS20" s="604" t="s">
        <v>3624</v>
      </c>
      <c r="AT20" s="600" t="s">
        <v>639</v>
      </c>
      <c r="AU20" s="598"/>
    </row>
    <row r="21" spans="1:47" s="573" customFormat="1" ht="47.25">
      <c r="A21" s="598" t="s">
        <v>3644</v>
      </c>
      <c r="B21" s="599" t="s">
        <v>26</v>
      </c>
      <c r="C21" s="599" t="s">
        <v>42</v>
      </c>
      <c r="D21" s="598"/>
      <c r="E21" s="604" t="s">
        <v>3645</v>
      </c>
      <c r="F21" s="599" t="s">
        <v>3646</v>
      </c>
      <c r="G21" s="600">
        <v>1</v>
      </c>
      <c r="H21" s="599" t="s">
        <v>78</v>
      </c>
      <c r="I21" s="599" t="s">
        <v>1600</v>
      </c>
      <c r="J21" s="598" t="s">
        <v>1886</v>
      </c>
      <c r="K21" s="598" t="s">
        <v>33</v>
      </c>
      <c r="L21" s="598" t="s">
        <v>180</v>
      </c>
      <c r="M21" s="600" t="s">
        <v>420</v>
      </c>
      <c r="N21" s="602">
        <v>15</v>
      </c>
      <c r="O21" s="602">
        <v>15</v>
      </c>
      <c r="P21" s="602">
        <v>15</v>
      </c>
      <c r="Q21" s="602">
        <v>15</v>
      </c>
      <c r="R21" s="602">
        <v>15</v>
      </c>
      <c r="S21" s="602">
        <v>15</v>
      </c>
      <c r="T21" s="602">
        <v>15</v>
      </c>
      <c r="U21" s="602">
        <v>15</v>
      </c>
      <c r="V21" s="602">
        <v>15</v>
      </c>
      <c r="W21" s="602">
        <v>15</v>
      </c>
      <c r="X21" s="602">
        <v>15</v>
      </c>
      <c r="Y21" s="602">
        <v>15</v>
      </c>
      <c r="Z21" s="605">
        <v>1</v>
      </c>
      <c r="AA21" s="602"/>
      <c r="AB21" s="602"/>
      <c r="AC21" s="602"/>
      <c r="AD21" s="602"/>
      <c r="AE21" s="602"/>
      <c r="AF21" s="602"/>
      <c r="AG21" s="602"/>
      <c r="AH21" s="602"/>
      <c r="AI21" s="602"/>
      <c r="AJ21" s="602"/>
      <c r="AK21" s="602"/>
      <c r="AL21" s="602"/>
      <c r="AM21" s="598"/>
      <c r="AN21" s="598"/>
      <c r="AO21" s="598"/>
      <c r="AP21" s="604" t="s">
        <v>3647</v>
      </c>
      <c r="AQ21" s="604" t="s">
        <v>181</v>
      </c>
      <c r="AR21" s="604" t="s">
        <v>181</v>
      </c>
      <c r="AS21" s="604" t="s">
        <v>3648</v>
      </c>
      <c r="AT21" s="600" t="s">
        <v>639</v>
      </c>
      <c r="AU21" s="598"/>
    </row>
    <row r="22" spans="1:47" s="573" customFormat="1" ht="47.25">
      <c r="A22" s="598" t="s">
        <v>3649</v>
      </c>
      <c r="B22" s="599" t="s">
        <v>26</v>
      </c>
      <c r="C22" s="599" t="s">
        <v>42</v>
      </c>
      <c r="D22" s="598"/>
      <c r="E22" s="604" t="s">
        <v>3650</v>
      </c>
      <c r="F22" s="599" t="s">
        <v>3651</v>
      </c>
      <c r="G22" s="600">
        <v>1</v>
      </c>
      <c r="H22" s="599" t="s">
        <v>78</v>
      </c>
      <c r="I22" s="599" t="s">
        <v>3652</v>
      </c>
      <c r="J22" s="598" t="s">
        <v>32</v>
      </c>
      <c r="K22" s="598" t="s">
        <v>33</v>
      </c>
      <c r="L22" s="598" t="s">
        <v>180</v>
      </c>
      <c r="M22" s="600" t="s">
        <v>420</v>
      </c>
      <c r="N22" s="601">
        <v>1</v>
      </c>
      <c r="O22" s="601">
        <v>1</v>
      </c>
      <c r="P22" s="601">
        <v>1</v>
      </c>
      <c r="Q22" s="601">
        <v>1</v>
      </c>
      <c r="R22" s="601">
        <v>1</v>
      </c>
      <c r="S22" s="601">
        <v>1</v>
      </c>
      <c r="T22" s="601">
        <v>1</v>
      </c>
      <c r="U22" s="601">
        <v>1</v>
      </c>
      <c r="V22" s="601">
        <v>1</v>
      </c>
      <c r="W22" s="601">
        <v>1</v>
      </c>
      <c r="X22" s="601">
        <v>1</v>
      </c>
      <c r="Y22" s="601">
        <v>1</v>
      </c>
      <c r="Z22" s="603">
        <v>1</v>
      </c>
      <c r="AA22" s="602"/>
      <c r="AB22" s="602"/>
      <c r="AC22" s="602"/>
      <c r="AD22" s="602"/>
      <c r="AE22" s="602"/>
      <c r="AF22" s="602"/>
      <c r="AG22" s="602"/>
      <c r="AH22" s="602"/>
      <c r="AI22" s="602"/>
      <c r="AJ22" s="602"/>
      <c r="AK22" s="602"/>
      <c r="AL22" s="602"/>
      <c r="AM22" s="598"/>
      <c r="AN22" s="598"/>
      <c r="AO22" s="598"/>
      <c r="AP22" s="604" t="s">
        <v>3653</v>
      </c>
      <c r="AQ22" s="604" t="s">
        <v>181</v>
      </c>
      <c r="AR22" s="604" t="s">
        <v>181</v>
      </c>
      <c r="AS22" s="604" t="s">
        <v>3654</v>
      </c>
      <c r="AT22" s="600" t="s">
        <v>639</v>
      </c>
      <c r="AU22" s="598"/>
    </row>
    <row r="23" spans="1:47" s="573" customFormat="1" ht="78.75">
      <c r="A23" s="598" t="s">
        <v>3655</v>
      </c>
      <c r="B23" s="599" t="s">
        <v>26</v>
      </c>
      <c r="C23" s="599" t="s">
        <v>42</v>
      </c>
      <c r="D23" s="598"/>
      <c r="E23" s="604" t="s">
        <v>3656</v>
      </c>
      <c r="F23" s="599" t="s">
        <v>3657</v>
      </c>
      <c r="G23" s="600">
        <v>1</v>
      </c>
      <c r="H23" s="599" t="s">
        <v>78</v>
      </c>
      <c r="I23" s="599" t="s">
        <v>3658</v>
      </c>
      <c r="J23" s="598" t="s">
        <v>32</v>
      </c>
      <c r="K23" s="598" t="s">
        <v>33</v>
      </c>
      <c r="L23" s="598" t="s">
        <v>180</v>
      </c>
      <c r="M23" s="600" t="s">
        <v>420</v>
      </c>
      <c r="N23" s="601">
        <v>1</v>
      </c>
      <c r="O23" s="601">
        <v>1</v>
      </c>
      <c r="P23" s="601">
        <v>1</v>
      </c>
      <c r="Q23" s="601">
        <v>1</v>
      </c>
      <c r="R23" s="601">
        <v>1</v>
      </c>
      <c r="S23" s="601">
        <v>1</v>
      </c>
      <c r="T23" s="601">
        <v>1</v>
      </c>
      <c r="U23" s="601">
        <v>1</v>
      </c>
      <c r="V23" s="601">
        <v>1</v>
      </c>
      <c r="W23" s="601">
        <v>1</v>
      </c>
      <c r="X23" s="601">
        <v>1</v>
      </c>
      <c r="Y23" s="601">
        <v>1</v>
      </c>
      <c r="Z23" s="603">
        <v>5</v>
      </c>
      <c r="AA23" s="602"/>
      <c r="AB23" s="602"/>
      <c r="AC23" s="602"/>
      <c r="AD23" s="602"/>
      <c r="AE23" s="602"/>
      <c r="AF23" s="602"/>
      <c r="AG23" s="602"/>
      <c r="AH23" s="602"/>
      <c r="AI23" s="602"/>
      <c r="AJ23" s="602"/>
      <c r="AK23" s="602"/>
      <c r="AL23" s="615"/>
      <c r="AM23" s="598"/>
      <c r="AN23" s="598"/>
      <c r="AO23" s="598"/>
      <c r="AP23" s="604" t="s">
        <v>3659</v>
      </c>
      <c r="AQ23" s="604" t="s">
        <v>181</v>
      </c>
      <c r="AR23" s="604" t="s">
        <v>181</v>
      </c>
      <c r="AS23" s="604" t="s">
        <v>3654</v>
      </c>
      <c r="AT23" s="600" t="s">
        <v>639</v>
      </c>
      <c r="AU23" s="598"/>
    </row>
    <row r="24" spans="1:47" s="573" customFormat="1" ht="63">
      <c r="A24" s="598" t="s">
        <v>3660</v>
      </c>
      <c r="B24" s="599" t="s">
        <v>26</v>
      </c>
      <c r="C24" s="599" t="s">
        <v>42</v>
      </c>
      <c r="D24" s="598"/>
      <c r="E24" s="604" t="s">
        <v>3661</v>
      </c>
      <c r="F24" s="599" t="s">
        <v>3662</v>
      </c>
      <c r="G24" s="600">
        <v>1</v>
      </c>
      <c r="H24" s="599" t="s">
        <v>67</v>
      </c>
      <c r="I24" s="599" t="s">
        <v>567</v>
      </c>
      <c r="J24" s="598" t="s">
        <v>357</v>
      </c>
      <c r="K24" s="598" t="s">
        <v>33</v>
      </c>
      <c r="L24" s="598" t="s">
        <v>180</v>
      </c>
      <c r="M24" s="600" t="s">
        <v>420</v>
      </c>
      <c r="N24" s="602">
        <v>1</v>
      </c>
      <c r="O24" s="602"/>
      <c r="P24" s="602"/>
      <c r="Q24" s="602">
        <v>1</v>
      </c>
      <c r="R24" s="602"/>
      <c r="S24" s="602"/>
      <c r="T24" s="602">
        <v>1</v>
      </c>
      <c r="U24" s="602"/>
      <c r="V24" s="602"/>
      <c r="W24" s="602">
        <v>1</v>
      </c>
      <c r="X24" s="602"/>
      <c r="Y24" s="602"/>
      <c r="Z24" s="605">
        <v>1</v>
      </c>
      <c r="AA24" s="602"/>
      <c r="AB24" s="602"/>
      <c r="AC24" s="602"/>
      <c r="AD24" s="602"/>
      <c r="AE24" s="602"/>
      <c r="AF24" s="602"/>
      <c r="AG24" s="602"/>
      <c r="AH24" s="602"/>
      <c r="AI24" s="602"/>
      <c r="AJ24" s="602"/>
      <c r="AK24" s="602"/>
      <c r="AL24" s="615"/>
      <c r="AM24" s="598"/>
      <c r="AN24" s="598"/>
      <c r="AO24" s="598"/>
      <c r="AP24" s="604" t="s">
        <v>3663</v>
      </c>
      <c r="AQ24" s="604" t="s">
        <v>181</v>
      </c>
      <c r="AR24" s="604" t="s">
        <v>181</v>
      </c>
      <c r="AS24" s="604" t="s">
        <v>3619</v>
      </c>
      <c r="AT24" s="600" t="s">
        <v>639</v>
      </c>
      <c r="AU24" s="598"/>
    </row>
    <row r="25" spans="1:47" s="573" customFormat="1" ht="47.25">
      <c r="A25" s="598" t="s">
        <v>3664</v>
      </c>
      <c r="B25" s="599" t="s">
        <v>26</v>
      </c>
      <c r="C25" s="599" t="s">
        <v>42</v>
      </c>
      <c r="D25" s="598"/>
      <c r="E25" s="599" t="s">
        <v>3665</v>
      </c>
      <c r="F25" s="599" t="s">
        <v>3666</v>
      </c>
      <c r="G25" s="600">
        <v>2</v>
      </c>
      <c r="H25" s="599" t="s">
        <v>78</v>
      </c>
      <c r="I25" s="599" t="s">
        <v>3589</v>
      </c>
      <c r="J25" s="598" t="s">
        <v>32</v>
      </c>
      <c r="K25" s="598" t="s">
        <v>33</v>
      </c>
      <c r="L25" s="598" t="s">
        <v>419</v>
      </c>
      <c r="M25" s="600" t="s">
        <v>420</v>
      </c>
      <c r="N25" s="602"/>
      <c r="O25" s="602"/>
      <c r="P25" s="602"/>
      <c r="Q25" s="601">
        <v>0.25</v>
      </c>
      <c r="R25" s="601">
        <v>0.25</v>
      </c>
      <c r="S25" s="601">
        <v>0.25</v>
      </c>
      <c r="T25" s="601">
        <v>0.25</v>
      </c>
      <c r="U25" s="602"/>
      <c r="V25" s="602"/>
      <c r="W25" s="602"/>
      <c r="X25" s="602"/>
      <c r="Y25" s="602"/>
      <c r="Z25" s="603">
        <v>7</v>
      </c>
      <c r="AA25" s="602"/>
      <c r="AB25" s="602"/>
      <c r="AC25" s="602"/>
      <c r="AD25" s="602"/>
      <c r="AE25" s="602"/>
      <c r="AF25" s="602"/>
      <c r="AG25" s="602"/>
      <c r="AH25" s="602"/>
      <c r="AI25" s="602"/>
      <c r="AJ25" s="602"/>
      <c r="AK25" s="602"/>
      <c r="AL25" s="615"/>
      <c r="AM25" s="598"/>
      <c r="AN25" s="598"/>
      <c r="AO25" s="598"/>
      <c r="AP25" s="604" t="s">
        <v>3667</v>
      </c>
      <c r="AQ25" s="604" t="s">
        <v>181</v>
      </c>
      <c r="AR25" s="604" t="s">
        <v>181</v>
      </c>
      <c r="AS25" s="598" t="s">
        <v>3629</v>
      </c>
      <c r="AT25" s="604" t="s">
        <v>3668</v>
      </c>
      <c r="AU25" s="598"/>
    </row>
    <row r="26" spans="1:47" s="573" customFormat="1" ht="47.25" customHeight="1">
      <c r="A26" s="598" t="s">
        <v>3669</v>
      </c>
      <c r="B26" s="599" t="s">
        <v>3670</v>
      </c>
      <c r="C26" s="599" t="s">
        <v>225</v>
      </c>
      <c r="D26" s="598"/>
      <c r="E26" s="616" t="s">
        <v>3671</v>
      </c>
      <c r="F26" s="599" t="s">
        <v>3672</v>
      </c>
      <c r="G26" s="600">
        <v>1</v>
      </c>
      <c r="H26" s="599" t="s">
        <v>78</v>
      </c>
      <c r="I26" s="599" t="s">
        <v>3673</v>
      </c>
      <c r="J26" s="598" t="s">
        <v>1886</v>
      </c>
      <c r="K26" s="598" t="s">
        <v>33</v>
      </c>
      <c r="L26" s="598" t="s">
        <v>180</v>
      </c>
      <c r="M26" s="600" t="s">
        <v>420</v>
      </c>
      <c r="N26" s="602"/>
      <c r="O26" s="602"/>
      <c r="P26" s="602"/>
      <c r="Q26" s="602"/>
      <c r="R26" s="602"/>
      <c r="S26" s="602"/>
      <c r="T26" s="602">
        <v>1</v>
      </c>
      <c r="U26" s="602"/>
      <c r="V26" s="602"/>
      <c r="W26" s="602"/>
      <c r="X26" s="602"/>
      <c r="Y26" s="602"/>
      <c r="Z26" s="605">
        <v>1</v>
      </c>
      <c r="AA26" s="602"/>
      <c r="AB26" s="602"/>
      <c r="AC26" s="602"/>
      <c r="AD26" s="602"/>
      <c r="AE26" s="602"/>
      <c r="AF26" s="602"/>
      <c r="AG26" s="602"/>
      <c r="AH26" s="602"/>
      <c r="AI26" s="602"/>
      <c r="AJ26" s="602"/>
      <c r="AK26" s="602"/>
      <c r="AL26" s="615"/>
      <c r="AM26" s="598"/>
      <c r="AN26" s="598"/>
      <c r="AO26" s="598"/>
      <c r="AP26" s="604" t="s">
        <v>3674</v>
      </c>
      <c r="AQ26" s="604" t="s">
        <v>181</v>
      </c>
      <c r="AR26" s="604" t="s">
        <v>181</v>
      </c>
      <c r="AS26" s="604" t="s">
        <v>3654</v>
      </c>
      <c r="AT26" s="600" t="s">
        <v>3675</v>
      </c>
      <c r="AU26" s="598"/>
    </row>
    <row r="27" spans="1:47" s="573" customFormat="1" ht="47.25">
      <c r="A27" s="598" t="s">
        <v>3676</v>
      </c>
      <c r="B27" s="599" t="s">
        <v>26</v>
      </c>
      <c r="C27" s="599" t="s">
        <v>42</v>
      </c>
      <c r="D27" s="598"/>
      <c r="E27" s="599" t="s">
        <v>3677</v>
      </c>
      <c r="F27" s="599" t="s">
        <v>3678</v>
      </c>
      <c r="G27" s="600">
        <v>1</v>
      </c>
      <c r="H27" s="599" t="s">
        <v>78</v>
      </c>
      <c r="I27" s="599" t="s">
        <v>3679</v>
      </c>
      <c r="J27" s="598" t="s">
        <v>32</v>
      </c>
      <c r="K27" s="598" t="s">
        <v>33</v>
      </c>
      <c r="L27" s="598" t="s">
        <v>419</v>
      </c>
      <c r="M27" s="600" t="s">
        <v>420</v>
      </c>
      <c r="N27" s="601">
        <v>1</v>
      </c>
      <c r="O27" s="601">
        <v>1</v>
      </c>
      <c r="P27" s="601">
        <v>1</v>
      </c>
      <c r="Q27" s="601">
        <v>1</v>
      </c>
      <c r="R27" s="601">
        <v>1</v>
      </c>
      <c r="S27" s="601">
        <v>1</v>
      </c>
      <c r="T27" s="601">
        <v>1</v>
      </c>
      <c r="U27" s="601">
        <v>1</v>
      </c>
      <c r="V27" s="601">
        <v>1</v>
      </c>
      <c r="W27" s="601">
        <v>1</v>
      </c>
      <c r="X27" s="601">
        <v>1</v>
      </c>
      <c r="Y27" s="601">
        <v>1</v>
      </c>
      <c r="Z27" s="603">
        <v>3</v>
      </c>
      <c r="AA27" s="602"/>
      <c r="AB27" s="602"/>
      <c r="AC27" s="602"/>
      <c r="AD27" s="602"/>
      <c r="AE27" s="602"/>
      <c r="AF27" s="602"/>
      <c r="AG27" s="602"/>
      <c r="AH27" s="602"/>
      <c r="AI27" s="602"/>
      <c r="AJ27" s="602"/>
      <c r="AK27" s="602"/>
      <c r="AL27" s="615"/>
      <c r="AM27" s="598"/>
      <c r="AN27" s="598"/>
      <c r="AO27" s="598"/>
      <c r="AP27" s="604" t="s">
        <v>3680</v>
      </c>
      <c r="AQ27" s="604" t="s">
        <v>181</v>
      </c>
      <c r="AR27" s="604" t="s">
        <v>181</v>
      </c>
      <c r="AS27" s="604" t="s">
        <v>3654</v>
      </c>
      <c r="AT27" s="598"/>
      <c r="AU27" s="598"/>
    </row>
    <row r="28" spans="1:47" s="573" customFormat="1" ht="47.25">
      <c r="A28" s="598" t="s">
        <v>3681</v>
      </c>
      <c r="B28" s="539" t="s">
        <v>747</v>
      </c>
      <c r="C28" s="539" t="s">
        <v>3682</v>
      </c>
      <c r="D28" s="598"/>
      <c r="E28" s="599" t="s">
        <v>3683</v>
      </c>
      <c r="F28" s="379" t="s">
        <v>3684</v>
      </c>
      <c r="G28" s="600">
        <v>2</v>
      </c>
      <c r="H28" s="599" t="s">
        <v>78</v>
      </c>
      <c r="I28" s="599" t="s">
        <v>357</v>
      </c>
      <c r="J28" s="617" t="s">
        <v>3685</v>
      </c>
      <c r="K28" s="598" t="s">
        <v>33</v>
      </c>
      <c r="L28" s="598" t="s">
        <v>180</v>
      </c>
      <c r="M28" s="600" t="s">
        <v>420</v>
      </c>
      <c r="N28" s="618"/>
      <c r="O28" s="619">
        <v>1</v>
      </c>
      <c r="P28" s="618"/>
      <c r="Q28" s="618"/>
      <c r="R28" s="618"/>
      <c r="S28" s="618"/>
      <c r="T28" s="618"/>
      <c r="U28" s="618"/>
      <c r="V28" s="618"/>
      <c r="W28" s="618"/>
      <c r="X28" s="618"/>
      <c r="Y28" s="618"/>
      <c r="Z28" s="620">
        <v>1</v>
      </c>
      <c r="AA28" s="602"/>
      <c r="AB28" s="602"/>
      <c r="AC28" s="602"/>
      <c r="AD28" s="602"/>
      <c r="AE28" s="602"/>
      <c r="AF28" s="602"/>
      <c r="AG28" s="602"/>
      <c r="AH28" s="602"/>
      <c r="AI28" s="602"/>
      <c r="AJ28" s="602"/>
      <c r="AK28" s="602"/>
      <c r="AL28" s="615"/>
      <c r="AM28" s="598"/>
      <c r="AN28" s="598"/>
      <c r="AO28" s="598"/>
      <c r="AP28" s="598" t="s">
        <v>3686</v>
      </c>
      <c r="AQ28" s="604" t="s">
        <v>3687</v>
      </c>
      <c r="AR28" s="380" t="s">
        <v>3688</v>
      </c>
      <c r="AS28" s="598" t="s">
        <v>3689</v>
      </c>
      <c r="AT28" s="617" t="s">
        <v>3690</v>
      </c>
      <c r="AU28" s="621" t="s">
        <v>3691</v>
      </c>
    </row>
    <row r="29" spans="1:47" s="573" customFormat="1" ht="47.25">
      <c r="A29" s="598" t="s">
        <v>3692</v>
      </c>
      <c r="B29" s="539" t="s">
        <v>747</v>
      </c>
      <c r="C29" s="539" t="s">
        <v>3682</v>
      </c>
      <c r="D29" s="598"/>
      <c r="E29" s="599" t="s">
        <v>3693</v>
      </c>
      <c r="F29" s="379" t="s">
        <v>3694</v>
      </c>
      <c r="G29" s="600">
        <v>2</v>
      </c>
      <c r="H29" s="599" t="s">
        <v>78</v>
      </c>
      <c r="I29" s="599" t="s">
        <v>357</v>
      </c>
      <c r="J29" s="617" t="s">
        <v>3379</v>
      </c>
      <c r="K29" s="598" t="s">
        <v>33</v>
      </c>
      <c r="L29" s="598" t="s">
        <v>180</v>
      </c>
      <c r="M29" s="600" t="s">
        <v>420</v>
      </c>
      <c r="N29" s="618"/>
      <c r="O29" s="619">
        <v>1</v>
      </c>
      <c r="P29" s="618"/>
      <c r="Q29" s="618"/>
      <c r="R29" s="618"/>
      <c r="S29" s="618"/>
      <c r="T29" s="618"/>
      <c r="U29" s="618"/>
      <c r="V29" s="618"/>
      <c r="W29" s="618"/>
      <c r="X29" s="618"/>
      <c r="Y29" s="618"/>
      <c r="Z29" s="620">
        <v>11</v>
      </c>
      <c r="AA29" s="602"/>
      <c r="AB29" s="602"/>
      <c r="AC29" s="602"/>
      <c r="AD29" s="602"/>
      <c r="AE29" s="602"/>
      <c r="AF29" s="602"/>
      <c r="AG29" s="602"/>
      <c r="AH29" s="602"/>
      <c r="AI29" s="602"/>
      <c r="AJ29" s="602"/>
      <c r="AK29" s="602"/>
      <c r="AL29" s="615"/>
      <c r="AM29" s="598"/>
      <c r="AN29" s="598"/>
      <c r="AO29" s="598"/>
      <c r="AP29" s="598" t="s">
        <v>1984</v>
      </c>
      <c r="AQ29" s="604" t="s">
        <v>3687</v>
      </c>
      <c r="AR29" s="380" t="s">
        <v>3688</v>
      </c>
      <c r="AS29" s="598" t="s">
        <v>3689</v>
      </c>
      <c r="AT29" s="617" t="s">
        <v>3695</v>
      </c>
      <c r="AU29" s="622"/>
    </row>
    <row r="30" spans="1:47" s="573" customFormat="1" ht="63">
      <c r="A30" s="598" t="s">
        <v>3696</v>
      </c>
      <c r="B30" s="539" t="s">
        <v>747</v>
      </c>
      <c r="C30" s="539" t="s">
        <v>3682</v>
      </c>
      <c r="D30" s="598"/>
      <c r="E30" s="599" t="s">
        <v>3697</v>
      </c>
      <c r="F30" s="379" t="s">
        <v>3698</v>
      </c>
      <c r="G30" s="600">
        <v>2</v>
      </c>
      <c r="H30" s="599" t="s">
        <v>78</v>
      </c>
      <c r="I30" s="599" t="s">
        <v>357</v>
      </c>
      <c r="J30" s="617" t="s">
        <v>3685</v>
      </c>
      <c r="K30" s="598" t="s">
        <v>33</v>
      </c>
      <c r="L30" s="598" t="s">
        <v>180</v>
      </c>
      <c r="M30" s="600" t="s">
        <v>420</v>
      </c>
      <c r="N30" s="618"/>
      <c r="O30" s="618"/>
      <c r="P30" s="618"/>
      <c r="Q30" s="618"/>
      <c r="R30" s="619">
        <v>1</v>
      </c>
      <c r="S30" s="618"/>
      <c r="T30" s="618"/>
      <c r="U30" s="618"/>
      <c r="V30" s="618"/>
      <c r="W30" s="618"/>
      <c r="X30" s="618"/>
      <c r="Y30" s="618"/>
      <c r="Z30" s="620">
        <v>1</v>
      </c>
      <c r="AA30" s="602"/>
      <c r="AB30" s="602"/>
      <c r="AC30" s="602"/>
      <c r="AD30" s="602"/>
      <c r="AE30" s="602"/>
      <c r="AF30" s="602"/>
      <c r="AG30" s="602"/>
      <c r="AH30" s="602"/>
      <c r="AI30" s="602"/>
      <c r="AJ30" s="602"/>
      <c r="AK30" s="602"/>
      <c r="AL30" s="615"/>
      <c r="AM30" s="598"/>
      <c r="AN30" s="598"/>
      <c r="AO30" s="598"/>
      <c r="AP30" s="598" t="s">
        <v>3699</v>
      </c>
      <c r="AQ30" s="604" t="s">
        <v>3687</v>
      </c>
      <c r="AR30" s="380" t="s">
        <v>3688</v>
      </c>
      <c r="AS30" s="598" t="s">
        <v>3689</v>
      </c>
      <c r="AT30" s="617" t="s">
        <v>3690</v>
      </c>
      <c r="AU30" s="622"/>
    </row>
    <row r="31" spans="1:47" s="573" customFormat="1" ht="63">
      <c r="A31" s="598" t="s">
        <v>3700</v>
      </c>
      <c r="B31" s="539" t="s">
        <v>747</v>
      </c>
      <c r="C31" s="539" t="s">
        <v>3682</v>
      </c>
      <c r="D31" s="598"/>
      <c r="E31" s="599" t="s">
        <v>3701</v>
      </c>
      <c r="F31" s="379" t="s">
        <v>3702</v>
      </c>
      <c r="G31" s="600">
        <v>2</v>
      </c>
      <c r="H31" s="599" t="s">
        <v>78</v>
      </c>
      <c r="I31" s="599" t="s">
        <v>357</v>
      </c>
      <c r="J31" s="617" t="s">
        <v>3703</v>
      </c>
      <c r="K31" s="598" t="s">
        <v>33</v>
      </c>
      <c r="L31" s="598" t="s">
        <v>180</v>
      </c>
      <c r="M31" s="600" t="s">
        <v>420</v>
      </c>
      <c r="N31" s="618"/>
      <c r="O31" s="618"/>
      <c r="P31" s="618"/>
      <c r="Q31" s="618"/>
      <c r="R31" s="618"/>
      <c r="S31" s="619">
        <v>1</v>
      </c>
      <c r="T31" s="619">
        <v>1</v>
      </c>
      <c r="U31" s="619">
        <v>1</v>
      </c>
      <c r="V31" s="619">
        <v>1</v>
      </c>
      <c r="W31" s="619">
        <v>1</v>
      </c>
      <c r="X31" s="618"/>
      <c r="Y31" s="618"/>
      <c r="Z31" s="620">
        <v>12</v>
      </c>
      <c r="AA31" s="602"/>
      <c r="AB31" s="602"/>
      <c r="AC31" s="602"/>
      <c r="AD31" s="602"/>
      <c r="AE31" s="602"/>
      <c r="AF31" s="602"/>
      <c r="AG31" s="602"/>
      <c r="AH31" s="602"/>
      <c r="AI31" s="602"/>
      <c r="AJ31" s="602"/>
      <c r="AK31" s="602"/>
      <c r="AL31" s="615"/>
      <c r="AM31" s="598"/>
      <c r="AN31" s="598"/>
      <c r="AO31" s="598"/>
      <c r="AP31" s="598" t="s">
        <v>3704</v>
      </c>
      <c r="AQ31" s="604" t="s">
        <v>3687</v>
      </c>
      <c r="AR31" s="380" t="s">
        <v>3688</v>
      </c>
      <c r="AS31" s="598" t="s">
        <v>3689</v>
      </c>
      <c r="AT31" s="617" t="s">
        <v>3690</v>
      </c>
      <c r="AU31" s="622"/>
    </row>
    <row r="32" spans="1:47" s="573" customFormat="1" ht="31.5">
      <c r="A32" s="598" t="s">
        <v>3705</v>
      </c>
      <c r="B32" s="539" t="s">
        <v>747</v>
      </c>
      <c r="C32" s="539" t="s">
        <v>3682</v>
      </c>
      <c r="D32" s="598"/>
      <c r="E32" s="599" t="s">
        <v>3706</v>
      </c>
      <c r="F32" s="379" t="s">
        <v>3707</v>
      </c>
      <c r="G32" s="600">
        <v>2</v>
      </c>
      <c r="H32" s="599" t="s">
        <v>78</v>
      </c>
      <c r="I32" s="599" t="s">
        <v>357</v>
      </c>
      <c r="J32" s="617" t="s">
        <v>3708</v>
      </c>
      <c r="K32" s="598" t="s">
        <v>33</v>
      </c>
      <c r="L32" s="598" t="s">
        <v>180</v>
      </c>
      <c r="M32" s="600" t="s">
        <v>420</v>
      </c>
      <c r="N32" s="618"/>
      <c r="O32" s="618"/>
      <c r="P32" s="618"/>
      <c r="Q32" s="618"/>
      <c r="R32" s="618"/>
      <c r="S32" s="618"/>
      <c r="T32" s="619">
        <v>1</v>
      </c>
      <c r="U32" s="618"/>
      <c r="V32" s="618"/>
      <c r="W32" s="618"/>
      <c r="X32" s="618"/>
      <c r="Y32" s="618"/>
      <c r="Z32" s="620">
        <v>1</v>
      </c>
      <c r="AA32" s="602"/>
      <c r="AB32" s="602"/>
      <c r="AC32" s="602"/>
      <c r="AD32" s="602"/>
      <c r="AE32" s="602"/>
      <c r="AF32" s="602"/>
      <c r="AG32" s="602"/>
      <c r="AH32" s="602"/>
      <c r="AI32" s="602"/>
      <c r="AJ32" s="602"/>
      <c r="AK32" s="602"/>
      <c r="AL32" s="615"/>
      <c r="AM32" s="598"/>
      <c r="AN32" s="598"/>
      <c r="AO32" s="598"/>
      <c r="AP32" s="598" t="s">
        <v>421</v>
      </c>
      <c r="AQ32" s="604" t="s">
        <v>3687</v>
      </c>
      <c r="AR32" s="380" t="s">
        <v>3688</v>
      </c>
      <c r="AS32" s="598" t="s">
        <v>3689</v>
      </c>
      <c r="AT32" s="617" t="s">
        <v>1210</v>
      </c>
      <c r="AU32" s="622"/>
    </row>
    <row r="33" spans="1:47" s="573" customFormat="1" ht="31.5">
      <c r="A33" s="598" t="s">
        <v>3709</v>
      </c>
      <c r="B33" s="539" t="s">
        <v>747</v>
      </c>
      <c r="C33" s="539" t="s">
        <v>3682</v>
      </c>
      <c r="D33" s="598"/>
      <c r="E33" s="599" t="s">
        <v>3710</v>
      </c>
      <c r="F33" s="379" t="s">
        <v>3711</v>
      </c>
      <c r="G33" s="600">
        <v>2</v>
      </c>
      <c r="H33" s="599" t="s">
        <v>78</v>
      </c>
      <c r="I33" s="599" t="s">
        <v>357</v>
      </c>
      <c r="J33" s="617" t="s">
        <v>3708</v>
      </c>
      <c r="K33" s="598" t="s">
        <v>33</v>
      </c>
      <c r="L33" s="598" t="s">
        <v>180</v>
      </c>
      <c r="M33" s="600" t="s">
        <v>420</v>
      </c>
      <c r="N33" s="618"/>
      <c r="O33" s="618"/>
      <c r="P33" s="618"/>
      <c r="Q33" s="618"/>
      <c r="R33" s="618"/>
      <c r="S33" s="618"/>
      <c r="T33" s="618"/>
      <c r="U33" s="618"/>
      <c r="V33" s="618"/>
      <c r="W33" s="618"/>
      <c r="X33" s="619">
        <v>1</v>
      </c>
      <c r="Y33" s="618"/>
      <c r="Z33" s="620">
        <v>4</v>
      </c>
      <c r="AA33" s="602"/>
      <c r="AB33" s="602"/>
      <c r="AC33" s="602"/>
      <c r="AD33" s="602"/>
      <c r="AE33" s="602"/>
      <c r="AF33" s="602"/>
      <c r="AG33" s="602"/>
      <c r="AH33" s="602"/>
      <c r="AI33" s="602"/>
      <c r="AJ33" s="602"/>
      <c r="AK33" s="602"/>
      <c r="AL33" s="615"/>
      <c r="AM33" s="598"/>
      <c r="AN33" s="598"/>
      <c r="AO33" s="598"/>
      <c r="AP33" s="598" t="s">
        <v>997</v>
      </c>
      <c r="AQ33" s="604" t="s">
        <v>3687</v>
      </c>
      <c r="AR33" s="380" t="s">
        <v>3688</v>
      </c>
      <c r="AS33" s="598" t="s">
        <v>3689</v>
      </c>
      <c r="AT33" s="617" t="s">
        <v>1210</v>
      </c>
      <c r="AU33" s="622"/>
    </row>
    <row r="34" spans="1:47" s="573" customFormat="1" ht="47.25">
      <c r="A34" s="598" t="s">
        <v>3712</v>
      </c>
      <c r="B34" s="539" t="s">
        <v>747</v>
      </c>
      <c r="C34" s="539" t="s">
        <v>3682</v>
      </c>
      <c r="D34" s="598"/>
      <c r="E34" s="599" t="s">
        <v>3713</v>
      </c>
      <c r="F34" s="379" t="s">
        <v>3714</v>
      </c>
      <c r="G34" s="600">
        <v>2</v>
      </c>
      <c r="H34" s="599" t="s">
        <v>78</v>
      </c>
      <c r="I34" s="617" t="s">
        <v>3715</v>
      </c>
      <c r="J34" s="617" t="s">
        <v>3716</v>
      </c>
      <c r="K34" s="598" t="s">
        <v>33</v>
      </c>
      <c r="L34" s="598" t="s">
        <v>180</v>
      </c>
      <c r="M34" s="600" t="s">
        <v>420</v>
      </c>
      <c r="N34" s="618"/>
      <c r="O34" s="618"/>
      <c r="P34" s="618"/>
      <c r="Q34" s="618"/>
      <c r="R34" s="618"/>
      <c r="S34" s="618"/>
      <c r="T34" s="618"/>
      <c r="U34" s="618"/>
      <c r="V34" s="618"/>
      <c r="W34" s="618"/>
      <c r="X34" s="618"/>
      <c r="Y34" s="623">
        <v>0.85</v>
      </c>
      <c r="Z34" s="624">
        <v>2</v>
      </c>
      <c r="AA34" s="602"/>
      <c r="AB34" s="602"/>
      <c r="AC34" s="602"/>
      <c r="AD34" s="602"/>
      <c r="AE34" s="602"/>
      <c r="AF34" s="602"/>
      <c r="AG34" s="602"/>
      <c r="AH34" s="602"/>
      <c r="AI34" s="602"/>
      <c r="AJ34" s="602"/>
      <c r="AK34" s="602"/>
      <c r="AL34" s="615"/>
      <c r="AM34" s="598"/>
      <c r="AN34" s="598"/>
      <c r="AO34" s="598"/>
      <c r="AP34" s="598" t="s">
        <v>3717</v>
      </c>
      <c r="AQ34" s="604" t="s">
        <v>3687</v>
      </c>
      <c r="AR34" s="380" t="s">
        <v>3688</v>
      </c>
      <c r="AS34" s="598" t="s">
        <v>3689</v>
      </c>
      <c r="AT34" s="617" t="s">
        <v>114</v>
      </c>
      <c r="AU34" s="625"/>
    </row>
    <row r="35" spans="1:47" s="573" customFormat="1" ht="45.75" customHeight="1">
      <c r="A35" s="598" t="s">
        <v>3718</v>
      </c>
      <c r="B35" s="539" t="s">
        <v>747</v>
      </c>
      <c r="C35" s="539" t="s">
        <v>3682</v>
      </c>
      <c r="D35" s="626" t="s">
        <v>3719</v>
      </c>
      <c r="E35" s="599" t="s">
        <v>3720</v>
      </c>
      <c r="F35" s="379" t="s">
        <v>3721</v>
      </c>
      <c r="G35" s="600">
        <v>2</v>
      </c>
      <c r="H35" s="599" t="s">
        <v>78</v>
      </c>
      <c r="I35" s="617" t="s">
        <v>3722</v>
      </c>
      <c r="J35" s="617" t="s">
        <v>357</v>
      </c>
      <c r="K35" s="598" t="s">
        <v>33</v>
      </c>
      <c r="L35" s="598" t="s">
        <v>180</v>
      </c>
      <c r="M35" s="604" t="s">
        <v>420</v>
      </c>
      <c r="N35" s="602">
        <v>1</v>
      </c>
      <c r="O35" s="602">
        <v>1</v>
      </c>
      <c r="P35" s="602">
        <v>1</v>
      </c>
      <c r="Q35" s="602">
        <v>1</v>
      </c>
      <c r="R35" s="602">
        <v>1</v>
      </c>
      <c r="S35" s="602">
        <v>1</v>
      </c>
      <c r="T35" s="602">
        <v>1</v>
      </c>
      <c r="U35" s="602">
        <v>1</v>
      </c>
      <c r="V35" s="602">
        <v>1</v>
      </c>
      <c r="W35" s="602">
        <v>1</v>
      </c>
      <c r="X35" s="602">
        <v>1</v>
      </c>
      <c r="Y35" s="602">
        <v>1</v>
      </c>
      <c r="Z35" s="620">
        <v>4</v>
      </c>
      <c r="AA35" s="602"/>
      <c r="AB35" s="602"/>
      <c r="AC35" s="602"/>
      <c r="AD35" s="602"/>
      <c r="AE35" s="602"/>
      <c r="AF35" s="602"/>
      <c r="AG35" s="602"/>
      <c r="AH35" s="602"/>
      <c r="AI35" s="602"/>
      <c r="AJ35" s="602"/>
      <c r="AK35" s="602"/>
      <c r="AL35" s="615"/>
      <c r="AM35" s="598"/>
      <c r="AN35" s="598"/>
      <c r="AO35" s="598"/>
      <c r="AP35" s="598" t="s">
        <v>3723</v>
      </c>
      <c r="AQ35" s="604" t="s">
        <v>3687</v>
      </c>
      <c r="AR35" s="380" t="s">
        <v>3688</v>
      </c>
      <c r="AS35" s="598" t="s">
        <v>3689</v>
      </c>
      <c r="AT35" s="617" t="s">
        <v>3724</v>
      </c>
      <c r="AU35" s="598"/>
    </row>
    <row r="36" spans="1:47" s="573" customFormat="1" ht="59.25" customHeight="1">
      <c r="A36" s="598" t="s">
        <v>3725</v>
      </c>
      <c r="B36" s="539" t="s">
        <v>747</v>
      </c>
      <c r="C36" s="539" t="s">
        <v>3682</v>
      </c>
      <c r="D36" s="627"/>
      <c r="E36" s="599" t="s">
        <v>3726</v>
      </c>
      <c r="F36" s="379" t="s">
        <v>3727</v>
      </c>
      <c r="G36" s="600">
        <v>2</v>
      </c>
      <c r="H36" s="599" t="s">
        <v>78</v>
      </c>
      <c r="I36" s="617" t="s">
        <v>3722</v>
      </c>
      <c r="J36" s="617" t="s">
        <v>357</v>
      </c>
      <c r="K36" s="598" t="s">
        <v>33</v>
      </c>
      <c r="L36" s="598" t="s">
        <v>180</v>
      </c>
      <c r="M36" s="604" t="s">
        <v>420</v>
      </c>
      <c r="N36" s="602"/>
      <c r="O36" s="602">
        <v>1</v>
      </c>
      <c r="P36" s="602"/>
      <c r="Q36" s="602"/>
      <c r="R36" s="602">
        <v>1</v>
      </c>
      <c r="S36" s="602"/>
      <c r="T36" s="602"/>
      <c r="U36" s="602">
        <v>1</v>
      </c>
      <c r="V36" s="602"/>
      <c r="W36" s="602"/>
      <c r="X36" s="602">
        <v>1</v>
      </c>
      <c r="Y36" s="602"/>
      <c r="Z36" s="620">
        <v>4</v>
      </c>
      <c r="AA36" s="602"/>
      <c r="AB36" s="602"/>
      <c r="AC36" s="602"/>
      <c r="AD36" s="602"/>
      <c r="AE36" s="602"/>
      <c r="AF36" s="602"/>
      <c r="AG36" s="602"/>
      <c r="AH36" s="602"/>
      <c r="AI36" s="602"/>
      <c r="AJ36" s="602"/>
      <c r="AK36" s="602"/>
      <c r="AL36" s="615"/>
      <c r="AM36" s="598"/>
      <c r="AN36" s="598"/>
      <c r="AO36" s="598"/>
      <c r="AP36" s="598" t="s">
        <v>997</v>
      </c>
      <c r="AQ36" s="604" t="s">
        <v>3687</v>
      </c>
      <c r="AR36" s="380" t="s">
        <v>3688</v>
      </c>
      <c r="AS36" s="598" t="s">
        <v>3689</v>
      </c>
      <c r="AT36" s="617" t="s">
        <v>3728</v>
      </c>
      <c r="AU36" s="598"/>
    </row>
    <row r="37" spans="1:47" s="573" customFormat="1" ht="47.25">
      <c r="A37" s="598" t="s">
        <v>3729</v>
      </c>
      <c r="B37" s="539" t="s">
        <v>747</v>
      </c>
      <c r="C37" s="539" t="s">
        <v>3682</v>
      </c>
      <c r="D37" s="628"/>
      <c r="E37" s="599" t="s">
        <v>3730</v>
      </c>
      <c r="F37" s="379" t="s">
        <v>3731</v>
      </c>
      <c r="G37" s="600">
        <v>2</v>
      </c>
      <c r="H37" s="599" t="s">
        <v>78</v>
      </c>
      <c r="I37" s="617" t="s">
        <v>3732</v>
      </c>
      <c r="J37" s="617" t="s">
        <v>357</v>
      </c>
      <c r="K37" s="598" t="s">
        <v>33</v>
      </c>
      <c r="L37" s="598" t="s">
        <v>180</v>
      </c>
      <c r="M37" s="604" t="s">
        <v>420</v>
      </c>
      <c r="N37" s="602"/>
      <c r="O37" s="602"/>
      <c r="P37" s="602">
        <v>1</v>
      </c>
      <c r="Q37" s="602"/>
      <c r="R37" s="602"/>
      <c r="S37" s="602"/>
      <c r="T37" s="602">
        <v>1</v>
      </c>
      <c r="U37" s="602"/>
      <c r="V37" s="602"/>
      <c r="W37" s="602"/>
      <c r="X37" s="602">
        <v>1</v>
      </c>
      <c r="Y37" s="602"/>
      <c r="Z37" s="620">
        <v>200</v>
      </c>
      <c r="AA37" s="602"/>
      <c r="AB37" s="602"/>
      <c r="AC37" s="602"/>
      <c r="AD37" s="602"/>
      <c r="AE37" s="602"/>
      <c r="AF37" s="602"/>
      <c r="AG37" s="602"/>
      <c r="AH37" s="602"/>
      <c r="AI37" s="602"/>
      <c r="AJ37" s="602"/>
      <c r="AK37" s="602"/>
      <c r="AL37" s="615"/>
      <c r="AM37" s="598"/>
      <c r="AN37" s="598"/>
      <c r="AO37" s="598"/>
      <c r="AP37" s="598" t="s">
        <v>3733</v>
      </c>
      <c r="AQ37" s="604" t="s">
        <v>3687</v>
      </c>
      <c r="AR37" s="380" t="s">
        <v>3688</v>
      </c>
      <c r="AS37" s="598" t="s">
        <v>3689</v>
      </c>
      <c r="AT37" s="617" t="s">
        <v>3734</v>
      </c>
      <c r="AU37" s="598"/>
    </row>
    <row r="38" spans="1:47" s="573" customFormat="1" ht="47.25">
      <c r="A38" s="598" t="s">
        <v>3735</v>
      </c>
      <c r="B38" s="617" t="s">
        <v>122</v>
      </c>
      <c r="C38" s="539" t="s">
        <v>3682</v>
      </c>
      <c r="D38" s="629" t="s">
        <v>3736</v>
      </c>
      <c r="E38" s="379" t="s">
        <v>3737</v>
      </c>
      <c r="F38" s="384" t="s">
        <v>3738</v>
      </c>
      <c r="G38" s="600">
        <v>2</v>
      </c>
      <c r="H38" s="599" t="s">
        <v>78</v>
      </c>
      <c r="I38" s="617" t="s">
        <v>3739</v>
      </c>
      <c r="J38" s="617" t="s">
        <v>357</v>
      </c>
      <c r="K38" s="598" t="s">
        <v>33</v>
      </c>
      <c r="L38" s="598" t="s">
        <v>180</v>
      </c>
      <c r="M38" s="630" t="s">
        <v>420</v>
      </c>
      <c r="N38" s="619"/>
      <c r="O38" s="619">
        <v>1</v>
      </c>
      <c r="P38" s="619"/>
      <c r="Q38" s="619"/>
      <c r="R38" s="619"/>
      <c r="S38" s="619"/>
      <c r="T38" s="619"/>
      <c r="U38" s="619"/>
      <c r="V38" s="619"/>
      <c r="W38" s="619"/>
      <c r="X38" s="619"/>
      <c r="Y38" s="619"/>
      <c r="Z38" s="620">
        <v>4</v>
      </c>
      <c r="AA38" s="618"/>
      <c r="AB38" s="618"/>
      <c r="AC38" s="618"/>
      <c r="AD38" s="618"/>
      <c r="AE38" s="618"/>
      <c r="AF38" s="618"/>
      <c r="AG38" s="618"/>
      <c r="AH38" s="618"/>
      <c r="AI38" s="618"/>
      <c r="AJ38" s="618"/>
      <c r="AK38" s="618"/>
      <c r="AL38" s="618"/>
      <c r="AM38" s="631"/>
      <c r="AN38" s="631"/>
      <c r="AO38" s="631"/>
      <c r="AP38" s="380" t="s">
        <v>3740</v>
      </c>
      <c r="AQ38" s="604" t="s">
        <v>3687</v>
      </c>
      <c r="AR38" s="380" t="s">
        <v>3688</v>
      </c>
      <c r="AS38" s="380" t="s">
        <v>3741</v>
      </c>
      <c r="AT38" s="380" t="s">
        <v>1210</v>
      </c>
      <c r="AU38" s="598"/>
    </row>
    <row r="39" spans="1:47" s="573" customFormat="1" ht="31.5">
      <c r="A39" s="598" t="s">
        <v>3742</v>
      </c>
      <c r="B39" s="599" t="s">
        <v>747</v>
      </c>
      <c r="C39" s="617" t="s">
        <v>3682</v>
      </c>
      <c r="D39" s="632"/>
      <c r="E39" s="379" t="s">
        <v>3743</v>
      </c>
      <c r="F39" s="379" t="s">
        <v>3744</v>
      </c>
      <c r="G39" s="600">
        <v>2</v>
      </c>
      <c r="H39" s="599" t="s">
        <v>78</v>
      </c>
      <c r="I39" s="617" t="s">
        <v>3745</v>
      </c>
      <c r="J39" s="617" t="s">
        <v>357</v>
      </c>
      <c r="K39" s="598" t="s">
        <v>33</v>
      </c>
      <c r="L39" s="598" t="s">
        <v>180</v>
      </c>
      <c r="M39" s="630" t="s">
        <v>420</v>
      </c>
      <c r="N39" s="619"/>
      <c r="O39" s="619"/>
      <c r="P39" s="619">
        <v>1</v>
      </c>
      <c r="Q39" s="619"/>
      <c r="R39" s="619"/>
      <c r="S39" s="619"/>
      <c r="T39" s="619"/>
      <c r="U39" s="619"/>
      <c r="V39" s="619"/>
      <c r="W39" s="619"/>
      <c r="X39" s="619"/>
      <c r="Y39" s="619"/>
      <c r="Z39" s="620">
        <v>1</v>
      </c>
      <c r="AA39" s="618"/>
      <c r="AB39" s="618"/>
      <c r="AC39" s="618"/>
      <c r="AD39" s="618"/>
      <c r="AE39" s="618"/>
      <c r="AF39" s="618"/>
      <c r="AG39" s="618"/>
      <c r="AH39" s="618"/>
      <c r="AI39" s="618"/>
      <c r="AJ39" s="618"/>
      <c r="AK39" s="618"/>
      <c r="AL39" s="618"/>
      <c r="AM39" s="631"/>
      <c r="AN39" s="631"/>
      <c r="AO39" s="631"/>
      <c r="AP39" s="380" t="s">
        <v>3746</v>
      </c>
      <c r="AQ39" s="604" t="s">
        <v>3687</v>
      </c>
      <c r="AR39" s="380" t="s">
        <v>3688</v>
      </c>
      <c r="AS39" s="630" t="s">
        <v>3741</v>
      </c>
      <c r="AT39" s="380"/>
      <c r="AU39" s="598"/>
    </row>
    <row r="40" spans="1:47" s="573" customFormat="1" ht="47.25">
      <c r="A40" s="598" t="s">
        <v>3747</v>
      </c>
      <c r="B40" s="599" t="s">
        <v>747</v>
      </c>
      <c r="C40" s="617" t="s">
        <v>3682</v>
      </c>
      <c r="D40" s="632"/>
      <c r="E40" s="379" t="s">
        <v>3748</v>
      </c>
      <c r="F40" s="379" t="s">
        <v>3749</v>
      </c>
      <c r="G40" s="600">
        <v>2</v>
      </c>
      <c r="H40" s="599" t="s">
        <v>78</v>
      </c>
      <c r="I40" s="617" t="s">
        <v>3750</v>
      </c>
      <c r="J40" s="617" t="s">
        <v>357</v>
      </c>
      <c r="K40" s="598" t="s">
        <v>33</v>
      </c>
      <c r="L40" s="598" t="s">
        <v>419</v>
      </c>
      <c r="M40" s="630" t="s">
        <v>420</v>
      </c>
      <c r="N40" s="619"/>
      <c r="O40" s="619"/>
      <c r="P40" s="623"/>
      <c r="Q40" s="623">
        <v>0.5</v>
      </c>
      <c r="R40" s="623">
        <v>0.5</v>
      </c>
      <c r="S40" s="619"/>
      <c r="T40" s="619"/>
      <c r="U40" s="619"/>
      <c r="V40" s="619"/>
      <c r="W40" s="619"/>
      <c r="X40" s="619"/>
      <c r="Y40" s="619"/>
      <c r="Z40" s="624">
        <v>1</v>
      </c>
      <c r="AA40" s="618"/>
      <c r="AB40" s="618"/>
      <c r="AC40" s="618"/>
      <c r="AD40" s="618"/>
      <c r="AE40" s="618"/>
      <c r="AF40" s="618"/>
      <c r="AG40" s="618"/>
      <c r="AH40" s="618"/>
      <c r="AI40" s="618"/>
      <c r="AJ40" s="618"/>
      <c r="AK40" s="618"/>
      <c r="AL40" s="618"/>
      <c r="AM40" s="631"/>
      <c r="AN40" s="631"/>
      <c r="AO40" s="631"/>
      <c r="AP40" s="380" t="s">
        <v>3751</v>
      </c>
      <c r="AQ40" s="604" t="s">
        <v>3687</v>
      </c>
      <c r="AR40" s="380" t="s">
        <v>3688</v>
      </c>
      <c r="AS40" s="630" t="s">
        <v>3741</v>
      </c>
      <c r="AT40" s="380"/>
      <c r="AU40" s="598"/>
    </row>
    <row r="41" spans="1:47" s="573" customFormat="1" ht="47.25">
      <c r="A41" s="598" t="s">
        <v>3752</v>
      </c>
      <c r="B41" s="599" t="s">
        <v>747</v>
      </c>
      <c r="C41" s="617" t="s">
        <v>3682</v>
      </c>
      <c r="D41" s="633"/>
      <c r="E41" s="379" t="s">
        <v>3753</v>
      </c>
      <c r="F41" s="379" t="s">
        <v>3754</v>
      </c>
      <c r="G41" s="600">
        <v>2</v>
      </c>
      <c r="H41" s="599" t="s">
        <v>78</v>
      </c>
      <c r="I41" s="617" t="s">
        <v>3755</v>
      </c>
      <c r="J41" s="617" t="s">
        <v>357</v>
      </c>
      <c r="K41" s="598" t="s">
        <v>33</v>
      </c>
      <c r="L41" s="598" t="s">
        <v>180</v>
      </c>
      <c r="M41" s="630" t="s">
        <v>420</v>
      </c>
      <c r="N41" s="619"/>
      <c r="O41" s="619"/>
      <c r="P41" s="619"/>
      <c r="Q41" s="619"/>
      <c r="R41" s="619"/>
      <c r="S41" s="619">
        <v>1</v>
      </c>
      <c r="T41" s="619"/>
      <c r="U41" s="619"/>
      <c r="V41" s="619"/>
      <c r="W41" s="619"/>
      <c r="X41" s="619"/>
      <c r="Y41" s="619"/>
      <c r="Z41" s="620">
        <v>0.75</v>
      </c>
      <c r="AA41" s="618"/>
      <c r="AB41" s="618"/>
      <c r="AC41" s="618"/>
      <c r="AD41" s="618"/>
      <c r="AE41" s="618"/>
      <c r="AF41" s="618"/>
      <c r="AG41" s="618"/>
      <c r="AH41" s="618"/>
      <c r="AI41" s="618"/>
      <c r="AJ41" s="618"/>
      <c r="AK41" s="618"/>
      <c r="AL41" s="618"/>
      <c r="AM41" s="631"/>
      <c r="AN41" s="631"/>
      <c r="AO41" s="631"/>
      <c r="AP41" s="380" t="s">
        <v>3756</v>
      </c>
      <c r="AQ41" s="604" t="s">
        <v>3687</v>
      </c>
      <c r="AR41" s="380" t="s">
        <v>3688</v>
      </c>
      <c r="AS41" s="630" t="s">
        <v>3741</v>
      </c>
      <c r="AT41" s="380"/>
      <c r="AU41" s="598"/>
    </row>
    <row r="42" spans="1:47" s="573" customFormat="1" ht="94.5">
      <c r="A42" s="598" t="s">
        <v>3757</v>
      </c>
      <c r="B42" s="599" t="s">
        <v>747</v>
      </c>
      <c r="C42" s="617" t="s">
        <v>3682</v>
      </c>
      <c r="D42" s="634" t="s">
        <v>3736</v>
      </c>
      <c r="E42" s="379" t="s">
        <v>3758</v>
      </c>
      <c r="F42" s="379" t="s">
        <v>3759</v>
      </c>
      <c r="G42" s="600">
        <v>2</v>
      </c>
      <c r="H42" s="599" t="s">
        <v>78</v>
      </c>
      <c r="I42" s="617" t="s">
        <v>3760</v>
      </c>
      <c r="J42" s="617" t="s">
        <v>357</v>
      </c>
      <c r="K42" s="598" t="s">
        <v>33</v>
      </c>
      <c r="L42" s="598" t="s">
        <v>180</v>
      </c>
      <c r="M42" s="630" t="s">
        <v>420</v>
      </c>
      <c r="N42" s="618"/>
      <c r="O42" s="618"/>
      <c r="P42" s="618"/>
      <c r="Q42" s="618"/>
      <c r="R42" s="618"/>
      <c r="S42" s="618"/>
      <c r="T42" s="619">
        <v>1</v>
      </c>
      <c r="U42" s="618"/>
      <c r="V42" s="618"/>
      <c r="W42" s="618"/>
      <c r="X42" s="618"/>
      <c r="Y42" s="618"/>
      <c r="Z42" s="620" t="s">
        <v>3761</v>
      </c>
      <c r="AA42" s="618"/>
      <c r="AB42" s="618"/>
      <c r="AC42" s="618"/>
      <c r="AD42" s="618"/>
      <c r="AE42" s="618"/>
      <c r="AF42" s="618"/>
      <c r="AG42" s="618"/>
      <c r="AH42" s="618"/>
      <c r="AI42" s="618"/>
      <c r="AJ42" s="618"/>
      <c r="AK42" s="618"/>
      <c r="AL42" s="618"/>
      <c r="AM42" s="631"/>
      <c r="AN42" s="631"/>
      <c r="AO42" s="631"/>
      <c r="AP42" s="380" t="s">
        <v>997</v>
      </c>
      <c r="AQ42" s="604" t="s">
        <v>3687</v>
      </c>
      <c r="AR42" s="380" t="s">
        <v>3688</v>
      </c>
      <c r="AS42" s="630" t="s">
        <v>3741</v>
      </c>
      <c r="AT42" s="380"/>
      <c r="AU42" s="598"/>
    </row>
    <row r="43" spans="1:47" s="573" customFormat="1" ht="47.25">
      <c r="A43" s="598" t="s">
        <v>3762</v>
      </c>
      <c r="B43" s="599" t="s">
        <v>747</v>
      </c>
      <c r="C43" s="617" t="s">
        <v>3682</v>
      </c>
      <c r="D43" s="635"/>
      <c r="E43" s="617" t="s">
        <v>3763</v>
      </c>
      <c r="F43" s="379" t="s">
        <v>3764</v>
      </c>
      <c r="G43" s="600">
        <v>2</v>
      </c>
      <c r="H43" s="599" t="s">
        <v>78</v>
      </c>
      <c r="I43" s="617" t="s">
        <v>3765</v>
      </c>
      <c r="J43" s="617" t="s">
        <v>357</v>
      </c>
      <c r="K43" s="598" t="s">
        <v>33</v>
      </c>
      <c r="L43" s="598" t="s">
        <v>180</v>
      </c>
      <c r="M43" s="630" t="s">
        <v>420</v>
      </c>
      <c r="N43" s="619"/>
      <c r="O43" s="619"/>
      <c r="P43" s="619"/>
      <c r="Q43" s="619"/>
      <c r="R43" s="619"/>
      <c r="S43" s="619"/>
      <c r="T43" s="619"/>
      <c r="U43" s="619">
        <v>1</v>
      </c>
      <c r="V43" s="619">
        <v>1</v>
      </c>
      <c r="W43" s="619">
        <v>1</v>
      </c>
      <c r="X43" s="619">
        <v>1</v>
      </c>
      <c r="Y43" s="619">
        <v>1</v>
      </c>
      <c r="Z43" s="620">
        <v>1</v>
      </c>
      <c r="AA43" s="618"/>
      <c r="AB43" s="618"/>
      <c r="AC43" s="618"/>
      <c r="AD43" s="618"/>
      <c r="AE43" s="618"/>
      <c r="AF43" s="618"/>
      <c r="AG43" s="618"/>
      <c r="AH43" s="618"/>
      <c r="AI43" s="618"/>
      <c r="AJ43" s="618"/>
      <c r="AK43" s="618"/>
      <c r="AL43" s="618"/>
      <c r="AM43" s="631"/>
      <c r="AN43" s="631"/>
      <c r="AO43" s="631"/>
      <c r="AP43" s="380" t="s">
        <v>3746</v>
      </c>
      <c r="AQ43" s="604" t="s">
        <v>3687</v>
      </c>
      <c r="AR43" s="380" t="s">
        <v>3688</v>
      </c>
      <c r="AS43" s="630" t="s">
        <v>3741</v>
      </c>
      <c r="AT43" s="380"/>
      <c r="AU43" s="598"/>
    </row>
    <row r="44" spans="1:47" s="573" customFormat="1" ht="63">
      <c r="A44" s="598" t="s">
        <v>3766</v>
      </c>
      <c r="B44" s="599" t="s">
        <v>122</v>
      </c>
      <c r="C44" s="617" t="s">
        <v>3682</v>
      </c>
      <c r="D44" s="636" t="s">
        <v>3767</v>
      </c>
      <c r="E44" s="617" t="s">
        <v>3768</v>
      </c>
      <c r="F44" s="617" t="s">
        <v>3769</v>
      </c>
      <c r="G44" s="600">
        <v>1</v>
      </c>
      <c r="H44" s="599" t="s">
        <v>78</v>
      </c>
      <c r="I44" s="387" t="s">
        <v>3770</v>
      </c>
      <c r="J44" s="380" t="s">
        <v>32</v>
      </c>
      <c r="K44" s="380" t="s">
        <v>33</v>
      </c>
      <c r="L44" s="380" t="s">
        <v>419</v>
      </c>
      <c r="M44" s="630" t="s">
        <v>420</v>
      </c>
      <c r="N44" s="623">
        <v>0.5</v>
      </c>
      <c r="O44" s="623">
        <v>0.5</v>
      </c>
      <c r="P44" s="618"/>
      <c r="Q44" s="618"/>
      <c r="R44" s="618"/>
      <c r="S44" s="618"/>
      <c r="T44" s="618"/>
      <c r="U44" s="618"/>
      <c r="V44" s="618"/>
      <c r="W44" s="618"/>
      <c r="X44" s="618"/>
      <c r="Y44" s="618"/>
      <c r="Z44" s="624">
        <v>1</v>
      </c>
      <c r="AA44" s="618"/>
      <c r="AB44" s="618"/>
      <c r="AC44" s="618"/>
      <c r="AD44" s="618"/>
      <c r="AE44" s="618"/>
      <c r="AF44" s="618"/>
      <c r="AG44" s="618"/>
      <c r="AH44" s="618"/>
      <c r="AI44" s="618"/>
      <c r="AJ44" s="618"/>
      <c r="AK44" s="618"/>
      <c r="AL44" s="486"/>
      <c r="AM44" s="631"/>
      <c r="AN44" s="631"/>
      <c r="AO44" s="631"/>
      <c r="AP44" s="380" t="s">
        <v>3771</v>
      </c>
      <c r="AQ44" s="604" t="s">
        <v>3687</v>
      </c>
      <c r="AR44" s="380" t="s">
        <v>3688</v>
      </c>
      <c r="AS44" s="630" t="s">
        <v>3689</v>
      </c>
      <c r="AT44" s="380" t="s">
        <v>3772</v>
      </c>
      <c r="AU44" s="598"/>
    </row>
    <row r="45" spans="1:47" s="573" customFormat="1" ht="78.75">
      <c r="A45" s="598" t="s">
        <v>3773</v>
      </c>
      <c r="B45" s="599" t="s">
        <v>122</v>
      </c>
      <c r="C45" s="617" t="s">
        <v>3682</v>
      </c>
      <c r="D45" s="637"/>
      <c r="E45" s="617" t="s">
        <v>3774</v>
      </c>
      <c r="F45" s="617" t="s">
        <v>3775</v>
      </c>
      <c r="G45" s="600">
        <v>1</v>
      </c>
      <c r="H45" s="599" t="s">
        <v>78</v>
      </c>
      <c r="I45" s="387" t="s">
        <v>3776</v>
      </c>
      <c r="J45" s="380" t="s">
        <v>357</v>
      </c>
      <c r="K45" s="380" t="s">
        <v>33</v>
      </c>
      <c r="L45" s="380" t="s">
        <v>180</v>
      </c>
      <c r="M45" s="630" t="s">
        <v>420</v>
      </c>
      <c r="N45" s="619"/>
      <c r="O45" s="619"/>
      <c r="P45" s="619">
        <v>1</v>
      </c>
      <c r="Q45" s="619">
        <v>1</v>
      </c>
      <c r="R45" s="619">
        <v>1</v>
      </c>
      <c r="S45" s="619">
        <v>1</v>
      </c>
      <c r="T45" s="619">
        <v>1</v>
      </c>
      <c r="U45" s="619">
        <v>1</v>
      </c>
      <c r="V45" s="619">
        <v>1</v>
      </c>
      <c r="W45" s="619"/>
      <c r="X45" s="619"/>
      <c r="Y45" s="619"/>
      <c r="Z45" s="620">
        <v>1</v>
      </c>
      <c r="AA45" s="618"/>
      <c r="AB45" s="618"/>
      <c r="AC45" s="618"/>
      <c r="AD45" s="618"/>
      <c r="AE45" s="618"/>
      <c r="AF45" s="618"/>
      <c r="AG45" s="618"/>
      <c r="AH45" s="618"/>
      <c r="AI45" s="618"/>
      <c r="AJ45" s="618"/>
      <c r="AK45" s="618"/>
      <c r="AL45" s="486"/>
      <c r="AM45" s="631"/>
      <c r="AN45" s="631"/>
      <c r="AO45" s="631"/>
      <c r="AP45" s="380" t="s">
        <v>1709</v>
      </c>
      <c r="AQ45" s="604" t="s">
        <v>3687</v>
      </c>
      <c r="AR45" s="380" t="s">
        <v>3688</v>
      </c>
      <c r="AS45" s="630" t="s">
        <v>3689</v>
      </c>
      <c r="AT45" s="380" t="s">
        <v>3777</v>
      </c>
      <c r="AU45" s="598"/>
    </row>
    <row r="46" spans="1:47" s="573" customFormat="1" ht="78.75">
      <c r="A46" s="598" t="s">
        <v>3778</v>
      </c>
      <c r="B46" s="599" t="s">
        <v>122</v>
      </c>
      <c r="C46" s="617" t="s">
        <v>3682</v>
      </c>
      <c r="D46" s="637"/>
      <c r="E46" s="617" t="s">
        <v>3779</v>
      </c>
      <c r="F46" s="617" t="s">
        <v>3780</v>
      </c>
      <c r="G46" s="600">
        <v>1</v>
      </c>
      <c r="H46" s="599" t="s">
        <v>78</v>
      </c>
      <c r="I46" s="387" t="s">
        <v>3781</v>
      </c>
      <c r="J46" s="380" t="s">
        <v>357</v>
      </c>
      <c r="K46" s="380" t="s">
        <v>33</v>
      </c>
      <c r="L46" s="380" t="s">
        <v>180</v>
      </c>
      <c r="M46" s="630" t="s">
        <v>420</v>
      </c>
      <c r="N46" s="619"/>
      <c r="O46" s="619"/>
      <c r="P46" s="619"/>
      <c r="Q46" s="619"/>
      <c r="R46" s="619"/>
      <c r="S46" s="619"/>
      <c r="T46" s="619"/>
      <c r="U46" s="619"/>
      <c r="V46" s="619"/>
      <c r="W46" s="619">
        <v>1</v>
      </c>
      <c r="X46" s="619"/>
      <c r="Y46" s="619"/>
      <c r="Z46" s="620"/>
      <c r="AA46" s="618"/>
      <c r="AB46" s="618"/>
      <c r="AC46" s="618"/>
      <c r="AD46" s="618"/>
      <c r="AE46" s="618"/>
      <c r="AF46" s="618"/>
      <c r="AG46" s="618"/>
      <c r="AH46" s="618"/>
      <c r="AI46" s="618"/>
      <c r="AJ46" s="618"/>
      <c r="AK46" s="618"/>
      <c r="AL46" s="486"/>
      <c r="AM46" s="631"/>
      <c r="AN46" s="631"/>
      <c r="AO46" s="631"/>
      <c r="AP46" s="380" t="s">
        <v>3782</v>
      </c>
      <c r="AQ46" s="604" t="s">
        <v>3687</v>
      </c>
      <c r="AR46" s="380" t="s">
        <v>3688</v>
      </c>
      <c r="AS46" s="630" t="s">
        <v>3689</v>
      </c>
      <c r="AT46" s="380" t="s">
        <v>3777</v>
      </c>
      <c r="AU46" s="598"/>
    </row>
    <row r="47" spans="1:47" s="573" customFormat="1" ht="63">
      <c r="A47" s="598" t="s">
        <v>3783</v>
      </c>
      <c r="B47" s="599" t="s">
        <v>122</v>
      </c>
      <c r="C47" s="617" t="s">
        <v>3682</v>
      </c>
      <c r="D47" s="637"/>
      <c r="E47" s="617" t="s">
        <v>3784</v>
      </c>
      <c r="F47" s="617" t="s">
        <v>3785</v>
      </c>
      <c r="G47" s="600">
        <v>1</v>
      </c>
      <c r="H47" s="599" t="s">
        <v>78</v>
      </c>
      <c r="I47" s="387" t="s">
        <v>3776</v>
      </c>
      <c r="J47" s="380" t="s">
        <v>357</v>
      </c>
      <c r="K47" s="380" t="s">
        <v>33</v>
      </c>
      <c r="L47" s="380" t="s">
        <v>180</v>
      </c>
      <c r="M47" s="630" t="s">
        <v>420</v>
      </c>
      <c r="N47" s="619">
        <v>1</v>
      </c>
      <c r="O47" s="619">
        <v>1</v>
      </c>
      <c r="P47" s="619">
        <v>1</v>
      </c>
      <c r="Q47" s="619"/>
      <c r="R47" s="619"/>
      <c r="S47" s="619"/>
      <c r="T47" s="619"/>
      <c r="U47" s="619"/>
      <c r="V47" s="619"/>
      <c r="W47" s="619"/>
      <c r="X47" s="619"/>
      <c r="Y47" s="619"/>
      <c r="Z47" s="620">
        <v>0.08</v>
      </c>
      <c r="AA47" s="618"/>
      <c r="AB47" s="618"/>
      <c r="AC47" s="618"/>
      <c r="AD47" s="618"/>
      <c r="AE47" s="618"/>
      <c r="AF47" s="618"/>
      <c r="AG47" s="618"/>
      <c r="AH47" s="618"/>
      <c r="AI47" s="618"/>
      <c r="AJ47" s="618"/>
      <c r="AK47" s="618"/>
      <c r="AL47" s="486"/>
      <c r="AM47" s="631"/>
      <c r="AN47" s="631"/>
      <c r="AO47" s="631"/>
      <c r="AP47" s="380" t="s">
        <v>1709</v>
      </c>
      <c r="AQ47" s="604" t="s">
        <v>3687</v>
      </c>
      <c r="AR47" s="380" t="s">
        <v>3688</v>
      </c>
      <c r="AS47" s="630" t="s">
        <v>3689</v>
      </c>
      <c r="AT47" s="380" t="s">
        <v>3786</v>
      </c>
      <c r="AU47" s="598"/>
    </row>
    <row r="48" spans="1:47" s="573" customFormat="1" ht="63">
      <c r="A48" s="598" t="s">
        <v>3787</v>
      </c>
      <c r="B48" s="599" t="s">
        <v>122</v>
      </c>
      <c r="C48" s="617" t="s">
        <v>3682</v>
      </c>
      <c r="D48" s="637"/>
      <c r="E48" s="617" t="s">
        <v>3788</v>
      </c>
      <c r="F48" s="617" t="s">
        <v>3789</v>
      </c>
      <c r="G48" s="600">
        <v>1</v>
      </c>
      <c r="H48" s="599" t="s">
        <v>78</v>
      </c>
      <c r="I48" s="387" t="s">
        <v>3781</v>
      </c>
      <c r="J48" s="380" t="s">
        <v>357</v>
      </c>
      <c r="K48" s="380" t="s">
        <v>33</v>
      </c>
      <c r="L48" s="380" t="s">
        <v>180</v>
      </c>
      <c r="M48" s="630" t="s">
        <v>420</v>
      </c>
      <c r="N48" s="619"/>
      <c r="O48" s="619"/>
      <c r="P48" s="619"/>
      <c r="Q48" s="619">
        <v>1</v>
      </c>
      <c r="R48" s="619"/>
      <c r="S48" s="619"/>
      <c r="T48" s="619"/>
      <c r="U48" s="619"/>
      <c r="V48" s="619"/>
      <c r="W48" s="619"/>
      <c r="X48" s="619"/>
      <c r="Y48" s="619"/>
      <c r="Z48" s="620">
        <v>2</v>
      </c>
      <c r="AA48" s="618"/>
      <c r="AB48" s="618"/>
      <c r="AC48" s="618"/>
      <c r="AD48" s="618"/>
      <c r="AE48" s="618"/>
      <c r="AF48" s="618"/>
      <c r="AG48" s="618"/>
      <c r="AH48" s="618"/>
      <c r="AI48" s="618"/>
      <c r="AJ48" s="618"/>
      <c r="AK48" s="618"/>
      <c r="AL48" s="486"/>
      <c r="AM48" s="631"/>
      <c r="AN48" s="631"/>
      <c r="AO48" s="631"/>
      <c r="AP48" s="380" t="s">
        <v>3782</v>
      </c>
      <c r="AQ48" s="604" t="s">
        <v>3687</v>
      </c>
      <c r="AR48" s="380" t="s">
        <v>3688</v>
      </c>
      <c r="AS48" s="630" t="s">
        <v>3689</v>
      </c>
      <c r="AT48" s="380" t="s">
        <v>3786</v>
      </c>
      <c r="AU48" s="598"/>
    </row>
    <row r="49" spans="1:47" s="573" customFormat="1" ht="126">
      <c r="A49" s="598" t="s">
        <v>3790</v>
      </c>
      <c r="B49" s="599" t="s">
        <v>122</v>
      </c>
      <c r="C49" s="617" t="s">
        <v>3682</v>
      </c>
      <c r="D49" s="637"/>
      <c r="E49" s="617" t="s">
        <v>3791</v>
      </c>
      <c r="F49" s="617" t="s">
        <v>3792</v>
      </c>
      <c r="G49" s="600">
        <v>1</v>
      </c>
      <c r="H49" s="599" t="s">
        <v>78</v>
      </c>
      <c r="I49" s="387" t="s">
        <v>3776</v>
      </c>
      <c r="J49" s="380" t="s">
        <v>357</v>
      </c>
      <c r="K49" s="380" t="s">
        <v>33</v>
      </c>
      <c r="L49" s="380" t="s">
        <v>180</v>
      </c>
      <c r="M49" s="630" t="s">
        <v>420</v>
      </c>
      <c r="N49" s="619">
        <v>1</v>
      </c>
      <c r="O49" s="619">
        <v>1</v>
      </c>
      <c r="P49" s="619">
        <v>1</v>
      </c>
      <c r="Q49" s="619">
        <v>1</v>
      </c>
      <c r="R49" s="619">
        <v>1</v>
      </c>
      <c r="S49" s="619">
        <v>1</v>
      </c>
      <c r="T49" s="619">
        <v>1</v>
      </c>
      <c r="U49" s="619">
        <v>1</v>
      </c>
      <c r="V49" s="619">
        <v>1</v>
      </c>
      <c r="W49" s="619">
        <v>1</v>
      </c>
      <c r="X49" s="619">
        <v>1</v>
      </c>
      <c r="Y49" s="619"/>
      <c r="Z49" s="620">
        <v>1</v>
      </c>
      <c r="AA49" s="618"/>
      <c r="AB49" s="618"/>
      <c r="AC49" s="618"/>
      <c r="AD49" s="618"/>
      <c r="AE49" s="618"/>
      <c r="AF49" s="618"/>
      <c r="AG49" s="618"/>
      <c r="AH49" s="618"/>
      <c r="AI49" s="618"/>
      <c r="AJ49" s="618"/>
      <c r="AK49" s="618"/>
      <c r="AL49" s="486"/>
      <c r="AM49" s="631"/>
      <c r="AN49" s="631"/>
      <c r="AO49" s="631"/>
      <c r="AP49" s="380" t="s">
        <v>1709</v>
      </c>
      <c r="AQ49" s="604" t="s">
        <v>3687</v>
      </c>
      <c r="AR49" s="380" t="s">
        <v>3688</v>
      </c>
      <c r="AS49" s="630" t="s">
        <v>3689</v>
      </c>
      <c r="AT49" s="380" t="s">
        <v>3793</v>
      </c>
      <c r="AU49" s="598"/>
    </row>
    <row r="50" spans="1:47" s="573" customFormat="1" ht="102" customHeight="1">
      <c r="A50" s="598" t="s">
        <v>3794</v>
      </c>
      <c r="B50" s="599" t="s">
        <v>122</v>
      </c>
      <c r="C50" s="617" t="s">
        <v>3682</v>
      </c>
      <c r="D50" s="637"/>
      <c r="E50" s="617" t="s">
        <v>3795</v>
      </c>
      <c r="F50" s="617" t="s">
        <v>3796</v>
      </c>
      <c r="G50" s="600">
        <v>1</v>
      </c>
      <c r="H50" s="599" t="s">
        <v>78</v>
      </c>
      <c r="I50" s="387" t="s">
        <v>3781</v>
      </c>
      <c r="J50" s="380" t="s">
        <v>357</v>
      </c>
      <c r="K50" s="380" t="s">
        <v>33</v>
      </c>
      <c r="L50" s="380" t="s">
        <v>180</v>
      </c>
      <c r="M50" s="630" t="s">
        <v>420</v>
      </c>
      <c r="N50" s="619"/>
      <c r="O50" s="619"/>
      <c r="P50" s="619"/>
      <c r="Q50" s="619"/>
      <c r="R50" s="619"/>
      <c r="S50" s="619"/>
      <c r="T50" s="619"/>
      <c r="U50" s="619"/>
      <c r="V50" s="619"/>
      <c r="W50" s="619"/>
      <c r="X50" s="619"/>
      <c r="Y50" s="619">
        <v>1</v>
      </c>
      <c r="Z50" s="620">
        <v>2</v>
      </c>
      <c r="AA50" s="618"/>
      <c r="AB50" s="618"/>
      <c r="AC50" s="618"/>
      <c r="AD50" s="618"/>
      <c r="AE50" s="618"/>
      <c r="AF50" s="618"/>
      <c r="AG50" s="618"/>
      <c r="AH50" s="618"/>
      <c r="AI50" s="618"/>
      <c r="AJ50" s="618"/>
      <c r="AK50" s="618"/>
      <c r="AL50" s="486"/>
      <c r="AM50" s="631"/>
      <c r="AN50" s="631"/>
      <c r="AO50" s="631"/>
      <c r="AP50" s="380" t="s">
        <v>3782</v>
      </c>
      <c r="AQ50" s="380" t="s">
        <v>3687</v>
      </c>
      <c r="AR50" s="380" t="s">
        <v>3688</v>
      </c>
      <c r="AS50" s="630" t="s">
        <v>3689</v>
      </c>
      <c r="AT50" s="380" t="s">
        <v>3793</v>
      </c>
      <c r="AU50" s="598"/>
    </row>
    <row r="51" spans="1:47" s="573" customFormat="1" ht="63">
      <c r="A51" s="598" t="s">
        <v>3797</v>
      </c>
      <c r="B51" s="599" t="s">
        <v>122</v>
      </c>
      <c r="C51" s="617" t="s">
        <v>3682</v>
      </c>
      <c r="D51" s="637"/>
      <c r="E51" s="617" t="s">
        <v>3798</v>
      </c>
      <c r="F51" s="617" t="s">
        <v>3799</v>
      </c>
      <c r="G51" s="600">
        <v>2</v>
      </c>
      <c r="H51" s="599" t="s">
        <v>78</v>
      </c>
      <c r="I51" s="387" t="s">
        <v>3800</v>
      </c>
      <c r="J51" s="380" t="s">
        <v>357</v>
      </c>
      <c r="K51" s="380" t="s">
        <v>33</v>
      </c>
      <c r="L51" s="380" t="s">
        <v>180</v>
      </c>
      <c r="M51" s="630" t="s">
        <v>420</v>
      </c>
      <c r="N51" s="619">
        <v>1</v>
      </c>
      <c r="O51" s="619">
        <v>1</v>
      </c>
      <c r="P51" s="619">
        <v>1</v>
      </c>
      <c r="Q51" s="619">
        <v>1</v>
      </c>
      <c r="R51" s="619">
        <v>1</v>
      </c>
      <c r="S51" s="619">
        <v>1</v>
      </c>
      <c r="T51" s="619">
        <v>1</v>
      </c>
      <c r="U51" s="619">
        <v>1</v>
      </c>
      <c r="V51" s="619">
        <v>1</v>
      </c>
      <c r="W51" s="619">
        <v>1</v>
      </c>
      <c r="X51" s="619">
        <v>1</v>
      </c>
      <c r="Y51" s="619">
        <v>1</v>
      </c>
      <c r="Z51" s="620">
        <v>1</v>
      </c>
      <c r="AA51" s="618"/>
      <c r="AB51" s="618"/>
      <c r="AC51" s="618"/>
      <c r="AD51" s="618"/>
      <c r="AE51" s="618"/>
      <c r="AF51" s="618"/>
      <c r="AG51" s="618"/>
      <c r="AH51" s="618"/>
      <c r="AI51" s="618"/>
      <c r="AJ51" s="618"/>
      <c r="AK51" s="618"/>
      <c r="AL51" s="486"/>
      <c r="AM51" s="631"/>
      <c r="AN51" s="631"/>
      <c r="AO51" s="631"/>
      <c r="AP51" s="380" t="s">
        <v>945</v>
      </c>
      <c r="AQ51" s="380" t="s">
        <v>3687</v>
      </c>
      <c r="AR51" s="380" t="s">
        <v>3688</v>
      </c>
      <c r="AS51" s="630" t="s">
        <v>3689</v>
      </c>
      <c r="AT51" s="380"/>
      <c r="AU51" s="598"/>
    </row>
    <row r="52" spans="1:47" s="573" customFormat="1" ht="31.5">
      <c r="A52" s="598" t="s">
        <v>3801</v>
      </c>
      <c r="B52" s="599" t="s">
        <v>122</v>
      </c>
      <c r="C52" s="617" t="s">
        <v>3682</v>
      </c>
      <c r="D52" s="638"/>
      <c r="E52" s="617" t="s">
        <v>3802</v>
      </c>
      <c r="F52" s="617" t="s">
        <v>3803</v>
      </c>
      <c r="G52" s="600">
        <v>2</v>
      </c>
      <c r="H52" s="599" t="s">
        <v>78</v>
      </c>
      <c r="I52" s="387" t="s">
        <v>3804</v>
      </c>
      <c r="J52" s="380" t="s">
        <v>357</v>
      </c>
      <c r="K52" s="380" t="s">
        <v>33</v>
      </c>
      <c r="L52" s="380" t="s">
        <v>180</v>
      </c>
      <c r="M52" s="380" t="s">
        <v>420</v>
      </c>
      <c r="N52" s="619"/>
      <c r="O52" s="619"/>
      <c r="P52" s="619"/>
      <c r="Q52" s="619"/>
      <c r="R52" s="619"/>
      <c r="S52" s="619"/>
      <c r="T52" s="619"/>
      <c r="U52" s="619"/>
      <c r="V52" s="619"/>
      <c r="W52" s="619"/>
      <c r="X52" s="619"/>
      <c r="Y52" s="619">
        <v>1</v>
      </c>
      <c r="Z52" s="620">
        <v>1</v>
      </c>
      <c r="AA52" s="618"/>
      <c r="AB52" s="618"/>
      <c r="AC52" s="618"/>
      <c r="AD52" s="618"/>
      <c r="AE52" s="618"/>
      <c r="AF52" s="618"/>
      <c r="AG52" s="618"/>
      <c r="AH52" s="618"/>
      <c r="AI52" s="618"/>
      <c r="AJ52" s="618"/>
      <c r="AK52" s="618"/>
      <c r="AL52" s="486"/>
      <c r="AM52" s="631"/>
      <c r="AN52" s="631"/>
      <c r="AO52" s="631"/>
      <c r="AP52" s="380" t="s">
        <v>3805</v>
      </c>
      <c r="AQ52" s="380" t="s">
        <v>3687</v>
      </c>
      <c r="AR52" s="380" t="s">
        <v>3688</v>
      </c>
      <c r="AS52" s="630" t="s">
        <v>3689</v>
      </c>
      <c r="AT52" s="380"/>
      <c r="AU52" s="598"/>
    </row>
    <row r="53" spans="1:47" s="573" customFormat="1" ht="63">
      <c r="A53" s="598" t="s">
        <v>3806</v>
      </c>
      <c r="B53" s="599" t="s">
        <v>3807</v>
      </c>
      <c r="C53" s="617" t="s">
        <v>3808</v>
      </c>
      <c r="D53" s="617" t="s">
        <v>3809</v>
      </c>
      <c r="E53" s="379" t="s">
        <v>3810</v>
      </c>
      <c r="F53" s="379" t="s">
        <v>3811</v>
      </c>
      <c r="G53" s="600">
        <v>2</v>
      </c>
      <c r="H53" s="599" t="s">
        <v>78</v>
      </c>
      <c r="I53" s="387" t="s">
        <v>3804</v>
      </c>
      <c r="J53" s="380" t="s">
        <v>357</v>
      </c>
      <c r="K53" s="380" t="s">
        <v>33</v>
      </c>
      <c r="L53" s="380" t="s">
        <v>180</v>
      </c>
      <c r="M53" s="380" t="s">
        <v>420</v>
      </c>
      <c r="N53" s="639"/>
      <c r="O53" s="639">
        <v>1</v>
      </c>
      <c r="P53" s="639"/>
      <c r="Q53" s="639"/>
      <c r="R53" s="639">
        <v>1</v>
      </c>
      <c r="S53" s="639"/>
      <c r="T53" s="639"/>
      <c r="U53" s="639">
        <v>1</v>
      </c>
      <c r="V53" s="639"/>
      <c r="W53" s="639"/>
      <c r="X53" s="639">
        <v>1</v>
      </c>
      <c r="Y53" s="639"/>
      <c r="Z53" s="620">
        <v>1</v>
      </c>
      <c r="AA53" s="602"/>
      <c r="AB53" s="602"/>
      <c r="AC53" s="602"/>
      <c r="AD53" s="602"/>
      <c r="AE53" s="602"/>
      <c r="AF53" s="602"/>
      <c r="AG53" s="602"/>
      <c r="AH53" s="602"/>
      <c r="AI53" s="602"/>
      <c r="AJ53" s="602"/>
      <c r="AK53" s="602"/>
      <c r="AL53" s="602"/>
      <c r="AM53" s="598"/>
      <c r="AN53" s="598"/>
      <c r="AO53" s="598"/>
      <c r="AP53" s="380" t="s">
        <v>3812</v>
      </c>
      <c r="AQ53" s="380" t="s">
        <v>3687</v>
      </c>
      <c r="AR53" s="380" t="s">
        <v>3688</v>
      </c>
      <c r="AS53" s="630" t="s">
        <v>3689</v>
      </c>
      <c r="AT53" s="380" t="s">
        <v>777</v>
      </c>
      <c r="AU53" s="617"/>
    </row>
    <row r="54" spans="1:47" s="573" customFormat="1" ht="63">
      <c r="A54" s="598" t="s">
        <v>3813</v>
      </c>
      <c r="B54" s="599"/>
      <c r="C54" s="617"/>
      <c r="D54" s="617"/>
      <c r="E54" s="617" t="s">
        <v>3814</v>
      </c>
      <c r="F54" s="379" t="s">
        <v>3815</v>
      </c>
      <c r="G54" s="600">
        <v>2</v>
      </c>
      <c r="H54" s="599" t="s">
        <v>263</v>
      </c>
      <c r="I54" s="387" t="s">
        <v>3804</v>
      </c>
      <c r="J54" s="380" t="s">
        <v>357</v>
      </c>
      <c r="K54" s="380" t="s">
        <v>33</v>
      </c>
      <c r="L54" s="380" t="s">
        <v>180</v>
      </c>
      <c r="M54" s="380" t="s">
        <v>420</v>
      </c>
      <c r="N54" s="639"/>
      <c r="O54" s="639"/>
      <c r="P54" s="639"/>
      <c r="Q54" s="639"/>
      <c r="R54" s="639"/>
      <c r="S54" s="639">
        <v>1</v>
      </c>
      <c r="T54" s="639"/>
      <c r="U54" s="639"/>
      <c r="V54" s="639"/>
      <c r="W54" s="639"/>
      <c r="X54" s="639"/>
      <c r="Y54" s="639">
        <v>1</v>
      </c>
      <c r="Z54" s="620">
        <v>1</v>
      </c>
      <c r="AA54" s="602"/>
      <c r="AB54" s="602"/>
      <c r="AC54" s="602"/>
      <c r="AD54" s="602"/>
      <c r="AE54" s="602"/>
      <c r="AF54" s="602"/>
      <c r="AG54" s="602"/>
      <c r="AH54" s="602"/>
      <c r="AI54" s="602"/>
      <c r="AJ54" s="602"/>
      <c r="AK54" s="602"/>
      <c r="AL54" s="602"/>
      <c r="AM54" s="598"/>
      <c r="AN54" s="598"/>
      <c r="AO54" s="598"/>
      <c r="AP54" s="380" t="s">
        <v>3816</v>
      </c>
      <c r="AQ54" s="380" t="s">
        <v>3687</v>
      </c>
      <c r="AR54" s="380" t="s">
        <v>3688</v>
      </c>
      <c r="AS54" s="630" t="s">
        <v>3689</v>
      </c>
      <c r="AT54" s="380" t="s">
        <v>3728</v>
      </c>
      <c r="AU54" s="617"/>
    </row>
    <row r="55" spans="1:47" s="573" customFormat="1" ht="47.25">
      <c r="A55" s="598" t="s">
        <v>3817</v>
      </c>
      <c r="B55" s="599" t="s">
        <v>747</v>
      </c>
      <c r="C55" s="617" t="s">
        <v>3818</v>
      </c>
      <c r="D55" s="617" t="s">
        <v>3819</v>
      </c>
      <c r="E55" s="617" t="s">
        <v>3820</v>
      </c>
      <c r="F55" s="379" t="s">
        <v>3821</v>
      </c>
      <c r="G55" s="600">
        <v>2</v>
      </c>
      <c r="H55" s="599" t="s">
        <v>78</v>
      </c>
      <c r="I55" s="387" t="s">
        <v>3124</v>
      </c>
      <c r="J55" s="380" t="s">
        <v>357</v>
      </c>
      <c r="K55" s="380" t="s">
        <v>33</v>
      </c>
      <c r="L55" s="380" t="s">
        <v>180</v>
      </c>
      <c r="M55" s="380" t="s">
        <v>420</v>
      </c>
      <c r="N55" s="639"/>
      <c r="O55" s="639"/>
      <c r="P55" s="639">
        <v>1</v>
      </c>
      <c r="Q55" s="639"/>
      <c r="R55" s="639"/>
      <c r="S55" s="639">
        <v>1</v>
      </c>
      <c r="T55" s="639"/>
      <c r="U55" s="639"/>
      <c r="V55" s="639">
        <v>1</v>
      </c>
      <c r="W55" s="639"/>
      <c r="X55" s="639"/>
      <c r="Y55" s="639">
        <v>1</v>
      </c>
      <c r="Z55" s="620">
        <v>1</v>
      </c>
      <c r="AA55" s="602"/>
      <c r="AB55" s="602"/>
      <c r="AC55" s="602"/>
      <c r="AD55" s="602"/>
      <c r="AE55" s="602"/>
      <c r="AF55" s="602"/>
      <c r="AG55" s="602"/>
      <c r="AH55" s="602"/>
      <c r="AI55" s="602"/>
      <c r="AJ55" s="602"/>
      <c r="AK55" s="602"/>
      <c r="AL55" s="602"/>
      <c r="AM55" s="598"/>
      <c r="AN55" s="598"/>
      <c r="AO55" s="598"/>
      <c r="AP55" s="380" t="s">
        <v>3822</v>
      </c>
      <c r="AQ55" s="380" t="s">
        <v>3687</v>
      </c>
      <c r="AR55" s="380" t="s">
        <v>3688</v>
      </c>
      <c r="AS55" s="630" t="s">
        <v>3741</v>
      </c>
      <c r="AT55" s="380"/>
      <c r="AU55" s="617"/>
    </row>
    <row r="56" spans="1:47" s="573" customFormat="1" ht="63">
      <c r="A56" s="598" t="s">
        <v>3823</v>
      </c>
      <c r="B56" s="599" t="s">
        <v>122</v>
      </c>
      <c r="C56" s="617" t="s">
        <v>3682</v>
      </c>
      <c r="D56" s="636" t="s">
        <v>3824</v>
      </c>
      <c r="E56" s="617" t="s">
        <v>3825</v>
      </c>
      <c r="F56" s="379" t="s">
        <v>3826</v>
      </c>
      <c r="G56" s="600">
        <v>3</v>
      </c>
      <c r="H56" s="599" t="s">
        <v>78</v>
      </c>
      <c r="I56" s="387" t="s">
        <v>3739</v>
      </c>
      <c r="J56" s="380" t="s">
        <v>357</v>
      </c>
      <c r="K56" s="380" t="s">
        <v>33</v>
      </c>
      <c r="L56" s="380" t="s">
        <v>180</v>
      </c>
      <c r="M56" s="380" t="s">
        <v>420</v>
      </c>
      <c r="N56" s="639"/>
      <c r="O56" s="639">
        <v>1</v>
      </c>
      <c r="P56" s="639"/>
      <c r="Q56" s="639"/>
      <c r="R56" s="639">
        <v>1</v>
      </c>
      <c r="S56" s="639"/>
      <c r="T56" s="639"/>
      <c r="U56" s="639">
        <v>1</v>
      </c>
      <c r="V56" s="639"/>
      <c r="W56" s="639"/>
      <c r="X56" s="639">
        <v>1</v>
      </c>
      <c r="Y56" s="639"/>
      <c r="Z56" s="620">
        <v>1</v>
      </c>
      <c r="AA56" s="602"/>
      <c r="AB56" s="602"/>
      <c r="AC56" s="602"/>
      <c r="AD56" s="602"/>
      <c r="AE56" s="602"/>
      <c r="AF56" s="602"/>
      <c r="AG56" s="602"/>
      <c r="AH56" s="602"/>
      <c r="AI56" s="602"/>
      <c r="AJ56" s="602"/>
      <c r="AK56" s="602"/>
      <c r="AL56" s="602"/>
      <c r="AM56" s="598"/>
      <c r="AN56" s="598"/>
      <c r="AO56" s="598"/>
      <c r="AP56" s="380" t="s">
        <v>1984</v>
      </c>
      <c r="AQ56" s="380" t="s">
        <v>3687</v>
      </c>
      <c r="AR56" s="380" t="s">
        <v>3688</v>
      </c>
      <c r="AS56" s="380" t="s">
        <v>3689</v>
      </c>
      <c r="AT56" s="380" t="s">
        <v>1210</v>
      </c>
      <c r="AU56" s="617"/>
    </row>
    <row r="57" spans="1:47" s="573" customFormat="1" ht="47.25">
      <c r="A57" s="598" t="s">
        <v>3827</v>
      </c>
      <c r="B57" s="599" t="s">
        <v>122</v>
      </c>
      <c r="C57" s="617" t="s">
        <v>3682</v>
      </c>
      <c r="D57" s="637"/>
      <c r="E57" s="617" t="s">
        <v>3828</v>
      </c>
      <c r="F57" s="379" t="s">
        <v>3829</v>
      </c>
      <c r="G57" s="600">
        <v>3</v>
      </c>
      <c r="H57" s="599" t="s">
        <v>78</v>
      </c>
      <c r="I57" s="387" t="s">
        <v>3830</v>
      </c>
      <c r="J57" s="380" t="s">
        <v>357</v>
      </c>
      <c r="K57" s="380" t="s">
        <v>33</v>
      </c>
      <c r="L57" s="380" t="s">
        <v>180</v>
      </c>
      <c r="M57" s="380" t="s">
        <v>420</v>
      </c>
      <c r="N57" s="639"/>
      <c r="O57" s="639"/>
      <c r="P57" s="639">
        <v>50</v>
      </c>
      <c r="Q57" s="639"/>
      <c r="R57" s="639"/>
      <c r="S57" s="639">
        <v>50</v>
      </c>
      <c r="T57" s="639"/>
      <c r="U57" s="639"/>
      <c r="V57" s="639">
        <v>50</v>
      </c>
      <c r="W57" s="639"/>
      <c r="X57" s="639"/>
      <c r="Y57" s="639">
        <v>50</v>
      </c>
      <c r="Z57" s="620">
        <v>1</v>
      </c>
      <c r="AA57" s="602"/>
      <c r="AB57" s="602"/>
      <c r="AC57" s="602"/>
      <c r="AD57" s="602"/>
      <c r="AE57" s="602"/>
      <c r="AF57" s="602"/>
      <c r="AG57" s="602"/>
      <c r="AH57" s="602"/>
      <c r="AI57" s="602"/>
      <c r="AJ57" s="602"/>
      <c r="AK57" s="602"/>
      <c r="AL57" s="602"/>
      <c r="AM57" s="598"/>
      <c r="AN57" s="598"/>
      <c r="AO57" s="598"/>
      <c r="AP57" s="380" t="s">
        <v>3831</v>
      </c>
      <c r="AQ57" s="380" t="s">
        <v>3687</v>
      </c>
      <c r="AR57" s="380" t="s">
        <v>3688</v>
      </c>
      <c r="AS57" s="380" t="s">
        <v>3689</v>
      </c>
      <c r="AT57" s="380"/>
      <c r="AU57" s="617"/>
    </row>
    <row r="58" spans="1:47" s="573" customFormat="1" ht="47.25">
      <c r="A58" s="598" t="s">
        <v>3832</v>
      </c>
      <c r="B58" s="599" t="s">
        <v>122</v>
      </c>
      <c r="C58" s="617" t="s">
        <v>3682</v>
      </c>
      <c r="D58" s="638"/>
      <c r="E58" s="617" t="s">
        <v>3833</v>
      </c>
      <c r="F58" s="379" t="s">
        <v>3834</v>
      </c>
      <c r="G58" s="600">
        <v>3</v>
      </c>
      <c r="H58" s="599" t="s">
        <v>78</v>
      </c>
      <c r="I58" s="387" t="s">
        <v>3835</v>
      </c>
      <c r="J58" s="380" t="s">
        <v>357</v>
      </c>
      <c r="K58" s="380" t="s">
        <v>33</v>
      </c>
      <c r="L58" s="380" t="s">
        <v>180</v>
      </c>
      <c r="M58" s="380" t="s">
        <v>420</v>
      </c>
      <c r="N58" s="639">
        <v>1</v>
      </c>
      <c r="O58" s="639"/>
      <c r="P58" s="639"/>
      <c r="Q58" s="639">
        <v>1</v>
      </c>
      <c r="R58" s="639"/>
      <c r="S58" s="639"/>
      <c r="T58" s="639">
        <v>1</v>
      </c>
      <c r="U58" s="639"/>
      <c r="V58" s="639"/>
      <c r="W58" s="639">
        <v>1</v>
      </c>
      <c r="X58" s="639"/>
      <c r="Y58" s="639"/>
      <c r="Z58" s="620">
        <v>1</v>
      </c>
      <c r="AA58" s="602"/>
      <c r="AB58" s="602"/>
      <c r="AC58" s="602"/>
      <c r="AD58" s="602"/>
      <c r="AE58" s="602"/>
      <c r="AF58" s="602"/>
      <c r="AG58" s="602"/>
      <c r="AH58" s="602"/>
      <c r="AI58" s="602"/>
      <c r="AJ58" s="602"/>
      <c r="AK58" s="602"/>
      <c r="AL58" s="602"/>
      <c r="AM58" s="598"/>
      <c r="AN58" s="598"/>
      <c r="AO58" s="598"/>
      <c r="AP58" s="380" t="s">
        <v>3836</v>
      </c>
      <c r="AQ58" s="380" t="s">
        <v>3687</v>
      </c>
      <c r="AR58" s="380" t="s">
        <v>3688</v>
      </c>
      <c r="AS58" s="380" t="s">
        <v>3689</v>
      </c>
      <c r="AT58" s="380"/>
      <c r="AU58" s="617"/>
    </row>
    <row r="59" spans="1:47" s="573" customFormat="1" ht="105" customHeight="1">
      <c r="A59" s="598" t="s">
        <v>3837</v>
      </c>
      <c r="B59" s="599" t="s">
        <v>26</v>
      </c>
      <c r="C59" s="617" t="s">
        <v>3838</v>
      </c>
      <c r="D59" s="634" t="s">
        <v>3839</v>
      </c>
      <c r="E59" s="617" t="s">
        <v>3840</v>
      </c>
      <c r="F59" s="379" t="s">
        <v>3841</v>
      </c>
      <c r="G59" s="600">
        <v>1</v>
      </c>
      <c r="H59" s="599" t="s">
        <v>78</v>
      </c>
      <c r="I59" s="387" t="s">
        <v>3842</v>
      </c>
      <c r="J59" s="380" t="s">
        <v>357</v>
      </c>
      <c r="K59" s="380" t="s">
        <v>33</v>
      </c>
      <c r="L59" s="380" t="s">
        <v>180</v>
      </c>
      <c r="M59" s="380" t="s">
        <v>420</v>
      </c>
      <c r="N59" s="639">
        <v>1</v>
      </c>
      <c r="O59" s="639"/>
      <c r="P59" s="639"/>
      <c r="Q59" s="639"/>
      <c r="R59" s="639"/>
      <c r="S59" s="639"/>
      <c r="T59" s="639"/>
      <c r="U59" s="639"/>
      <c r="V59" s="639"/>
      <c r="W59" s="639"/>
      <c r="X59" s="639"/>
      <c r="Y59" s="639"/>
      <c r="Z59" s="640">
        <v>1</v>
      </c>
      <c r="AA59" s="602"/>
      <c r="AB59" s="602"/>
      <c r="AC59" s="602"/>
      <c r="AD59" s="602"/>
      <c r="AE59" s="602"/>
      <c r="AF59" s="602"/>
      <c r="AG59" s="602"/>
      <c r="AH59" s="602"/>
      <c r="AI59" s="602"/>
      <c r="AJ59" s="602"/>
      <c r="AK59" s="602"/>
      <c r="AL59" s="602"/>
      <c r="AM59" s="598"/>
      <c r="AN59" s="598"/>
      <c r="AO59" s="598"/>
      <c r="AP59" s="380" t="s">
        <v>3843</v>
      </c>
      <c r="AQ59" s="380" t="s">
        <v>3844</v>
      </c>
      <c r="AR59" s="380" t="s">
        <v>3845</v>
      </c>
      <c r="AS59" s="380" t="s">
        <v>3846</v>
      </c>
      <c r="AT59" s="380" t="s">
        <v>3847</v>
      </c>
      <c r="AU59" s="617"/>
    </row>
    <row r="60" spans="1:47" s="573" customFormat="1" ht="60" customHeight="1">
      <c r="A60" s="598" t="s">
        <v>3848</v>
      </c>
      <c r="B60" s="599" t="s">
        <v>26</v>
      </c>
      <c r="C60" s="617" t="s">
        <v>3838</v>
      </c>
      <c r="D60" s="641"/>
      <c r="E60" s="598"/>
      <c r="F60" s="379" t="s">
        <v>3849</v>
      </c>
      <c r="G60" s="600">
        <v>3</v>
      </c>
      <c r="H60" s="599" t="s">
        <v>78</v>
      </c>
      <c r="I60" s="387" t="s">
        <v>3850</v>
      </c>
      <c r="J60" s="380" t="s">
        <v>812</v>
      </c>
      <c r="K60" s="380" t="s">
        <v>33</v>
      </c>
      <c r="L60" s="380" t="s">
        <v>419</v>
      </c>
      <c r="M60" s="380" t="s">
        <v>420</v>
      </c>
      <c r="N60" s="639"/>
      <c r="O60" s="639"/>
      <c r="P60" s="642">
        <v>0.25</v>
      </c>
      <c r="Q60" s="639"/>
      <c r="R60" s="639"/>
      <c r="S60" s="642">
        <v>0.25</v>
      </c>
      <c r="T60" s="639"/>
      <c r="U60" s="639"/>
      <c r="V60" s="642">
        <v>0.25</v>
      </c>
      <c r="W60" s="639"/>
      <c r="X60" s="639"/>
      <c r="Y60" s="642">
        <v>0.25</v>
      </c>
      <c r="Z60" s="643">
        <v>1</v>
      </c>
      <c r="AA60" s="602"/>
      <c r="AB60" s="602"/>
      <c r="AC60" s="602"/>
      <c r="AD60" s="602"/>
      <c r="AE60" s="602"/>
      <c r="AF60" s="602"/>
      <c r="AG60" s="602"/>
      <c r="AH60" s="602"/>
      <c r="AI60" s="602"/>
      <c r="AJ60" s="602"/>
      <c r="AK60" s="602"/>
      <c r="AL60" s="602"/>
      <c r="AM60" s="598"/>
      <c r="AN60" s="598"/>
      <c r="AO60" s="598"/>
      <c r="AP60" s="380" t="s">
        <v>3851</v>
      </c>
      <c r="AQ60" s="380" t="s">
        <v>3844</v>
      </c>
      <c r="AR60" s="380" t="s">
        <v>3845</v>
      </c>
      <c r="AS60" s="380" t="s">
        <v>3846</v>
      </c>
      <c r="AT60" s="380"/>
      <c r="AU60" s="617"/>
    </row>
    <row r="61" spans="1:47" s="573" customFormat="1" ht="72.75" customHeight="1">
      <c r="A61" s="598" t="s">
        <v>3852</v>
      </c>
      <c r="B61" s="599" t="s">
        <v>26</v>
      </c>
      <c r="C61" s="617" t="s">
        <v>3838</v>
      </c>
      <c r="D61" s="641"/>
      <c r="E61" s="598"/>
      <c r="F61" s="379" t="s">
        <v>3853</v>
      </c>
      <c r="G61" s="600">
        <v>3</v>
      </c>
      <c r="H61" s="599" t="s">
        <v>78</v>
      </c>
      <c r="I61" s="387" t="s">
        <v>3854</v>
      </c>
      <c r="J61" s="380" t="s">
        <v>812</v>
      </c>
      <c r="K61" s="380" t="s">
        <v>33</v>
      </c>
      <c r="L61" s="380" t="s">
        <v>419</v>
      </c>
      <c r="M61" s="380" t="s">
        <v>420</v>
      </c>
      <c r="N61" s="639"/>
      <c r="O61" s="639"/>
      <c r="P61" s="642">
        <v>0.18</v>
      </c>
      <c r="Q61" s="639"/>
      <c r="R61" s="639"/>
      <c r="S61" s="642">
        <v>0.19</v>
      </c>
      <c r="T61" s="639"/>
      <c r="U61" s="639"/>
      <c r="V61" s="642">
        <v>0.19</v>
      </c>
      <c r="W61" s="639"/>
      <c r="X61" s="639"/>
      <c r="Y61" s="642">
        <v>0.19</v>
      </c>
      <c r="Z61" s="643">
        <v>0.75</v>
      </c>
      <c r="AA61" s="602"/>
      <c r="AB61" s="602"/>
      <c r="AC61" s="602"/>
      <c r="AD61" s="602"/>
      <c r="AE61" s="602"/>
      <c r="AF61" s="602"/>
      <c r="AG61" s="602"/>
      <c r="AH61" s="602"/>
      <c r="AI61" s="602"/>
      <c r="AJ61" s="602"/>
      <c r="AK61" s="602"/>
      <c r="AL61" s="602"/>
      <c r="AM61" s="598"/>
      <c r="AN61" s="598"/>
      <c r="AO61" s="598"/>
      <c r="AP61" s="380" t="s">
        <v>3855</v>
      </c>
      <c r="AQ61" s="380" t="s">
        <v>3844</v>
      </c>
      <c r="AR61" s="380" t="s">
        <v>3845</v>
      </c>
      <c r="AS61" s="380" t="s">
        <v>3846</v>
      </c>
      <c r="AT61" s="380"/>
      <c r="AU61" s="617"/>
    </row>
    <row r="62" spans="1:47" s="573" customFormat="1" ht="69.75" customHeight="1">
      <c r="A62" s="598" t="s">
        <v>3856</v>
      </c>
      <c r="B62" s="599" t="s">
        <v>26</v>
      </c>
      <c r="C62" s="617" t="s">
        <v>3838</v>
      </c>
      <c r="D62" s="641"/>
      <c r="E62" s="598"/>
      <c r="F62" s="379" t="s">
        <v>3857</v>
      </c>
      <c r="G62" s="600">
        <v>2</v>
      </c>
      <c r="H62" s="599" t="s">
        <v>78</v>
      </c>
      <c r="I62" s="387" t="s">
        <v>3858</v>
      </c>
      <c r="J62" s="380" t="s">
        <v>357</v>
      </c>
      <c r="K62" s="380" t="s">
        <v>33</v>
      </c>
      <c r="L62" s="380" t="s">
        <v>180</v>
      </c>
      <c r="M62" s="380" t="s">
        <v>420</v>
      </c>
      <c r="N62" s="639"/>
      <c r="O62" s="639"/>
      <c r="P62" s="642"/>
      <c r="Q62" s="639"/>
      <c r="R62" s="639"/>
      <c r="S62" s="642"/>
      <c r="T62" s="639"/>
      <c r="U62" s="639"/>
      <c r="V62" s="639">
        <v>1</v>
      </c>
      <c r="W62" s="639"/>
      <c r="X62" s="639"/>
      <c r="Y62" s="642"/>
      <c r="Z62" s="644" t="s">
        <v>3761</v>
      </c>
      <c r="AA62" s="602"/>
      <c r="AB62" s="602"/>
      <c r="AC62" s="602"/>
      <c r="AD62" s="602"/>
      <c r="AE62" s="602"/>
      <c r="AF62" s="602"/>
      <c r="AG62" s="602"/>
      <c r="AH62" s="602"/>
      <c r="AI62" s="602"/>
      <c r="AJ62" s="602"/>
      <c r="AK62" s="602"/>
      <c r="AL62" s="602"/>
      <c r="AM62" s="598"/>
      <c r="AN62" s="598"/>
      <c r="AO62" s="598"/>
      <c r="AP62" s="380" t="s">
        <v>3858</v>
      </c>
      <c r="AQ62" s="380" t="s">
        <v>3844</v>
      </c>
      <c r="AR62" s="380" t="s">
        <v>3845</v>
      </c>
      <c r="AS62" s="380" t="s">
        <v>3846</v>
      </c>
      <c r="AT62" s="380"/>
      <c r="AU62" s="617"/>
    </row>
    <row r="63" spans="1:47" s="573" customFormat="1" ht="105" customHeight="1">
      <c r="A63" s="598" t="s">
        <v>3859</v>
      </c>
      <c r="B63" s="599" t="s">
        <v>26</v>
      </c>
      <c r="C63" s="617" t="s">
        <v>3838</v>
      </c>
      <c r="D63" s="635"/>
      <c r="E63" s="598"/>
      <c r="F63" s="379" t="s">
        <v>3860</v>
      </c>
      <c r="G63" s="600">
        <v>1</v>
      </c>
      <c r="H63" s="599" t="s">
        <v>78</v>
      </c>
      <c r="I63" s="387" t="s">
        <v>3861</v>
      </c>
      <c r="J63" s="380" t="s">
        <v>357</v>
      </c>
      <c r="K63" s="380" t="s">
        <v>33</v>
      </c>
      <c r="L63" s="380" t="s">
        <v>180</v>
      </c>
      <c r="M63" s="380" t="s">
        <v>420</v>
      </c>
      <c r="N63" s="639"/>
      <c r="O63" s="639"/>
      <c r="P63" s="639"/>
      <c r="Q63" s="639"/>
      <c r="R63" s="639"/>
      <c r="S63" s="639"/>
      <c r="T63" s="639"/>
      <c r="U63" s="639"/>
      <c r="V63" s="639"/>
      <c r="W63" s="639">
        <v>1</v>
      </c>
      <c r="X63" s="639"/>
      <c r="Y63" s="639"/>
      <c r="Z63" s="640">
        <v>1</v>
      </c>
      <c r="AA63" s="602"/>
      <c r="AB63" s="602"/>
      <c r="AC63" s="602"/>
      <c r="AD63" s="602"/>
      <c r="AE63" s="602"/>
      <c r="AF63" s="602"/>
      <c r="AG63" s="602"/>
      <c r="AH63" s="602"/>
      <c r="AI63" s="602"/>
      <c r="AJ63" s="602"/>
      <c r="AK63" s="602"/>
      <c r="AL63" s="602"/>
      <c r="AM63" s="598"/>
      <c r="AN63" s="598"/>
      <c r="AO63" s="598"/>
      <c r="AP63" s="380" t="s">
        <v>3862</v>
      </c>
      <c r="AQ63" s="380" t="s">
        <v>3844</v>
      </c>
      <c r="AR63" s="380" t="s">
        <v>3845</v>
      </c>
      <c r="AS63" s="380" t="s">
        <v>3846</v>
      </c>
      <c r="AT63" s="380"/>
      <c r="AU63" s="617"/>
    </row>
    <row r="64" spans="1:47" s="573" customFormat="1" ht="90" customHeight="1">
      <c r="A64" s="598" t="s">
        <v>3863</v>
      </c>
      <c r="B64" s="599" t="s">
        <v>26</v>
      </c>
      <c r="C64" s="617" t="s">
        <v>3864</v>
      </c>
      <c r="D64" s="634" t="s">
        <v>3865</v>
      </c>
      <c r="E64" s="617" t="s">
        <v>3866</v>
      </c>
      <c r="F64" s="379" t="s">
        <v>3867</v>
      </c>
      <c r="G64" s="600">
        <v>2</v>
      </c>
      <c r="H64" s="599" t="s">
        <v>78</v>
      </c>
      <c r="I64" s="387" t="s">
        <v>3868</v>
      </c>
      <c r="J64" s="380" t="s">
        <v>357</v>
      </c>
      <c r="K64" s="380" t="s">
        <v>33</v>
      </c>
      <c r="L64" s="380" t="s">
        <v>180</v>
      </c>
      <c r="M64" s="380" t="s">
        <v>420</v>
      </c>
      <c r="N64" s="639"/>
      <c r="O64" s="639">
        <v>1</v>
      </c>
      <c r="P64" s="639"/>
      <c r="Q64" s="639"/>
      <c r="R64" s="639"/>
      <c r="S64" s="639"/>
      <c r="T64" s="639"/>
      <c r="U64" s="639"/>
      <c r="V64" s="639"/>
      <c r="W64" s="639"/>
      <c r="X64" s="639"/>
      <c r="Y64" s="639"/>
      <c r="Z64" s="640">
        <v>1</v>
      </c>
      <c r="AA64" s="602"/>
      <c r="AB64" s="602"/>
      <c r="AC64" s="602"/>
      <c r="AD64" s="602"/>
      <c r="AE64" s="602"/>
      <c r="AF64" s="602"/>
      <c r="AG64" s="602"/>
      <c r="AH64" s="602"/>
      <c r="AI64" s="602"/>
      <c r="AJ64" s="602"/>
      <c r="AK64" s="602"/>
      <c r="AL64" s="602"/>
      <c r="AM64" s="598"/>
      <c r="AN64" s="598"/>
      <c r="AO64" s="598"/>
      <c r="AP64" s="380" t="s">
        <v>3869</v>
      </c>
      <c r="AQ64" s="380" t="s">
        <v>2782</v>
      </c>
      <c r="AR64" s="380" t="s">
        <v>2782</v>
      </c>
      <c r="AS64" s="380" t="s">
        <v>3870</v>
      </c>
      <c r="AT64" s="380" t="s">
        <v>3871</v>
      </c>
      <c r="AU64" s="617"/>
    </row>
    <row r="65" spans="1:47" s="573" customFormat="1" ht="60" customHeight="1">
      <c r="A65" s="598" t="s">
        <v>3872</v>
      </c>
      <c r="B65" s="599" t="s">
        <v>26</v>
      </c>
      <c r="C65" s="617" t="s">
        <v>3864</v>
      </c>
      <c r="D65" s="641"/>
      <c r="E65" s="617"/>
      <c r="F65" s="617" t="s">
        <v>3873</v>
      </c>
      <c r="G65" s="600">
        <v>2</v>
      </c>
      <c r="H65" s="599" t="s">
        <v>78</v>
      </c>
      <c r="I65" s="387" t="s">
        <v>3874</v>
      </c>
      <c r="J65" s="380" t="s">
        <v>357</v>
      </c>
      <c r="K65" s="380" t="s">
        <v>33</v>
      </c>
      <c r="L65" s="380" t="s">
        <v>180</v>
      </c>
      <c r="M65" s="380" t="s">
        <v>420</v>
      </c>
      <c r="N65" s="639"/>
      <c r="O65" s="639"/>
      <c r="P65" s="639">
        <v>1</v>
      </c>
      <c r="Q65" s="639"/>
      <c r="R65" s="639"/>
      <c r="S65" s="639"/>
      <c r="T65" s="639"/>
      <c r="U65" s="639"/>
      <c r="V65" s="639"/>
      <c r="W65" s="639"/>
      <c r="X65" s="639"/>
      <c r="Y65" s="639"/>
      <c r="Z65" s="640">
        <v>1</v>
      </c>
      <c r="AA65" s="602"/>
      <c r="AB65" s="602"/>
      <c r="AC65" s="602"/>
      <c r="AD65" s="602"/>
      <c r="AE65" s="602"/>
      <c r="AF65" s="602"/>
      <c r="AG65" s="602"/>
      <c r="AH65" s="602"/>
      <c r="AI65" s="602"/>
      <c r="AJ65" s="602"/>
      <c r="AK65" s="602"/>
      <c r="AL65" s="602"/>
      <c r="AM65" s="598"/>
      <c r="AN65" s="598"/>
      <c r="AO65" s="598"/>
      <c r="AP65" s="380" t="s">
        <v>3875</v>
      </c>
      <c r="AQ65" s="380" t="s">
        <v>2782</v>
      </c>
      <c r="AR65" s="380" t="s">
        <v>2782</v>
      </c>
      <c r="AS65" s="380" t="s">
        <v>3870</v>
      </c>
      <c r="AT65" s="380" t="s">
        <v>3871</v>
      </c>
      <c r="AU65" s="617"/>
    </row>
    <row r="66" spans="1:47" s="573" customFormat="1" ht="63">
      <c r="A66" s="598" t="s">
        <v>3876</v>
      </c>
      <c r="B66" s="599" t="s">
        <v>26</v>
      </c>
      <c r="C66" s="617" t="s">
        <v>3864</v>
      </c>
      <c r="D66" s="641"/>
      <c r="E66" s="617" t="s">
        <v>3877</v>
      </c>
      <c r="F66" s="617" t="s">
        <v>3878</v>
      </c>
      <c r="G66" s="600">
        <v>2</v>
      </c>
      <c r="H66" s="599" t="s">
        <v>78</v>
      </c>
      <c r="I66" s="387" t="s">
        <v>3879</v>
      </c>
      <c r="J66" s="380" t="s">
        <v>357</v>
      </c>
      <c r="K66" s="380" t="s">
        <v>33</v>
      </c>
      <c r="L66" s="380" t="s">
        <v>180</v>
      </c>
      <c r="M66" s="380" t="s">
        <v>420</v>
      </c>
      <c r="N66" s="639"/>
      <c r="O66" s="639"/>
      <c r="P66" s="639"/>
      <c r="Q66" s="639">
        <v>1</v>
      </c>
      <c r="R66" s="639"/>
      <c r="S66" s="639"/>
      <c r="T66" s="639"/>
      <c r="U66" s="639"/>
      <c r="V66" s="639"/>
      <c r="W66" s="639"/>
      <c r="X66" s="639"/>
      <c r="Y66" s="639"/>
      <c r="Z66" s="645"/>
      <c r="AA66" s="602"/>
      <c r="AB66" s="602"/>
      <c r="AC66" s="602"/>
      <c r="AD66" s="602"/>
      <c r="AE66" s="602"/>
      <c r="AF66" s="602"/>
      <c r="AG66" s="602"/>
      <c r="AH66" s="602"/>
      <c r="AI66" s="602"/>
      <c r="AJ66" s="602"/>
      <c r="AK66" s="602"/>
      <c r="AL66" s="602"/>
      <c r="AM66" s="598"/>
      <c r="AN66" s="598"/>
      <c r="AO66" s="598"/>
      <c r="AP66" s="380" t="s">
        <v>3880</v>
      </c>
      <c r="AQ66" s="380" t="s">
        <v>2782</v>
      </c>
      <c r="AR66" s="380" t="s">
        <v>2782</v>
      </c>
      <c r="AS66" s="380" t="s">
        <v>3870</v>
      </c>
      <c r="AT66" s="380" t="s">
        <v>3871</v>
      </c>
      <c r="AU66" s="617"/>
    </row>
    <row r="67" spans="1:47" s="573" customFormat="1" ht="60" customHeight="1">
      <c r="A67" s="598" t="s">
        <v>3881</v>
      </c>
      <c r="B67" s="599" t="s">
        <v>26</v>
      </c>
      <c r="C67" s="617" t="s">
        <v>3864</v>
      </c>
      <c r="D67" s="641"/>
      <c r="E67" s="598"/>
      <c r="F67" s="617" t="s">
        <v>3882</v>
      </c>
      <c r="G67" s="600">
        <v>2</v>
      </c>
      <c r="H67" s="599" t="s">
        <v>78</v>
      </c>
      <c r="I67" s="387" t="s">
        <v>3883</v>
      </c>
      <c r="J67" s="380" t="s">
        <v>812</v>
      </c>
      <c r="K67" s="380" t="s">
        <v>33</v>
      </c>
      <c r="L67" s="380" t="s">
        <v>419</v>
      </c>
      <c r="M67" s="380" t="s">
        <v>420</v>
      </c>
      <c r="N67" s="639"/>
      <c r="O67" s="639"/>
      <c r="P67" s="639"/>
      <c r="Q67" s="639"/>
      <c r="R67" s="642">
        <v>0.01</v>
      </c>
      <c r="S67" s="642">
        <v>0.01</v>
      </c>
      <c r="T67" s="642">
        <v>0.01</v>
      </c>
      <c r="U67" s="642">
        <v>0.01</v>
      </c>
      <c r="V67" s="642">
        <v>0.01</v>
      </c>
      <c r="W67" s="642">
        <v>0.01</v>
      </c>
      <c r="X67" s="642">
        <v>0.01</v>
      </c>
      <c r="Y67" s="642">
        <v>0.01</v>
      </c>
      <c r="Z67" s="643">
        <v>0.08</v>
      </c>
      <c r="AA67" s="602"/>
      <c r="AB67" s="602"/>
      <c r="AC67" s="602"/>
      <c r="AD67" s="602"/>
      <c r="AE67" s="602"/>
      <c r="AF67" s="602"/>
      <c r="AG67" s="602"/>
      <c r="AH67" s="602"/>
      <c r="AI67" s="602"/>
      <c r="AJ67" s="602"/>
      <c r="AK67" s="602"/>
      <c r="AL67" s="602"/>
      <c r="AM67" s="598"/>
      <c r="AN67" s="598"/>
      <c r="AO67" s="598"/>
      <c r="AP67" s="380" t="s">
        <v>3884</v>
      </c>
      <c r="AQ67" s="380" t="s">
        <v>2782</v>
      </c>
      <c r="AR67" s="380" t="s">
        <v>2782</v>
      </c>
      <c r="AS67" s="380" t="s">
        <v>3870</v>
      </c>
      <c r="AT67" s="380" t="s">
        <v>3871</v>
      </c>
      <c r="AU67" s="617"/>
    </row>
    <row r="68" spans="1:47" s="573" customFormat="1" ht="60" customHeight="1">
      <c r="A68" s="598" t="s">
        <v>3885</v>
      </c>
      <c r="B68" s="599" t="s">
        <v>26</v>
      </c>
      <c r="C68" s="617" t="s">
        <v>3864</v>
      </c>
      <c r="D68" s="641"/>
      <c r="E68" s="598"/>
      <c r="F68" s="617" t="s">
        <v>3886</v>
      </c>
      <c r="G68" s="600">
        <v>2</v>
      </c>
      <c r="H68" s="599" t="s">
        <v>78</v>
      </c>
      <c r="I68" s="387" t="s">
        <v>3739</v>
      </c>
      <c r="J68" s="380" t="s">
        <v>357</v>
      </c>
      <c r="K68" s="380" t="s">
        <v>33</v>
      </c>
      <c r="L68" s="380" t="s">
        <v>180</v>
      </c>
      <c r="M68" s="380" t="s">
        <v>420</v>
      </c>
      <c r="N68" s="639"/>
      <c r="O68" s="639"/>
      <c r="P68" s="639"/>
      <c r="Q68" s="639"/>
      <c r="R68" s="639"/>
      <c r="S68" s="639">
        <v>1</v>
      </c>
      <c r="T68" s="639"/>
      <c r="U68" s="639"/>
      <c r="V68" s="639"/>
      <c r="W68" s="639">
        <v>1</v>
      </c>
      <c r="X68" s="639"/>
      <c r="Y68" s="639"/>
      <c r="Z68" s="640">
        <v>2</v>
      </c>
      <c r="AA68" s="602"/>
      <c r="AB68" s="602"/>
      <c r="AC68" s="602"/>
      <c r="AD68" s="602"/>
      <c r="AE68" s="602"/>
      <c r="AF68" s="602"/>
      <c r="AG68" s="602"/>
      <c r="AH68" s="602"/>
      <c r="AI68" s="602"/>
      <c r="AJ68" s="602"/>
      <c r="AK68" s="602"/>
      <c r="AL68" s="602"/>
      <c r="AM68" s="598"/>
      <c r="AN68" s="598"/>
      <c r="AO68" s="598"/>
      <c r="AP68" s="380" t="s">
        <v>3887</v>
      </c>
      <c r="AQ68" s="380" t="s">
        <v>2782</v>
      </c>
      <c r="AR68" s="380" t="s">
        <v>2782</v>
      </c>
      <c r="AS68" s="380" t="s">
        <v>3870</v>
      </c>
      <c r="AT68" s="380" t="s">
        <v>3871</v>
      </c>
      <c r="AU68" s="617"/>
    </row>
    <row r="69" spans="1:47" s="573" customFormat="1" ht="63">
      <c r="A69" s="598" t="s">
        <v>3888</v>
      </c>
      <c r="B69" s="599" t="s">
        <v>26</v>
      </c>
      <c r="C69" s="617" t="s">
        <v>3864</v>
      </c>
      <c r="D69" s="635"/>
      <c r="E69" s="598"/>
      <c r="F69" s="617" t="s">
        <v>3889</v>
      </c>
      <c r="G69" s="600">
        <v>1</v>
      </c>
      <c r="H69" s="599" t="s">
        <v>78</v>
      </c>
      <c r="I69" s="387" t="s">
        <v>3890</v>
      </c>
      <c r="J69" s="380" t="s">
        <v>357</v>
      </c>
      <c r="K69" s="380" t="s">
        <v>33</v>
      </c>
      <c r="L69" s="380" t="s">
        <v>180</v>
      </c>
      <c r="M69" s="380" t="s">
        <v>420</v>
      </c>
      <c r="N69" s="639"/>
      <c r="O69" s="639"/>
      <c r="P69" s="639"/>
      <c r="Q69" s="639"/>
      <c r="R69" s="639"/>
      <c r="S69" s="639"/>
      <c r="T69" s="639"/>
      <c r="U69" s="639"/>
      <c r="V69" s="639"/>
      <c r="W69" s="639"/>
      <c r="X69" s="639"/>
      <c r="Y69" s="639">
        <v>1</v>
      </c>
      <c r="Z69" s="640">
        <v>1</v>
      </c>
      <c r="AA69" s="602"/>
      <c r="AB69" s="602"/>
      <c r="AC69" s="602"/>
      <c r="AD69" s="602"/>
      <c r="AE69" s="602"/>
      <c r="AF69" s="602"/>
      <c r="AG69" s="602"/>
      <c r="AH69" s="602"/>
      <c r="AI69" s="602"/>
      <c r="AJ69" s="602"/>
      <c r="AK69" s="602"/>
      <c r="AL69" s="602"/>
      <c r="AM69" s="598"/>
      <c r="AN69" s="598"/>
      <c r="AO69" s="598"/>
      <c r="AP69" s="380" t="s">
        <v>3891</v>
      </c>
      <c r="AQ69" s="380" t="s">
        <v>2782</v>
      </c>
      <c r="AR69" s="380" t="s">
        <v>2782</v>
      </c>
      <c r="AS69" s="380" t="s">
        <v>3870</v>
      </c>
      <c r="AT69" s="380" t="s">
        <v>3871</v>
      </c>
      <c r="AU69" s="617"/>
    </row>
    <row r="70" spans="1:47" s="573" customFormat="1" ht="63" customHeight="1">
      <c r="A70" s="598" t="s">
        <v>3892</v>
      </c>
      <c r="B70" s="599" t="s">
        <v>3893</v>
      </c>
      <c r="C70" s="617" t="s">
        <v>3894</v>
      </c>
      <c r="D70" s="634" t="s">
        <v>3895</v>
      </c>
      <c r="E70" s="617" t="s">
        <v>3896</v>
      </c>
      <c r="F70" s="617" t="s">
        <v>3897</v>
      </c>
      <c r="G70" s="600">
        <v>1</v>
      </c>
      <c r="H70" s="599" t="s">
        <v>78</v>
      </c>
      <c r="I70" s="387" t="s">
        <v>3898</v>
      </c>
      <c r="J70" s="380" t="s">
        <v>357</v>
      </c>
      <c r="K70" s="380" t="s">
        <v>33</v>
      </c>
      <c r="L70" s="380" t="s">
        <v>180</v>
      </c>
      <c r="M70" s="380" t="s">
        <v>420</v>
      </c>
      <c r="N70" s="639"/>
      <c r="O70" s="639">
        <v>1</v>
      </c>
      <c r="P70" s="639"/>
      <c r="Q70" s="639">
        <v>1</v>
      </c>
      <c r="R70" s="639"/>
      <c r="S70" s="639"/>
      <c r="T70" s="639"/>
      <c r="U70" s="639"/>
      <c r="V70" s="639"/>
      <c r="W70" s="639"/>
      <c r="X70" s="639"/>
      <c r="Y70" s="639"/>
      <c r="Z70" s="640">
        <v>2</v>
      </c>
      <c r="AA70" s="602"/>
      <c r="AB70" s="602"/>
      <c r="AC70" s="602"/>
      <c r="AD70" s="602"/>
      <c r="AE70" s="602"/>
      <c r="AF70" s="602"/>
      <c r="AG70" s="602"/>
      <c r="AH70" s="602"/>
      <c r="AI70" s="602"/>
      <c r="AJ70" s="602"/>
      <c r="AK70" s="602"/>
      <c r="AL70" s="602"/>
      <c r="AM70" s="598"/>
      <c r="AN70" s="598"/>
      <c r="AO70" s="598"/>
      <c r="AP70" s="380" t="s">
        <v>3899</v>
      </c>
      <c r="AQ70" s="380" t="s">
        <v>2782</v>
      </c>
      <c r="AR70" s="380" t="s">
        <v>3845</v>
      </c>
      <c r="AS70" s="380" t="s">
        <v>3900</v>
      </c>
      <c r="AT70" s="380" t="s">
        <v>3004</v>
      </c>
      <c r="AU70" s="617"/>
    </row>
    <row r="71" spans="1:47" s="573" customFormat="1" ht="60" customHeight="1">
      <c r="A71" s="598" t="s">
        <v>3901</v>
      </c>
      <c r="B71" s="599" t="s">
        <v>3893</v>
      </c>
      <c r="C71" s="617" t="s">
        <v>3894</v>
      </c>
      <c r="D71" s="641"/>
      <c r="E71" s="598"/>
      <c r="F71" s="617" t="s">
        <v>3902</v>
      </c>
      <c r="G71" s="600">
        <v>1</v>
      </c>
      <c r="H71" s="599" t="s">
        <v>78</v>
      </c>
      <c r="I71" s="387" t="s">
        <v>3903</v>
      </c>
      <c r="J71" s="380" t="s">
        <v>357</v>
      </c>
      <c r="K71" s="380" t="s">
        <v>33</v>
      </c>
      <c r="L71" s="380" t="s">
        <v>180</v>
      </c>
      <c r="M71" s="380" t="s">
        <v>420</v>
      </c>
      <c r="N71" s="639"/>
      <c r="O71" s="639">
        <v>1</v>
      </c>
      <c r="P71" s="639"/>
      <c r="Q71" s="639"/>
      <c r="R71" s="639"/>
      <c r="S71" s="639"/>
      <c r="T71" s="639"/>
      <c r="U71" s="639"/>
      <c r="V71" s="639"/>
      <c r="W71" s="639"/>
      <c r="X71" s="639"/>
      <c r="Y71" s="639"/>
      <c r="Z71" s="640">
        <v>1</v>
      </c>
      <c r="AA71" s="602"/>
      <c r="AB71" s="602"/>
      <c r="AC71" s="602"/>
      <c r="AD71" s="602"/>
      <c r="AE71" s="602"/>
      <c r="AF71" s="602"/>
      <c r="AG71" s="602"/>
      <c r="AH71" s="602"/>
      <c r="AI71" s="602"/>
      <c r="AJ71" s="602"/>
      <c r="AK71" s="602"/>
      <c r="AL71" s="602"/>
      <c r="AM71" s="598"/>
      <c r="AN71" s="598"/>
      <c r="AO71" s="598"/>
      <c r="AP71" s="380" t="s">
        <v>3904</v>
      </c>
      <c r="AQ71" s="380" t="s">
        <v>2782</v>
      </c>
      <c r="AR71" s="380" t="s">
        <v>3845</v>
      </c>
      <c r="AS71" s="380" t="s">
        <v>3900</v>
      </c>
      <c r="AT71" s="630"/>
      <c r="AU71" s="598"/>
    </row>
    <row r="72" spans="1:47" s="573" customFormat="1" ht="75" customHeight="1">
      <c r="A72" s="598" t="s">
        <v>3905</v>
      </c>
      <c r="B72" s="599" t="s">
        <v>3893</v>
      </c>
      <c r="C72" s="617" t="s">
        <v>3894</v>
      </c>
      <c r="D72" s="641"/>
      <c r="E72" s="598"/>
      <c r="F72" s="617" t="s">
        <v>3906</v>
      </c>
      <c r="G72" s="600">
        <v>1</v>
      </c>
      <c r="H72" s="599" t="s">
        <v>78</v>
      </c>
      <c r="I72" s="387" t="s">
        <v>3907</v>
      </c>
      <c r="J72" s="380" t="s">
        <v>357</v>
      </c>
      <c r="K72" s="380" t="s">
        <v>33</v>
      </c>
      <c r="L72" s="380" t="s">
        <v>180</v>
      </c>
      <c r="M72" s="380" t="s">
        <v>420</v>
      </c>
      <c r="N72" s="639"/>
      <c r="O72" s="639">
        <v>1</v>
      </c>
      <c r="P72" s="639"/>
      <c r="Q72" s="639"/>
      <c r="R72" s="639"/>
      <c r="S72" s="639"/>
      <c r="T72" s="639"/>
      <c r="U72" s="639"/>
      <c r="V72" s="639"/>
      <c r="W72" s="639"/>
      <c r="X72" s="639"/>
      <c r="Y72" s="639"/>
      <c r="Z72" s="640">
        <v>1</v>
      </c>
      <c r="AA72" s="602"/>
      <c r="AB72" s="602"/>
      <c r="AC72" s="602"/>
      <c r="AD72" s="602"/>
      <c r="AE72" s="602"/>
      <c r="AF72" s="602"/>
      <c r="AG72" s="602"/>
      <c r="AH72" s="602"/>
      <c r="AI72" s="602"/>
      <c r="AJ72" s="602"/>
      <c r="AK72" s="602"/>
      <c r="AL72" s="602"/>
      <c r="AM72" s="598"/>
      <c r="AN72" s="598"/>
      <c r="AO72" s="598"/>
      <c r="AP72" s="380" t="s">
        <v>3908</v>
      </c>
      <c r="AQ72" s="380" t="s">
        <v>2782</v>
      </c>
      <c r="AR72" s="380" t="s">
        <v>3845</v>
      </c>
      <c r="AS72" s="380" t="s">
        <v>3900</v>
      </c>
      <c r="AT72" s="630"/>
      <c r="AU72" s="598"/>
    </row>
    <row r="73" spans="1:47" s="573" customFormat="1" ht="63">
      <c r="A73" s="598" t="s">
        <v>3909</v>
      </c>
      <c r="B73" s="599" t="s">
        <v>3893</v>
      </c>
      <c r="C73" s="617" t="s">
        <v>3894</v>
      </c>
      <c r="D73" s="641"/>
      <c r="E73" s="598"/>
      <c r="F73" s="617" t="s">
        <v>3910</v>
      </c>
      <c r="G73" s="600">
        <v>1</v>
      </c>
      <c r="H73" s="599" t="s">
        <v>78</v>
      </c>
      <c r="I73" s="387" t="s">
        <v>3911</v>
      </c>
      <c r="J73" s="380" t="s">
        <v>357</v>
      </c>
      <c r="K73" s="380" t="s">
        <v>33</v>
      </c>
      <c r="L73" s="380" t="s">
        <v>180</v>
      </c>
      <c r="M73" s="380" t="s">
        <v>420</v>
      </c>
      <c r="N73" s="639"/>
      <c r="O73" s="639"/>
      <c r="P73" s="639"/>
      <c r="Q73" s="639"/>
      <c r="R73" s="639">
        <v>1</v>
      </c>
      <c r="S73" s="639"/>
      <c r="T73" s="639"/>
      <c r="U73" s="639"/>
      <c r="V73" s="639"/>
      <c r="W73" s="639"/>
      <c r="X73" s="639"/>
      <c r="Y73" s="639"/>
      <c r="Z73" s="640">
        <v>1</v>
      </c>
      <c r="AA73" s="602"/>
      <c r="AB73" s="602"/>
      <c r="AC73" s="602"/>
      <c r="AD73" s="602"/>
      <c r="AE73" s="602"/>
      <c r="AF73" s="602"/>
      <c r="AG73" s="602"/>
      <c r="AH73" s="602"/>
      <c r="AI73" s="602"/>
      <c r="AJ73" s="602"/>
      <c r="AK73" s="602"/>
      <c r="AL73" s="602"/>
      <c r="AM73" s="598"/>
      <c r="AN73" s="598"/>
      <c r="AO73" s="598"/>
      <c r="AP73" s="380" t="s">
        <v>3912</v>
      </c>
      <c r="AQ73" s="380" t="s">
        <v>2782</v>
      </c>
      <c r="AR73" s="380" t="s">
        <v>3845</v>
      </c>
      <c r="AS73" s="380" t="s">
        <v>3900</v>
      </c>
      <c r="AT73" s="630"/>
      <c r="AU73" s="598"/>
    </row>
    <row r="74" spans="1:47" s="573" customFormat="1" ht="75" customHeight="1">
      <c r="A74" s="598" t="s">
        <v>3913</v>
      </c>
      <c r="B74" s="599" t="s">
        <v>3893</v>
      </c>
      <c r="C74" s="617" t="s">
        <v>3894</v>
      </c>
      <c r="D74" s="641"/>
      <c r="E74" s="598"/>
      <c r="F74" s="617" t="s">
        <v>3914</v>
      </c>
      <c r="G74" s="600">
        <v>2</v>
      </c>
      <c r="H74" s="599" t="s">
        <v>78</v>
      </c>
      <c r="I74" s="387" t="s">
        <v>3915</v>
      </c>
      <c r="J74" s="380" t="s">
        <v>357</v>
      </c>
      <c r="K74" s="380" t="s">
        <v>33</v>
      </c>
      <c r="L74" s="380" t="s">
        <v>180</v>
      </c>
      <c r="M74" s="380" t="s">
        <v>420</v>
      </c>
      <c r="N74" s="639"/>
      <c r="O74" s="639"/>
      <c r="P74" s="639"/>
      <c r="Q74" s="639"/>
      <c r="R74" s="639"/>
      <c r="S74" s="639">
        <v>1</v>
      </c>
      <c r="T74" s="639"/>
      <c r="U74" s="639"/>
      <c r="V74" s="639"/>
      <c r="W74" s="639"/>
      <c r="X74" s="639"/>
      <c r="Y74" s="639"/>
      <c r="Z74" s="640">
        <v>1</v>
      </c>
      <c r="AA74" s="602"/>
      <c r="AB74" s="602"/>
      <c r="AC74" s="602"/>
      <c r="AD74" s="602"/>
      <c r="AE74" s="602"/>
      <c r="AF74" s="602"/>
      <c r="AG74" s="602"/>
      <c r="AH74" s="602"/>
      <c r="AI74" s="602"/>
      <c r="AJ74" s="602"/>
      <c r="AK74" s="602"/>
      <c r="AL74" s="602"/>
      <c r="AM74" s="598"/>
      <c r="AN74" s="598"/>
      <c r="AO74" s="598"/>
      <c r="AP74" s="380" t="s">
        <v>3916</v>
      </c>
      <c r="AQ74" s="380" t="s">
        <v>2782</v>
      </c>
      <c r="AR74" s="380" t="s">
        <v>3845</v>
      </c>
      <c r="AS74" s="380" t="s">
        <v>3900</v>
      </c>
      <c r="AT74" s="630"/>
      <c r="AU74" s="598"/>
    </row>
    <row r="75" spans="1:47" s="573" customFormat="1" ht="105" customHeight="1">
      <c r="A75" s="598" t="s">
        <v>3917</v>
      </c>
      <c r="B75" s="599" t="s">
        <v>3893</v>
      </c>
      <c r="C75" s="617" t="s">
        <v>3894</v>
      </c>
      <c r="D75" s="641"/>
      <c r="E75" s="598"/>
      <c r="F75" s="617" t="s">
        <v>3918</v>
      </c>
      <c r="G75" s="600">
        <v>1</v>
      </c>
      <c r="H75" s="599" t="s">
        <v>78</v>
      </c>
      <c r="I75" s="387" t="s">
        <v>3919</v>
      </c>
      <c r="J75" s="380" t="s">
        <v>357</v>
      </c>
      <c r="K75" s="380" t="s">
        <v>33</v>
      </c>
      <c r="L75" s="380" t="s">
        <v>180</v>
      </c>
      <c r="M75" s="380" t="s">
        <v>420</v>
      </c>
      <c r="N75" s="639"/>
      <c r="O75" s="639"/>
      <c r="P75" s="639"/>
      <c r="Q75" s="639"/>
      <c r="R75" s="639"/>
      <c r="S75" s="639">
        <v>1</v>
      </c>
      <c r="T75" s="639"/>
      <c r="U75" s="639"/>
      <c r="V75" s="639"/>
      <c r="W75" s="639"/>
      <c r="X75" s="639"/>
      <c r="Y75" s="639"/>
      <c r="Z75" s="640">
        <v>1</v>
      </c>
      <c r="AA75" s="602"/>
      <c r="AB75" s="602"/>
      <c r="AC75" s="602"/>
      <c r="AD75" s="602"/>
      <c r="AE75" s="602"/>
      <c r="AF75" s="602"/>
      <c r="AG75" s="602"/>
      <c r="AH75" s="602"/>
      <c r="AI75" s="602"/>
      <c r="AJ75" s="602"/>
      <c r="AK75" s="602"/>
      <c r="AL75" s="602"/>
      <c r="AM75" s="598"/>
      <c r="AN75" s="598"/>
      <c r="AO75" s="598"/>
      <c r="AP75" s="380" t="s">
        <v>3920</v>
      </c>
      <c r="AQ75" s="380" t="s">
        <v>2782</v>
      </c>
      <c r="AR75" s="380" t="s">
        <v>3845</v>
      </c>
      <c r="AS75" s="380" t="s">
        <v>3900</v>
      </c>
      <c r="AT75" s="630"/>
      <c r="AU75" s="598"/>
    </row>
    <row r="76" spans="1:47" s="573" customFormat="1" ht="60" customHeight="1">
      <c r="A76" s="598" t="s">
        <v>3921</v>
      </c>
      <c r="B76" s="599" t="s">
        <v>3893</v>
      </c>
      <c r="C76" s="617" t="s">
        <v>3894</v>
      </c>
      <c r="D76" s="641"/>
      <c r="E76" s="598"/>
      <c r="F76" s="617" t="s">
        <v>3922</v>
      </c>
      <c r="G76" s="600">
        <v>1</v>
      </c>
      <c r="H76" s="599" t="s">
        <v>78</v>
      </c>
      <c r="I76" s="387" t="s">
        <v>3923</v>
      </c>
      <c r="J76" s="380" t="s">
        <v>812</v>
      </c>
      <c r="K76" s="380" t="s">
        <v>33</v>
      </c>
      <c r="L76" s="380" t="s">
        <v>180</v>
      </c>
      <c r="M76" s="380" t="s">
        <v>420</v>
      </c>
      <c r="N76" s="639"/>
      <c r="O76" s="639"/>
      <c r="P76" s="639"/>
      <c r="Q76" s="639"/>
      <c r="R76" s="639"/>
      <c r="S76" s="639"/>
      <c r="T76" s="639">
        <v>1</v>
      </c>
      <c r="U76" s="639"/>
      <c r="V76" s="639"/>
      <c r="W76" s="639"/>
      <c r="X76" s="639"/>
      <c r="Y76" s="639"/>
      <c r="Z76" s="640">
        <v>1</v>
      </c>
      <c r="AA76" s="602"/>
      <c r="AB76" s="602"/>
      <c r="AC76" s="602"/>
      <c r="AD76" s="602"/>
      <c r="AE76" s="602"/>
      <c r="AF76" s="602"/>
      <c r="AG76" s="602"/>
      <c r="AH76" s="602"/>
      <c r="AI76" s="602"/>
      <c r="AJ76" s="602"/>
      <c r="AK76" s="602"/>
      <c r="AL76" s="602"/>
      <c r="AM76" s="598"/>
      <c r="AN76" s="598"/>
      <c r="AO76" s="598"/>
      <c r="AP76" s="380" t="s">
        <v>3924</v>
      </c>
      <c r="AQ76" s="380" t="s">
        <v>2782</v>
      </c>
      <c r="AR76" s="380" t="s">
        <v>3845</v>
      </c>
      <c r="AS76" s="380" t="s">
        <v>3900</v>
      </c>
      <c r="AT76" s="630"/>
      <c r="AU76" s="598"/>
    </row>
    <row r="77" spans="1:47" s="573" customFormat="1" ht="60" customHeight="1">
      <c r="A77" s="598" t="s">
        <v>3925</v>
      </c>
      <c r="B77" s="599" t="s">
        <v>3893</v>
      </c>
      <c r="C77" s="617" t="s">
        <v>3894</v>
      </c>
      <c r="D77" s="635"/>
      <c r="E77" s="598"/>
      <c r="F77" s="617" t="s">
        <v>3926</v>
      </c>
      <c r="G77" s="600">
        <v>1</v>
      </c>
      <c r="H77" s="599" t="s">
        <v>78</v>
      </c>
      <c r="I77" s="387" t="s">
        <v>3835</v>
      </c>
      <c r="J77" s="380" t="s">
        <v>357</v>
      </c>
      <c r="K77" s="380" t="s">
        <v>33</v>
      </c>
      <c r="L77" s="380" t="s">
        <v>180</v>
      </c>
      <c r="M77" s="380" t="s">
        <v>420</v>
      </c>
      <c r="N77" s="639"/>
      <c r="O77" s="639"/>
      <c r="P77" s="639"/>
      <c r="Q77" s="639"/>
      <c r="R77" s="639"/>
      <c r="S77" s="639"/>
      <c r="T77" s="639"/>
      <c r="U77" s="639"/>
      <c r="V77" s="639"/>
      <c r="W77" s="639"/>
      <c r="X77" s="639">
        <v>1</v>
      </c>
      <c r="Y77" s="639"/>
      <c r="Z77" s="640">
        <v>1</v>
      </c>
      <c r="AA77" s="602"/>
      <c r="AB77" s="602"/>
      <c r="AC77" s="602"/>
      <c r="AD77" s="602"/>
      <c r="AE77" s="602"/>
      <c r="AF77" s="602"/>
      <c r="AG77" s="602"/>
      <c r="AH77" s="602"/>
      <c r="AI77" s="602"/>
      <c r="AJ77" s="602"/>
      <c r="AK77" s="602"/>
      <c r="AL77" s="602"/>
      <c r="AM77" s="598"/>
      <c r="AN77" s="598"/>
      <c r="AO77" s="598"/>
      <c r="AP77" s="380" t="s">
        <v>3927</v>
      </c>
      <c r="AQ77" s="380" t="s">
        <v>2782</v>
      </c>
      <c r="AR77" s="380" t="s">
        <v>3845</v>
      </c>
      <c r="AS77" s="380" t="s">
        <v>3900</v>
      </c>
      <c r="AT77" s="630"/>
      <c r="AU77" s="598"/>
    </row>
    <row r="78" spans="1:47" s="573" customFormat="1" ht="94.5" customHeight="1">
      <c r="A78" s="598" t="s">
        <v>3928</v>
      </c>
      <c r="B78" s="599" t="s">
        <v>3893</v>
      </c>
      <c r="C78" s="617" t="s">
        <v>3929</v>
      </c>
      <c r="D78" s="634" t="s">
        <v>3930</v>
      </c>
      <c r="E78" s="617" t="s">
        <v>3931</v>
      </c>
      <c r="F78" s="617" t="s">
        <v>3932</v>
      </c>
      <c r="G78" s="600">
        <v>1</v>
      </c>
      <c r="H78" s="599" t="s">
        <v>78</v>
      </c>
      <c r="I78" s="387" t="s">
        <v>3933</v>
      </c>
      <c r="J78" s="380" t="s">
        <v>812</v>
      </c>
      <c r="K78" s="380" t="s">
        <v>33</v>
      </c>
      <c r="L78" s="380" t="s">
        <v>419</v>
      </c>
      <c r="M78" s="380" t="s">
        <v>420</v>
      </c>
      <c r="N78" s="646"/>
      <c r="O78" s="642">
        <v>0.1</v>
      </c>
      <c r="P78" s="642">
        <v>0.1</v>
      </c>
      <c r="Q78" s="642">
        <v>0.1</v>
      </c>
      <c r="R78" s="642">
        <v>0.1</v>
      </c>
      <c r="S78" s="642">
        <v>0.1</v>
      </c>
      <c r="T78" s="642">
        <v>0.1</v>
      </c>
      <c r="U78" s="642">
        <v>0.1</v>
      </c>
      <c r="V78" s="642">
        <v>0.1</v>
      </c>
      <c r="W78" s="642">
        <v>0.1</v>
      </c>
      <c r="X78" s="642">
        <v>0.1</v>
      </c>
      <c r="Y78" s="646"/>
      <c r="Z78" s="643">
        <v>1</v>
      </c>
      <c r="AA78" s="602"/>
      <c r="AB78" s="602"/>
      <c r="AC78" s="602"/>
      <c r="AD78" s="602"/>
      <c r="AE78" s="602"/>
      <c r="AF78" s="602"/>
      <c r="AG78" s="602"/>
      <c r="AH78" s="602"/>
      <c r="AI78" s="602"/>
      <c r="AJ78" s="602"/>
      <c r="AK78" s="602"/>
      <c r="AL78" s="602"/>
      <c r="AM78" s="598"/>
      <c r="AN78" s="598"/>
      <c r="AO78" s="598"/>
      <c r="AP78" s="380" t="s">
        <v>3934</v>
      </c>
      <c r="AQ78" s="380" t="s">
        <v>2782</v>
      </c>
      <c r="AR78" s="380" t="s">
        <v>3845</v>
      </c>
      <c r="AS78" s="380" t="s">
        <v>3935</v>
      </c>
      <c r="AT78" s="380" t="s">
        <v>3936</v>
      </c>
      <c r="AU78" s="598"/>
    </row>
    <row r="79" spans="1:47" s="573" customFormat="1" ht="60" customHeight="1">
      <c r="A79" s="598" t="s">
        <v>3937</v>
      </c>
      <c r="B79" s="599" t="s">
        <v>3893</v>
      </c>
      <c r="C79" s="617" t="s">
        <v>3929</v>
      </c>
      <c r="D79" s="641"/>
      <c r="E79" s="617"/>
      <c r="F79" s="617" t="s">
        <v>3938</v>
      </c>
      <c r="G79" s="600">
        <v>1</v>
      </c>
      <c r="H79" s="599" t="s">
        <v>78</v>
      </c>
      <c r="I79" s="387" t="s">
        <v>3939</v>
      </c>
      <c r="J79" s="380" t="s">
        <v>357</v>
      </c>
      <c r="K79" s="380" t="s">
        <v>33</v>
      </c>
      <c r="L79" s="380" t="s">
        <v>180</v>
      </c>
      <c r="M79" s="380" t="s">
        <v>420</v>
      </c>
      <c r="N79" s="646"/>
      <c r="O79" s="646"/>
      <c r="P79" s="646"/>
      <c r="Q79" s="639">
        <v>1</v>
      </c>
      <c r="R79" s="646"/>
      <c r="S79" s="646"/>
      <c r="T79" s="646"/>
      <c r="U79" s="646"/>
      <c r="V79" s="639">
        <v>1</v>
      </c>
      <c r="W79" s="646"/>
      <c r="X79" s="646"/>
      <c r="Y79" s="646"/>
      <c r="Z79" s="640">
        <v>2</v>
      </c>
      <c r="AA79" s="602"/>
      <c r="AB79" s="602"/>
      <c r="AC79" s="602"/>
      <c r="AD79" s="602"/>
      <c r="AE79" s="602"/>
      <c r="AF79" s="602"/>
      <c r="AG79" s="602"/>
      <c r="AH79" s="602"/>
      <c r="AI79" s="602"/>
      <c r="AJ79" s="602"/>
      <c r="AK79" s="602"/>
      <c r="AL79" s="602"/>
      <c r="AM79" s="598"/>
      <c r="AN79" s="598"/>
      <c r="AO79" s="598"/>
      <c r="AP79" s="380" t="s">
        <v>3940</v>
      </c>
      <c r="AQ79" s="380" t="s">
        <v>2782</v>
      </c>
      <c r="AR79" s="380" t="s">
        <v>3845</v>
      </c>
      <c r="AS79" s="380" t="s">
        <v>3935</v>
      </c>
      <c r="AT79" s="380" t="s">
        <v>3936</v>
      </c>
      <c r="AU79" s="598"/>
    </row>
    <row r="80" spans="1:47" s="573" customFormat="1" ht="75" customHeight="1">
      <c r="A80" s="598" t="s">
        <v>3941</v>
      </c>
      <c r="B80" s="599" t="s">
        <v>3893</v>
      </c>
      <c r="C80" s="617" t="s">
        <v>3929</v>
      </c>
      <c r="D80" s="641"/>
      <c r="E80" s="617"/>
      <c r="F80" s="617" t="s">
        <v>3942</v>
      </c>
      <c r="G80" s="600">
        <v>1</v>
      </c>
      <c r="H80" s="599" t="s">
        <v>78</v>
      </c>
      <c r="I80" s="387" t="s">
        <v>3943</v>
      </c>
      <c r="J80" s="380" t="s">
        <v>357</v>
      </c>
      <c r="K80" s="380" t="s">
        <v>33</v>
      </c>
      <c r="L80" s="380" t="s">
        <v>180</v>
      </c>
      <c r="M80" s="380" t="s">
        <v>420</v>
      </c>
      <c r="N80" s="646"/>
      <c r="O80" s="639">
        <v>1</v>
      </c>
      <c r="P80" s="639"/>
      <c r="Q80" s="646"/>
      <c r="R80" s="639">
        <v>1</v>
      </c>
      <c r="S80" s="646"/>
      <c r="T80" s="639"/>
      <c r="U80" s="646"/>
      <c r="V80" s="639">
        <v>1</v>
      </c>
      <c r="W80" s="646"/>
      <c r="X80" s="646"/>
      <c r="Y80" s="646"/>
      <c r="Z80" s="640">
        <v>3</v>
      </c>
      <c r="AA80" s="602"/>
      <c r="AB80" s="602"/>
      <c r="AC80" s="602"/>
      <c r="AD80" s="602"/>
      <c r="AE80" s="602"/>
      <c r="AF80" s="602"/>
      <c r="AG80" s="602"/>
      <c r="AH80" s="602"/>
      <c r="AI80" s="602"/>
      <c r="AJ80" s="602"/>
      <c r="AK80" s="602"/>
      <c r="AL80" s="602"/>
      <c r="AM80" s="598"/>
      <c r="AN80" s="598"/>
      <c r="AO80" s="598"/>
      <c r="AP80" s="380" t="s">
        <v>3944</v>
      </c>
      <c r="AQ80" s="380" t="s">
        <v>2782</v>
      </c>
      <c r="AR80" s="380" t="s">
        <v>3845</v>
      </c>
      <c r="AS80" s="380" t="s">
        <v>3935</v>
      </c>
      <c r="AT80" s="380" t="s">
        <v>3936</v>
      </c>
      <c r="AU80" s="598"/>
    </row>
    <row r="81" spans="1:47" s="573" customFormat="1" ht="94.5">
      <c r="A81" s="598" t="s">
        <v>3945</v>
      </c>
      <c r="B81" s="599" t="s">
        <v>3893</v>
      </c>
      <c r="C81" s="617" t="s">
        <v>3929</v>
      </c>
      <c r="D81" s="635"/>
      <c r="E81" s="617"/>
      <c r="F81" s="617" t="s">
        <v>3946</v>
      </c>
      <c r="G81" s="600">
        <v>1</v>
      </c>
      <c r="H81" s="599" t="s">
        <v>78</v>
      </c>
      <c r="I81" s="387" t="s">
        <v>3947</v>
      </c>
      <c r="J81" s="380" t="s">
        <v>357</v>
      </c>
      <c r="K81" s="380" t="s">
        <v>33</v>
      </c>
      <c r="L81" s="380" t="s">
        <v>180</v>
      </c>
      <c r="M81" s="380" t="s">
        <v>420</v>
      </c>
      <c r="N81" s="646"/>
      <c r="O81" s="639"/>
      <c r="P81" s="639"/>
      <c r="Q81" s="646"/>
      <c r="R81" s="639"/>
      <c r="S81" s="646"/>
      <c r="T81" s="639"/>
      <c r="U81" s="646"/>
      <c r="V81" s="639"/>
      <c r="W81" s="646"/>
      <c r="X81" s="646"/>
      <c r="Y81" s="646">
        <v>1</v>
      </c>
      <c r="Z81" s="640">
        <v>1</v>
      </c>
      <c r="AA81" s="602"/>
      <c r="AB81" s="602"/>
      <c r="AC81" s="602"/>
      <c r="AD81" s="602"/>
      <c r="AE81" s="602"/>
      <c r="AF81" s="602"/>
      <c r="AG81" s="602"/>
      <c r="AH81" s="602"/>
      <c r="AI81" s="602"/>
      <c r="AJ81" s="602"/>
      <c r="AK81" s="602"/>
      <c r="AL81" s="602"/>
      <c r="AM81" s="598"/>
      <c r="AN81" s="598"/>
      <c r="AO81" s="598"/>
      <c r="AP81" s="380" t="s">
        <v>3948</v>
      </c>
      <c r="AQ81" s="380" t="s">
        <v>2782</v>
      </c>
      <c r="AR81" s="380" t="s">
        <v>3845</v>
      </c>
      <c r="AS81" s="380" t="s">
        <v>3935</v>
      </c>
      <c r="AT81" s="380" t="s">
        <v>3936</v>
      </c>
      <c r="AU81" s="598"/>
    </row>
    <row r="82" spans="1:47" s="573" customFormat="1" ht="47.25">
      <c r="A82" s="598" t="s">
        <v>3949</v>
      </c>
      <c r="B82" s="599" t="s">
        <v>26</v>
      </c>
      <c r="C82" s="617" t="s">
        <v>104</v>
      </c>
      <c r="D82" s="598"/>
      <c r="E82" s="617" t="s">
        <v>3950</v>
      </c>
      <c r="F82" s="617" t="s">
        <v>3951</v>
      </c>
      <c r="G82" s="600">
        <v>3</v>
      </c>
      <c r="H82" s="599" t="s">
        <v>78</v>
      </c>
      <c r="I82" s="387" t="s">
        <v>3952</v>
      </c>
      <c r="J82" s="380" t="s">
        <v>32</v>
      </c>
      <c r="K82" s="380" t="s">
        <v>33</v>
      </c>
      <c r="L82" s="380" t="s">
        <v>180</v>
      </c>
      <c r="M82" s="380" t="s">
        <v>420</v>
      </c>
      <c r="N82" s="601">
        <v>1</v>
      </c>
      <c r="O82" s="601">
        <v>1</v>
      </c>
      <c r="P82" s="601">
        <v>1</v>
      </c>
      <c r="Q82" s="601">
        <v>1</v>
      </c>
      <c r="R82" s="601">
        <v>1</v>
      </c>
      <c r="S82" s="601">
        <v>1</v>
      </c>
      <c r="T82" s="601">
        <v>1</v>
      </c>
      <c r="U82" s="601">
        <v>1</v>
      </c>
      <c r="V82" s="601">
        <v>1</v>
      </c>
      <c r="W82" s="601">
        <v>1</v>
      </c>
      <c r="X82" s="601">
        <v>1</v>
      </c>
      <c r="Y82" s="601">
        <v>1</v>
      </c>
      <c r="Z82" s="647">
        <v>1</v>
      </c>
      <c r="AA82" s="602"/>
      <c r="AB82" s="602"/>
      <c r="AC82" s="602"/>
      <c r="AD82" s="602"/>
      <c r="AE82" s="602"/>
      <c r="AF82" s="602"/>
      <c r="AG82" s="602"/>
      <c r="AH82" s="602"/>
      <c r="AI82" s="602"/>
      <c r="AJ82" s="602"/>
      <c r="AK82" s="602"/>
      <c r="AL82" s="602"/>
      <c r="AM82" s="598"/>
      <c r="AN82" s="598"/>
      <c r="AO82" s="598"/>
      <c r="AP82" s="380" t="s">
        <v>3953</v>
      </c>
      <c r="AQ82" s="380" t="s">
        <v>998</v>
      </c>
      <c r="AR82" s="380" t="s">
        <v>998</v>
      </c>
      <c r="AS82" s="380" t="s">
        <v>3954</v>
      </c>
      <c r="AT82" s="380"/>
      <c r="AU82" s="598"/>
    </row>
    <row r="83" spans="1:47" s="573" customFormat="1" ht="63" customHeight="1">
      <c r="A83" s="598" t="s">
        <v>3955</v>
      </c>
      <c r="B83" s="599" t="s">
        <v>26</v>
      </c>
      <c r="C83" s="617" t="s">
        <v>127</v>
      </c>
      <c r="D83" s="598"/>
      <c r="E83" s="617" t="s">
        <v>3956</v>
      </c>
      <c r="F83" s="617" t="s">
        <v>3957</v>
      </c>
      <c r="G83" s="600">
        <v>2</v>
      </c>
      <c r="H83" s="599" t="s">
        <v>78</v>
      </c>
      <c r="I83" s="387" t="s">
        <v>3958</v>
      </c>
      <c r="J83" s="380" t="s">
        <v>32</v>
      </c>
      <c r="K83" s="380" t="s">
        <v>33</v>
      </c>
      <c r="L83" s="380" t="s">
        <v>34</v>
      </c>
      <c r="M83" s="380" t="s">
        <v>420</v>
      </c>
      <c r="N83" s="602"/>
      <c r="O83" s="602"/>
      <c r="P83" s="601">
        <v>0.33</v>
      </c>
      <c r="Q83" s="602"/>
      <c r="R83" s="601">
        <v>0.33</v>
      </c>
      <c r="S83" s="602"/>
      <c r="T83" s="601">
        <v>0.34</v>
      </c>
      <c r="U83" s="602"/>
      <c r="V83" s="601"/>
      <c r="W83" s="602"/>
      <c r="X83" s="602"/>
      <c r="Y83" s="602"/>
      <c r="Z83" s="647">
        <v>1</v>
      </c>
      <c r="AA83" s="602"/>
      <c r="AB83" s="602"/>
      <c r="AC83" s="602"/>
      <c r="AD83" s="602"/>
      <c r="AE83" s="602"/>
      <c r="AF83" s="602"/>
      <c r="AG83" s="602"/>
      <c r="AH83" s="602"/>
      <c r="AI83" s="602"/>
      <c r="AJ83" s="602"/>
      <c r="AK83" s="602"/>
      <c r="AL83" s="602"/>
      <c r="AM83" s="598"/>
      <c r="AN83" s="598"/>
      <c r="AO83" s="598"/>
      <c r="AP83" s="380" t="s">
        <v>3953</v>
      </c>
      <c r="AQ83" s="380" t="s">
        <v>998</v>
      </c>
      <c r="AR83" s="380" t="s">
        <v>998</v>
      </c>
      <c r="AS83" s="380" t="s">
        <v>3954</v>
      </c>
      <c r="AT83" s="617"/>
      <c r="AU83" s="598"/>
    </row>
    <row r="84" spans="1:47" s="573" customFormat="1" ht="47.25">
      <c r="A84" s="598" t="s">
        <v>3959</v>
      </c>
      <c r="B84" s="599" t="s">
        <v>26</v>
      </c>
      <c r="C84" s="617" t="s">
        <v>42</v>
      </c>
      <c r="D84" s="598"/>
      <c r="E84" s="617" t="s">
        <v>3960</v>
      </c>
      <c r="F84" s="617" t="s">
        <v>3961</v>
      </c>
      <c r="G84" s="600">
        <v>2</v>
      </c>
      <c r="H84" s="599" t="s">
        <v>78</v>
      </c>
      <c r="I84" s="387" t="s">
        <v>2891</v>
      </c>
      <c r="J84" s="380" t="s">
        <v>357</v>
      </c>
      <c r="K84" s="380" t="s">
        <v>33</v>
      </c>
      <c r="L84" s="380" t="s">
        <v>34</v>
      </c>
      <c r="M84" s="380" t="s">
        <v>420</v>
      </c>
      <c r="N84" s="602"/>
      <c r="O84" s="602"/>
      <c r="P84" s="602"/>
      <c r="Q84" s="602">
        <v>0.5</v>
      </c>
      <c r="R84" s="602">
        <v>0.5</v>
      </c>
      <c r="S84" s="602"/>
      <c r="T84" s="602"/>
      <c r="U84" s="602"/>
      <c r="V84" s="601"/>
      <c r="W84" s="602"/>
      <c r="X84" s="602"/>
      <c r="Y84" s="602"/>
      <c r="Z84" s="620">
        <v>1</v>
      </c>
      <c r="AA84" s="602"/>
      <c r="AB84" s="602"/>
      <c r="AC84" s="602"/>
      <c r="AD84" s="602"/>
      <c r="AE84" s="602"/>
      <c r="AF84" s="602"/>
      <c r="AG84" s="602"/>
      <c r="AH84" s="602"/>
      <c r="AI84" s="602"/>
      <c r="AJ84" s="602"/>
      <c r="AK84" s="602"/>
      <c r="AL84" s="602"/>
      <c r="AM84" s="598"/>
      <c r="AN84" s="598"/>
      <c r="AO84" s="598"/>
      <c r="AP84" s="380" t="s">
        <v>3953</v>
      </c>
      <c r="AQ84" s="380" t="s">
        <v>998</v>
      </c>
      <c r="AR84" s="380" t="s">
        <v>998</v>
      </c>
      <c r="AS84" s="380" t="s">
        <v>3954</v>
      </c>
      <c r="AT84" s="617"/>
      <c r="AU84" s="598"/>
    </row>
    <row r="85" spans="1:47" s="573" customFormat="1" ht="63">
      <c r="A85" s="598" t="s">
        <v>3962</v>
      </c>
      <c r="B85" s="599" t="s">
        <v>26</v>
      </c>
      <c r="C85" s="617" t="s">
        <v>42</v>
      </c>
      <c r="D85" s="598"/>
      <c r="E85" s="617" t="s">
        <v>3963</v>
      </c>
      <c r="F85" s="617" t="s">
        <v>3964</v>
      </c>
      <c r="G85" s="600">
        <v>2</v>
      </c>
      <c r="H85" s="599" t="s">
        <v>67</v>
      </c>
      <c r="I85" s="387" t="s">
        <v>3965</v>
      </c>
      <c r="J85" s="380" t="s">
        <v>357</v>
      </c>
      <c r="K85" s="380" t="s">
        <v>33</v>
      </c>
      <c r="L85" s="380" t="s">
        <v>180</v>
      </c>
      <c r="M85" s="380" t="s">
        <v>420</v>
      </c>
      <c r="N85" s="602">
        <v>1</v>
      </c>
      <c r="O85" s="602">
        <v>1</v>
      </c>
      <c r="P85" s="602"/>
      <c r="Q85" s="602">
        <v>1</v>
      </c>
      <c r="R85" s="602"/>
      <c r="S85" s="602"/>
      <c r="T85" s="602">
        <v>1</v>
      </c>
      <c r="U85" s="602"/>
      <c r="V85" s="601"/>
      <c r="W85" s="602">
        <v>1</v>
      </c>
      <c r="X85" s="602"/>
      <c r="Y85" s="602"/>
      <c r="Z85" s="620">
        <v>5</v>
      </c>
      <c r="AA85" s="602"/>
      <c r="AB85" s="602"/>
      <c r="AC85" s="602"/>
      <c r="AD85" s="602"/>
      <c r="AE85" s="602"/>
      <c r="AF85" s="602"/>
      <c r="AG85" s="602"/>
      <c r="AH85" s="602"/>
      <c r="AI85" s="602"/>
      <c r="AJ85" s="602"/>
      <c r="AK85" s="602"/>
      <c r="AL85" s="602"/>
      <c r="AM85" s="598"/>
      <c r="AN85" s="598"/>
      <c r="AO85" s="598"/>
      <c r="AP85" s="380" t="s">
        <v>3966</v>
      </c>
      <c r="AQ85" s="380" t="s">
        <v>998</v>
      </c>
      <c r="AR85" s="380" t="s">
        <v>998</v>
      </c>
      <c r="AS85" s="380" t="s">
        <v>3954</v>
      </c>
      <c r="AT85" s="617"/>
      <c r="AU85" s="598"/>
    </row>
    <row r="86" spans="1:47" s="573" customFormat="1" ht="110.25">
      <c r="A86" s="598" t="s">
        <v>3967</v>
      </c>
      <c r="B86" s="599" t="s">
        <v>26</v>
      </c>
      <c r="C86" s="617" t="s">
        <v>42</v>
      </c>
      <c r="D86" s="598"/>
      <c r="E86" s="617" t="s">
        <v>3968</v>
      </c>
      <c r="F86" s="617" t="s">
        <v>3969</v>
      </c>
      <c r="G86" s="600">
        <v>2</v>
      </c>
      <c r="H86" s="599" t="s">
        <v>67</v>
      </c>
      <c r="I86" s="387" t="s">
        <v>3970</v>
      </c>
      <c r="J86" s="380" t="s">
        <v>357</v>
      </c>
      <c r="K86" s="380" t="s">
        <v>33</v>
      </c>
      <c r="L86" s="380" t="s">
        <v>180</v>
      </c>
      <c r="M86" s="380" t="s">
        <v>420</v>
      </c>
      <c r="N86" s="602"/>
      <c r="O86" s="602">
        <v>1</v>
      </c>
      <c r="P86" s="602"/>
      <c r="Q86" s="602"/>
      <c r="R86" s="602"/>
      <c r="S86" s="602"/>
      <c r="T86" s="602"/>
      <c r="U86" s="602"/>
      <c r="V86" s="601"/>
      <c r="W86" s="602"/>
      <c r="X86" s="602"/>
      <c r="Y86" s="602">
        <v>1</v>
      </c>
      <c r="Z86" s="620">
        <v>2</v>
      </c>
      <c r="AA86" s="602"/>
      <c r="AB86" s="602"/>
      <c r="AC86" s="602"/>
      <c r="AD86" s="602"/>
      <c r="AE86" s="602"/>
      <c r="AF86" s="602"/>
      <c r="AG86" s="602"/>
      <c r="AH86" s="602"/>
      <c r="AI86" s="602"/>
      <c r="AJ86" s="602"/>
      <c r="AK86" s="602"/>
      <c r="AL86" s="602"/>
      <c r="AM86" s="598"/>
      <c r="AN86" s="598"/>
      <c r="AO86" s="598"/>
      <c r="AP86" s="380" t="s">
        <v>3971</v>
      </c>
      <c r="AQ86" s="380" t="s">
        <v>998</v>
      </c>
      <c r="AR86" s="380" t="s">
        <v>998</v>
      </c>
      <c r="AS86" s="380" t="s">
        <v>3954</v>
      </c>
      <c r="AT86" s="617"/>
      <c r="AU86" s="598"/>
    </row>
    <row r="87" spans="1:47" s="573" customFormat="1" ht="47.25">
      <c r="A87" s="598" t="s">
        <v>3972</v>
      </c>
      <c r="B87" s="599" t="s">
        <v>26</v>
      </c>
      <c r="C87" s="617" t="s">
        <v>42</v>
      </c>
      <c r="D87" s="598"/>
      <c r="E87" s="617" t="s">
        <v>3973</v>
      </c>
      <c r="F87" s="617" t="s">
        <v>3974</v>
      </c>
      <c r="G87" s="600">
        <v>2</v>
      </c>
      <c r="H87" s="599" t="s">
        <v>78</v>
      </c>
      <c r="I87" s="387" t="s">
        <v>3975</v>
      </c>
      <c r="J87" s="380" t="s">
        <v>32</v>
      </c>
      <c r="K87" s="380" t="s">
        <v>33</v>
      </c>
      <c r="L87" s="380" t="s">
        <v>34</v>
      </c>
      <c r="M87" s="380" t="s">
        <v>420</v>
      </c>
      <c r="N87" s="601"/>
      <c r="O87" s="601"/>
      <c r="P87" s="601"/>
      <c r="Q87" s="601">
        <v>0.25</v>
      </c>
      <c r="R87" s="601">
        <v>0.25</v>
      </c>
      <c r="S87" s="601">
        <v>0.25</v>
      </c>
      <c r="T87" s="601">
        <v>0.25</v>
      </c>
      <c r="U87" s="601"/>
      <c r="V87" s="601"/>
      <c r="W87" s="601"/>
      <c r="X87" s="602"/>
      <c r="Y87" s="602"/>
      <c r="Z87" s="647">
        <v>1</v>
      </c>
      <c r="AA87" s="602"/>
      <c r="AB87" s="602"/>
      <c r="AC87" s="602"/>
      <c r="AD87" s="602"/>
      <c r="AE87" s="602"/>
      <c r="AF87" s="602"/>
      <c r="AG87" s="602"/>
      <c r="AH87" s="602"/>
      <c r="AI87" s="602"/>
      <c r="AJ87" s="602"/>
      <c r="AK87" s="602"/>
      <c r="AL87" s="602"/>
      <c r="AM87" s="598"/>
      <c r="AN87" s="598"/>
      <c r="AO87" s="598"/>
      <c r="AP87" s="380" t="s">
        <v>3971</v>
      </c>
      <c r="AQ87" s="380" t="s">
        <v>998</v>
      </c>
      <c r="AR87" s="380" t="s">
        <v>998</v>
      </c>
      <c r="AS87" s="380" t="s">
        <v>3954</v>
      </c>
      <c r="AT87" s="617"/>
      <c r="AU87" s="598"/>
    </row>
    <row r="88" spans="1:47" s="573" customFormat="1" ht="94.5">
      <c r="A88" s="598" t="s">
        <v>3976</v>
      </c>
      <c r="B88" s="599" t="s">
        <v>26</v>
      </c>
      <c r="C88" s="617" t="s">
        <v>42</v>
      </c>
      <c r="D88" s="598"/>
      <c r="E88" s="617" t="s">
        <v>3977</v>
      </c>
      <c r="F88" s="617" t="s">
        <v>3978</v>
      </c>
      <c r="G88" s="600">
        <v>2</v>
      </c>
      <c r="H88" s="599" t="s">
        <v>135</v>
      </c>
      <c r="I88" s="387" t="s">
        <v>3979</v>
      </c>
      <c r="J88" s="380" t="s">
        <v>32</v>
      </c>
      <c r="K88" s="380" t="s">
        <v>33</v>
      </c>
      <c r="L88" s="380" t="s">
        <v>34</v>
      </c>
      <c r="M88" s="380" t="s">
        <v>420</v>
      </c>
      <c r="N88" s="602">
        <v>1</v>
      </c>
      <c r="O88" s="602"/>
      <c r="P88" s="602"/>
      <c r="Q88" s="602"/>
      <c r="R88" s="602"/>
      <c r="S88" s="602"/>
      <c r="T88" s="602"/>
      <c r="U88" s="602"/>
      <c r="V88" s="601"/>
      <c r="W88" s="602"/>
      <c r="X88" s="602"/>
      <c r="Y88" s="602"/>
      <c r="Z88" s="620">
        <v>1</v>
      </c>
      <c r="AA88" s="602"/>
      <c r="AB88" s="602"/>
      <c r="AC88" s="602"/>
      <c r="AD88" s="602"/>
      <c r="AE88" s="602"/>
      <c r="AF88" s="602"/>
      <c r="AG88" s="602"/>
      <c r="AH88" s="602"/>
      <c r="AI88" s="602"/>
      <c r="AJ88" s="602"/>
      <c r="AK88" s="602"/>
      <c r="AL88" s="602"/>
      <c r="AM88" s="598"/>
      <c r="AN88" s="598"/>
      <c r="AO88" s="598"/>
      <c r="AP88" s="380" t="s">
        <v>2678</v>
      </c>
      <c r="AQ88" s="380" t="s">
        <v>998</v>
      </c>
      <c r="AR88" s="380" t="s">
        <v>998</v>
      </c>
      <c r="AS88" s="380" t="s">
        <v>3954</v>
      </c>
      <c r="AT88" s="617"/>
      <c r="AU88" s="598"/>
    </row>
    <row r="89" spans="1:47" s="573" customFormat="1" ht="94.5">
      <c r="A89" s="598" t="s">
        <v>3980</v>
      </c>
      <c r="B89" s="599" t="s">
        <v>26</v>
      </c>
      <c r="C89" s="617" t="s">
        <v>42</v>
      </c>
      <c r="D89" s="598"/>
      <c r="E89" s="617" t="s">
        <v>3981</v>
      </c>
      <c r="F89" s="617" t="s">
        <v>3982</v>
      </c>
      <c r="G89" s="600">
        <v>2</v>
      </c>
      <c r="H89" s="599" t="s">
        <v>135</v>
      </c>
      <c r="I89" s="387" t="s">
        <v>2725</v>
      </c>
      <c r="J89" s="380" t="s">
        <v>32</v>
      </c>
      <c r="K89" s="380" t="s">
        <v>33</v>
      </c>
      <c r="L89" s="380" t="s">
        <v>34</v>
      </c>
      <c r="M89" s="380" t="s">
        <v>420</v>
      </c>
      <c r="N89" s="602"/>
      <c r="O89" s="602"/>
      <c r="P89" s="602"/>
      <c r="Q89" s="602"/>
      <c r="R89" s="602"/>
      <c r="S89" s="602"/>
      <c r="T89" s="601">
        <v>0.5</v>
      </c>
      <c r="U89" s="601">
        <v>0.5</v>
      </c>
      <c r="V89" s="601"/>
      <c r="W89" s="602"/>
      <c r="X89" s="602"/>
      <c r="Y89" s="602"/>
      <c r="Z89" s="647">
        <v>1</v>
      </c>
      <c r="AA89" s="602"/>
      <c r="AB89" s="602"/>
      <c r="AC89" s="602"/>
      <c r="AD89" s="602"/>
      <c r="AE89" s="602"/>
      <c r="AF89" s="602"/>
      <c r="AG89" s="602"/>
      <c r="AH89" s="602"/>
      <c r="AI89" s="602"/>
      <c r="AJ89" s="602"/>
      <c r="AK89" s="602"/>
      <c r="AL89" s="602"/>
      <c r="AM89" s="598"/>
      <c r="AN89" s="598"/>
      <c r="AO89" s="598"/>
      <c r="AP89" s="380" t="s">
        <v>2678</v>
      </c>
      <c r="AQ89" s="380" t="s">
        <v>998</v>
      </c>
      <c r="AR89" s="380" t="s">
        <v>998</v>
      </c>
      <c r="AS89" s="380" t="s">
        <v>3954</v>
      </c>
      <c r="AT89" s="617"/>
      <c r="AU89" s="598"/>
    </row>
    <row r="90" spans="1:47" s="573" customFormat="1" ht="94.5">
      <c r="A90" s="598" t="s">
        <v>3983</v>
      </c>
      <c r="B90" s="599" t="s">
        <v>26</v>
      </c>
      <c r="C90" s="617" t="s">
        <v>42</v>
      </c>
      <c r="D90" s="598"/>
      <c r="E90" s="617" t="s">
        <v>3984</v>
      </c>
      <c r="F90" s="617" t="s">
        <v>3985</v>
      </c>
      <c r="G90" s="600">
        <v>2</v>
      </c>
      <c r="H90" s="599" t="s">
        <v>135</v>
      </c>
      <c r="I90" s="387" t="s">
        <v>3979</v>
      </c>
      <c r="J90" s="380" t="s">
        <v>32</v>
      </c>
      <c r="K90" s="380" t="s">
        <v>33</v>
      </c>
      <c r="L90" s="380" t="s">
        <v>34</v>
      </c>
      <c r="M90" s="380" t="s">
        <v>420</v>
      </c>
      <c r="N90" s="602"/>
      <c r="O90" s="602"/>
      <c r="P90" s="602"/>
      <c r="Q90" s="602"/>
      <c r="R90" s="602"/>
      <c r="S90" s="602"/>
      <c r="T90" s="602"/>
      <c r="U90" s="602"/>
      <c r="V90" s="601">
        <v>1</v>
      </c>
      <c r="W90" s="602"/>
      <c r="X90" s="602"/>
      <c r="Y90" s="602"/>
      <c r="Z90" s="647">
        <v>1</v>
      </c>
      <c r="AA90" s="602"/>
      <c r="AB90" s="602"/>
      <c r="AC90" s="602"/>
      <c r="AD90" s="602"/>
      <c r="AE90" s="602"/>
      <c r="AF90" s="602"/>
      <c r="AG90" s="602"/>
      <c r="AH90" s="602"/>
      <c r="AI90" s="602"/>
      <c r="AJ90" s="602"/>
      <c r="AK90" s="602"/>
      <c r="AL90" s="602"/>
      <c r="AM90" s="598"/>
      <c r="AN90" s="598"/>
      <c r="AO90" s="598"/>
      <c r="AP90" s="380" t="s">
        <v>3986</v>
      </c>
      <c r="AQ90" s="380" t="s">
        <v>998</v>
      </c>
      <c r="AR90" s="380" t="s">
        <v>998</v>
      </c>
      <c r="AS90" s="380" t="s">
        <v>3954</v>
      </c>
      <c r="AT90" s="617"/>
      <c r="AU90" s="598"/>
    </row>
    <row r="91" spans="1:47" s="573" customFormat="1" ht="47.25">
      <c r="A91" s="598" t="s">
        <v>3987</v>
      </c>
      <c r="B91" s="599" t="s">
        <v>26</v>
      </c>
      <c r="C91" s="617" t="s">
        <v>42</v>
      </c>
      <c r="D91" s="598"/>
      <c r="E91" s="617" t="s">
        <v>3988</v>
      </c>
      <c r="F91" s="617" t="s">
        <v>3989</v>
      </c>
      <c r="G91" s="600">
        <v>2</v>
      </c>
      <c r="H91" s="599" t="s">
        <v>78</v>
      </c>
      <c r="I91" s="387" t="s">
        <v>3990</v>
      </c>
      <c r="J91" s="380" t="s">
        <v>357</v>
      </c>
      <c r="K91" s="380" t="s">
        <v>33</v>
      </c>
      <c r="L91" s="380" t="s">
        <v>34</v>
      </c>
      <c r="M91" s="380" t="s">
        <v>420</v>
      </c>
      <c r="N91" s="602">
        <v>0.5</v>
      </c>
      <c r="O91" s="602">
        <v>0.5</v>
      </c>
      <c r="P91" s="602"/>
      <c r="Q91" s="602"/>
      <c r="R91" s="602"/>
      <c r="S91" s="602"/>
      <c r="T91" s="602"/>
      <c r="U91" s="602"/>
      <c r="V91" s="602"/>
      <c r="W91" s="602"/>
      <c r="X91" s="602"/>
      <c r="Y91" s="602"/>
      <c r="Z91" s="620">
        <v>1</v>
      </c>
      <c r="AA91" s="602"/>
      <c r="AB91" s="602"/>
      <c r="AC91" s="602"/>
      <c r="AD91" s="602"/>
      <c r="AE91" s="602"/>
      <c r="AF91" s="602"/>
      <c r="AG91" s="602"/>
      <c r="AH91" s="602"/>
      <c r="AI91" s="602"/>
      <c r="AJ91" s="602"/>
      <c r="AK91" s="602"/>
      <c r="AL91" s="602"/>
      <c r="AM91" s="598"/>
      <c r="AN91" s="598"/>
      <c r="AO91" s="598"/>
      <c r="AP91" s="380" t="s">
        <v>945</v>
      </c>
      <c r="AQ91" s="380" t="s">
        <v>998</v>
      </c>
      <c r="AR91" s="380" t="s">
        <v>998</v>
      </c>
      <c r="AS91" s="380" t="s">
        <v>3954</v>
      </c>
      <c r="AT91" s="617"/>
      <c r="AU91" s="598"/>
    </row>
  </sheetData>
  <sheetProtection algorithmName="SHA-512" hashValue="VCnyLbFAqREchx6VcdGC5bRvWMRRnUFzFt1IAkSETXZg+uOp0UUkJ5O3Xi6Bzh36uMCKD0r6B52A4qq7117j7Q==" saltValue="gE9f+GHk6EXNhgOroDB1TA==" spinCount="100000" sheet="1" objects="1" scenarios="1"/>
  <mergeCells count="20">
    <mergeCell ref="D44:D52"/>
    <mergeCell ref="D56:D58"/>
    <mergeCell ref="D59:D63"/>
    <mergeCell ref="D64:D69"/>
    <mergeCell ref="D70:D77"/>
    <mergeCell ref="D78:D81"/>
    <mergeCell ref="N6:Y6"/>
    <mergeCell ref="AA6:AL6"/>
    <mergeCell ref="AU28:AU34"/>
    <mergeCell ref="D35:D37"/>
    <mergeCell ref="D38:D41"/>
    <mergeCell ref="D42:D43"/>
    <mergeCell ref="D1:AQ3"/>
    <mergeCell ref="AR1:AS2"/>
    <mergeCell ref="AT1:AU2"/>
    <mergeCell ref="AR3:AS3"/>
    <mergeCell ref="AT3:AU3"/>
    <mergeCell ref="D4:AQ4"/>
    <mergeCell ref="AR4:AS4"/>
    <mergeCell ref="AT4:AU4"/>
  </mergeCells>
  <dataValidations count="35">
    <dataValidation allowBlank="1" showInputMessage="1" showErrorMessage="1" prompt="Forma cuantitativa para medir el avance o logro de la actividad planificada. _x000a_Puede ser expresado en: _x000a__x000a_* Cantidad: (El límite lo determina el tipo de actividad)._x000a_* Tiempo: (días, horas, minutos,etc.)_x000a_* Porcentaje. _x000a_* Entre otros..._x000a_" sqref="J28 I35:I36 AP62" xr:uid="{05D7EC45-AC66-4780-92CA-90E26CB473CA}"/>
    <dataValidation allowBlank="1" showInputMessage="1" showErrorMessage="1" prompt="Evalúe antes de seleccionar el tipo de actividad: _x000a__x000a_* Puntual: Debe realizarse únicamente en la fecha establecida._x000a_* Acumulada: Puede realizarse en cualquier momento. " sqref="L281:L556" xr:uid="{264DBBDC-CD13-4315-9FC9-A8C88FDADC09}"/>
    <dataValidation allowBlank="1" showInputMessage="1" showErrorMessage="1" prompt="Seleccione el valor de la actividad: _x000a_1: Nivel menor para actividades de corta duración, impacto bajo y caracter rutinario. 2: Nivel intermedio para actividades rutinarias pero con impacto medio alto. 3: Valor más alto tiene mayor impacto en el área._x000a__x000a_" sqref="G973:H2212" xr:uid="{680E33FD-11C1-4EAA-A0AB-3BD03C5EEE35}"/>
    <dataValidation allowBlank="1" showInputMessage="1" showErrorMessage="1" prompt="Describir las principales tareas que el área tiene que realizar para lograr la actividad planificada. _x000a__x000a_Pueden ser varias subactividades, el número de subactividades dependerá del tipo de actividad/proyecto. " sqref="F179:F309 F8 E10 E13 E16 E19 E21 F26 E25 E27:E28 E35:E38 E45:E55 E59 E64 E70 E82:E309" xr:uid="{BA685E87-DE83-4654-9FEE-73590211E0AF}"/>
    <dataValidation allowBlank="1" showInputMessage="1" showErrorMessage="1" prompt="Establecer el indicador  en que se medirá el avance o la ejecución de la actividad. " sqref="I143:I671" xr:uid="{F91C3108-3861-425F-B092-BF939A962AB3}"/>
    <dataValidation allowBlank="1" showInputMessage="1" showErrorMessage="1" prompt="Forma cuantitativa para medir el avance o logro de la actividad planificada. Puede ser expresado en: _x000a_* Cantididad: (1,2,3,etc.,) El límite lo determina el tipo de actividad._x000a_* Tiempo: (días,horas,minutos,etc.)_x000a_* Porcentaje (5%,10%,50%,100%)_x000a_" sqref="I92:I142" xr:uid="{A0A99C03-FD4E-411D-AE6D-972A85CBE4CB}"/>
    <dataValidation allowBlank="1" showInputMessage="1" showErrorMessage="1" prompt="Unidad en que se medirá la actividad, está relacionado al indicador de desempeño. _x000a__x000a_Por ejemplo: Cantidad, tiempo, porcentaje, Kilómetros, metros, etc." sqref="J7:J12 J21 J26 I28:I33 J35:J36 J39:J653" xr:uid="{14F8E04B-3696-410D-A482-F5D624FD71DB}"/>
    <dataValidation allowBlank="1" showInputMessage="1" showErrorMessage="1" prompt="Seleccione el valor de la actividad: _x000a__x000a_1: Nivel menor para actividades de corta duración, impacto bajo y caracter rutinario._x000a_ 2: Nivel intermedio para actividades rutinarias pero con impacto medio alto. _x000a_3: Valor más alto tiene mayor impacto en el área." sqref="G7:H7" xr:uid="{3D97763A-9E1F-4967-A580-9DBEEAFC1DEA}"/>
    <dataValidation allowBlank="1" showInputMessage="1" showErrorMessage="1" prompt="Forma cuantitativa para medir el avance o logro de la actividad planificada. _x000a__x000a_Puede ser expresado en: _x000a__x000a_* Cantidad: (El límite lo determina el tipo de actividad)._x000a__x000a_* Tiempo: (días, horas, minutos,etc.)_x000a__x000a_* Porcentaje. _x000a__x000a_* Entre otros..." sqref="I7" xr:uid="{4EE5BD43-8E66-4712-8920-4E431A81E1EA}"/>
    <dataValidation allowBlank="1" showInputMessage="1" showErrorMessage="1" prompt="Seleccionar según la naturaleza de la actividad:_x000a__x000a_Más es más: Puedes ejecutar más de lo planificado y es beneficioso para la empresa._x000a_Menos es más: Ejecutar solo la meta definida o una cantidad menor a lo planificado para lograr 100% de cumplimiento." sqref="K7" xr:uid="{C17749B9-846D-4F51-A1F9-483D94F65EEB}"/>
    <dataValidation allowBlank="1" showInputMessage="1" showErrorMessage="1" prompt="Evalúe antes de seleccionar el tipo de actividad: _x000a__x000a_* Puntual: Debe realizarse únicamente en la fecha establecida._x000a__x000a_* Acumulada: Puede realizarse en cualquier momento. " sqref="L7" xr:uid="{34E884FF-4A03-4F86-B03B-D107542BD2A2}"/>
    <dataValidation allowBlank="1" showInputMessage="1" showErrorMessage="1" prompt="Indicar Sí: Cuando se requiere un proceso de compras para realizar la actividad. _x000a__x000a_Indicar No: Cuando no requiere proceso de compras para realizar la actividad." sqref="M7" xr:uid="{928CBAE5-D629-4727-9CF9-CD63C0336A61}"/>
    <dataValidation allowBlank="1" showInputMessage="1" showErrorMessage="1" prompt="Al final del proceso de planificación, luego de que se haya aprobado el presupuesto definitivo se coloca el monto total asignado a las actividades que lo requieran, siempre y cuando fueron contempladas en este. " sqref="AU7" xr:uid="{58FC69B8-7CB6-423E-BC48-A3C31D690196}"/>
    <dataValidation allowBlank="1" showInputMessage="1" showErrorMessage="1" promptTitle="Riesgo que mitiga" prompt="Se debe plantear el riesgo que mitiga el proyecto, actividad o subactividad en cuestión, según aplique." sqref="I26 I34 I44:I91" xr:uid="{2E90A238-1A67-4846-BBF3-F464DE4850F3}"/>
    <dataValidation allowBlank="1" showErrorMessage="1" prompt="Forma cuantitativa para medir el avance o logro de la actividad planificada. _x000a__x000a_Puede ser expresado en: _x000a__x000a_* Cantidad: (El límite lo determina el tipo de actividad)._x000a__x000a_* Tiempo: (días, horas, minutos,etc.)_x000a__x000a_* Porcentaje. _x000a__x000a_* Entre otros..." sqref="I5" xr:uid="{BD73DC99-8FED-40D8-96C6-7987EDE10186}"/>
    <dataValidation allowBlank="1" showInputMessage="1" showErrorMessage="1" prompt="Agregar información puntual del proyecto/actividad que se va a desarrollar. Explicar de forma breve y precisa en qué consiste dicho proyecto/actividad. _x000a__x000a_Nota: La descripción es diferente a las subactividades. " sqref="F103:F178" xr:uid="{1CC8CC1B-0E8A-4CF2-8C3A-6E50693C5F9B}"/>
    <dataValidation allowBlank="1" showInputMessage="1" showErrorMessage="1" prompt="Pendiente investigar los ejes estratégicos que aplican para EDENORTE. " sqref="A7" xr:uid="{D2BB79CF-22D4-47CB-8AFA-41F817014742}"/>
    <dataValidation allowBlank="1" showInputMessage="1" showErrorMessage="1" prompt="Seleccionar el objetivo en base a la actividad o el proyecto a realizar. " sqref="B7" xr:uid="{548A92C5-1FE8-48EE-9A75-65634545727E}"/>
    <dataValidation allowBlank="1" showInputMessage="1" showErrorMessage="1" prompt="Seleccionar la estrategia en base al objetivo estratégico y la actividad o el proyecto a realizar. " sqref="C7" xr:uid="{D8174522-5351-4B08-BD28-CE092C7391E5}"/>
    <dataValidation allowBlank="1" showInputMessage="1" showErrorMessage="1" prompt="Agregar información puntual de la actividad que se va a desarrollar. _x000a_Explicar de forma breve y precisa en qué consiste dicho actividad. _x000a_" sqref="E7" xr:uid="{D100A493-94ED-4FE8-AC17-25D3B37D5D42}"/>
    <dataValidation allowBlank="1" showErrorMessage="1" prompt="Agregar información puntual del proyecto/actividad que se va a desarrollar. Explicar de forma breve y precisa en qué consiste dicho proyecto/actividad. _x000a__x000a_Nota: La descripción es diferente a las subactividades. " sqref="F7:F8 F13:F14 F17 F19 F25:F28 F35:F38 F44:F55 F59:F81 F92:F102" xr:uid="{5B33DD39-9F5E-44BC-981A-CAE72145F76D}"/>
    <dataValidation type="list" allowBlank="1" showInputMessage="1" showErrorMessage="1" prompt="Indicar si se requiere o no proceso de compra para realizar esta actividad. " sqref="M53:M602" xr:uid="{E362CB1B-E306-4D1D-8F1D-BC2914921882}">
      <formula1>#REF!</formula1>
    </dataValidation>
    <dataValidation type="list" allowBlank="1" showInputMessage="1" showErrorMessage="1" prompt="Seleccione el valor de la actividad: _x000a__x000a_1: Nivel menor para actividades de corta duración, impacto bajo y caracter rutinario._x000a_ 2: Nivel intermedio para actividades rutinarias pero con impacto medio alto. _x000a_3: Valor más alto tiene mayor impacto en el área." sqref="G64:G81 G53:G58" xr:uid="{9D85A30B-0C07-43A6-9562-D5CFE45485F5}">
      <formula1>#REF!</formula1>
    </dataValidation>
    <dataValidation type="list" allowBlank="1" showInputMessage="1" showErrorMessage="1" prompt="Seleccione el valor de la actividad: _x000a__x000a_1: Nivel menor para actividades de corta duración, impacto bajo y caracter rutinario._x000a_ 2: Nivel intermedio para actividades rutinarias pero con impacto medio alto. _x000a_3: Valor más alto tiene mayor impacto en el área." sqref="G59:G63" xr:uid="{A2DAB996-C9CA-4BD9-92AC-AA0C2ADE7C20}">
      <formula1>#REF!</formula1>
    </dataValidation>
    <dataValidation type="list" allowBlank="1" showInputMessage="1" showErrorMessage="1" prompt="Evalúe antes de seleccionar el tipo de actividad: _x000a__x000a_* Puntual: Debe realizarse únicamente en la fecha establecida._x000a_* Acumulada: Puede realizarse en cualquier momento. " sqref="L35:L52" xr:uid="{8C15D6C5-476C-4085-9B7F-0723B53C9D1C}">
      <formula1>#REF!</formula1>
    </dataValidation>
    <dataValidation type="list" allowBlank="1" showInputMessage="1" showErrorMessage="1" prompt="Seleccionar Línea base según la naturaleza actividad:_x000a__x000a_Más es más: Puedes ejecutar más de lo planificado y es beneficioso para la empresa._x000a_Menos es más: Ejecutar solo la meta definida o una cantidad menor a lo planificado para lograr 100% de cumplimiento." sqref="K35:K81" xr:uid="{D7C90262-44C8-4014-AEF7-31FB024A3000}">
      <formula1>#REF!</formula1>
    </dataValidation>
    <dataValidation type="list" allowBlank="1" showErrorMessage="1" prompt="Indicar Sí: Cuando se requiere un proceso de compras para realizar la actividad. _x000a__x000a_Indicar No: Cuando no requiere proceso de compras para realizar la actividad." sqref="M35:M52" xr:uid="{86264FB2-298D-47E0-B70C-A4D6AD313779}">
      <formula1>#REF!</formula1>
    </dataValidation>
    <dataValidation type="list" allowBlank="1" showInputMessage="1" showErrorMessage="1" prompt="Seleccione una opción" sqref="M603:M625" xr:uid="{9FBDD3C9-74D6-4546-8553-A9DCA4CFE823}">
      <formula1>#REF!</formula1>
    </dataValidation>
    <dataValidation type="list" allowBlank="1" showInputMessage="1" showErrorMessage="1" prompt="Evalúe antes de seleccionar el tipo de actividad: _x000a__x000a_* Puntual: Debe realizarse únicamente en la fecha establecida._x000a_* Acumulada: Puede realizarse en cualquier momento. " sqref="L9:L34 L53:L280" xr:uid="{F1E7D84E-4F72-41E4-BD89-D158B301D32E}">
      <formula1>#REF!</formula1>
    </dataValidation>
    <dataValidation type="list" allowBlank="1" showInputMessage="1" showErrorMessage="1" prompt="Seleccionar Línea base según la naturaleza actividad:_x000a__x000a_Más es más: Puedes ejecutar más de lo planificado y es beneficioso para la empresa._x000a_Menos es más: Ejecutar solo la meta definida o una cantidad menor a lo planificado para lograr 100% de cumplimiento." sqref="K8 K28:K34" xr:uid="{899D6A16-7EA0-4E90-B575-92AC73293949}">
      <formula1>#REF!</formula1>
    </dataValidation>
    <dataValidation type="list" allowBlank="1" showInputMessage="1" showErrorMessage="1" prompt="Seleccionar según la naturaleza de la actividad:_x000a__x000a_Más es más: Puedes ejecutar más de lo planificado y es beneficioso para la empresa._x000a_Menos es más: Ejecutar solo la meta definida o una cantidad menor a lo planificado para lograr 100% de cumplimiento." sqref="K9:K21 K25:K27" xr:uid="{2E35EB40-6BE1-4A21-9FD0-13E0E5A0092A}">
      <formula1>#REF!</formula1>
    </dataValidation>
    <dataValidation type="list" allowBlank="1" showInputMessage="1" showErrorMessage="1" prompt="Evalúe antes de seleccionar el tipo de actividad: _x000a__x000a_* Puntual: Debe realizarse únicamente en la fecha establecida._x000a__x000a_* Acumulada: Puede realizarse en cualquier momento. " sqref="L8" xr:uid="{01CF92EF-6CEA-44FB-9909-863FCF80FDB4}">
      <formula1>#REF!</formula1>
    </dataValidation>
    <dataValidation type="list" allowBlank="1" showErrorMessage="1" prompt="Indicar Sí: Cuando se requiere un proceso de compras para realizar la actividad. _x000a__x000a_Indicar No: Cuando no requiere proceso de compras para realizar la actividad." sqref="M8:M34" xr:uid="{89C4A023-598D-4E7B-94C7-43FC04E624D3}">
      <formula1>#REF!</formula1>
    </dataValidation>
    <dataValidation type="list" allowBlank="1" showInputMessage="1" showErrorMessage="1" sqref="G301:H972" xr:uid="{E578B9D6-A388-47B8-BA8B-7C7D215CF17A}">
      <formula1>#REF!</formula1>
    </dataValidation>
    <dataValidation type="list" allowBlank="1" showInputMessage="1" showErrorMessage="1" prompt="Seleccione el valor de la actividad: _x000a__x000a_1: Nivel menor para actividades de corta duración, impacto bajo y caracter rutinario._x000a_ 2: Nivel intermedio para actividades rutinarias pero con impacto medio alto. _x000a_3: Valor más alto tiene mayor impacto en el área." sqref="H103:H300 G82:G300 G8:G52" xr:uid="{BCABD5AC-E437-4E5F-AB76-9F1057A9719E}">
      <formula1>#REF!</formula1>
    </dataValidation>
  </dataValidations>
  <hyperlinks>
    <hyperlink ref="A1" location="INDICE!A1" display="◄INICIO" xr:uid="{D18F647D-3CB6-4FF2-AD33-4AE2FEA46630}"/>
  </hyperlinks>
  <pageMargins left="0.7" right="0.7" top="0.75" bottom="0.75" header="0.3" footer="0.3"/>
  <drawing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B3364-B28D-459A-ADB2-228CF4A40742}">
  <sheetPr codeName="Hoja20"/>
  <dimension ref="B2:C30"/>
  <sheetViews>
    <sheetView showGridLines="0" workbookViewId="0">
      <selection activeCell="B3" sqref="B3:B30"/>
    </sheetView>
  </sheetViews>
  <sheetFormatPr baseColWidth="10" defaultColWidth="11" defaultRowHeight="15.75"/>
  <cols>
    <col min="1" max="1" width="2.25" customWidth="1"/>
    <col min="2" max="2" width="49.625" customWidth="1"/>
    <col min="3" max="3" width="58.875" bestFit="1" customWidth="1"/>
  </cols>
  <sheetData>
    <row r="2" spans="2:3" ht="18.75">
      <c r="B2" s="7" t="s">
        <v>195</v>
      </c>
      <c r="C2" s="6" t="s">
        <v>196</v>
      </c>
    </row>
    <row r="3" spans="2:3">
      <c r="B3" s="267" t="s">
        <v>197</v>
      </c>
      <c r="C3" s="5" t="s">
        <v>198</v>
      </c>
    </row>
    <row r="4" spans="2:3">
      <c r="B4" s="267"/>
      <c r="C4" s="5" t="s">
        <v>199</v>
      </c>
    </row>
    <row r="5" spans="2:3">
      <c r="B5" s="267"/>
      <c r="C5" s="5" t="s">
        <v>200</v>
      </c>
    </row>
    <row r="6" spans="2:3">
      <c r="B6" s="267"/>
      <c r="C6" s="5" t="s">
        <v>201</v>
      </c>
    </row>
    <row r="7" spans="2:3">
      <c r="B7" s="267"/>
      <c r="C7" s="5" t="s">
        <v>202</v>
      </c>
    </row>
    <row r="8" spans="2:3">
      <c r="B8" s="267"/>
      <c r="C8" s="5" t="s">
        <v>203</v>
      </c>
    </row>
    <row r="9" spans="2:3">
      <c r="B9" s="267"/>
      <c r="C9" s="5" t="s">
        <v>204</v>
      </c>
    </row>
    <row r="10" spans="2:3">
      <c r="B10" s="267" t="s">
        <v>205</v>
      </c>
      <c r="C10" s="5" t="s">
        <v>206</v>
      </c>
    </row>
    <row r="11" spans="2:3">
      <c r="B11" s="267"/>
      <c r="C11" s="5" t="s">
        <v>207</v>
      </c>
    </row>
    <row r="12" spans="2:3">
      <c r="B12" s="267"/>
      <c r="C12" s="5" t="s">
        <v>208</v>
      </c>
    </row>
    <row r="13" spans="2:3">
      <c r="B13" s="267" t="s">
        <v>209</v>
      </c>
      <c r="C13" s="5" t="s">
        <v>210</v>
      </c>
    </row>
    <row r="14" spans="2:3">
      <c r="B14" s="267"/>
      <c r="C14" s="5" t="s">
        <v>211</v>
      </c>
    </row>
    <row r="15" spans="2:3">
      <c r="B15" s="267"/>
      <c r="C15" s="5" t="s">
        <v>212</v>
      </c>
    </row>
    <row r="16" spans="2:3">
      <c r="B16" s="267" t="s">
        <v>213</v>
      </c>
      <c r="C16" s="5" t="s">
        <v>214</v>
      </c>
    </row>
    <row r="17" spans="2:3">
      <c r="B17" s="267"/>
      <c r="C17" s="5" t="s">
        <v>215</v>
      </c>
    </row>
    <row r="18" spans="2:3">
      <c r="B18" s="267"/>
      <c r="C18" s="5" t="s">
        <v>216</v>
      </c>
    </row>
    <row r="19" spans="2:3">
      <c r="B19" s="267" t="s">
        <v>217</v>
      </c>
      <c r="C19" s="5" t="s">
        <v>218</v>
      </c>
    </row>
    <row r="20" spans="2:3">
      <c r="B20" s="267"/>
      <c r="C20" s="5" t="s">
        <v>219</v>
      </c>
    </row>
    <row r="21" spans="2:3">
      <c r="B21" s="267"/>
      <c r="C21" s="5" t="s">
        <v>220</v>
      </c>
    </row>
    <row r="22" spans="2:3">
      <c r="B22" s="267"/>
      <c r="C22" s="5" t="s">
        <v>221</v>
      </c>
    </row>
    <row r="23" spans="2:3">
      <c r="B23" s="267" t="s">
        <v>222</v>
      </c>
      <c r="C23" s="5" t="s">
        <v>223</v>
      </c>
    </row>
    <row r="24" spans="2:3">
      <c r="B24" s="267"/>
      <c r="C24" s="5" t="s">
        <v>224</v>
      </c>
    </row>
    <row r="25" spans="2:3">
      <c r="B25" s="267"/>
      <c r="C25" s="5" t="s">
        <v>225</v>
      </c>
    </row>
    <row r="26" spans="2:3">
      <c r="B26" s="267" t="s">
        <v>226</v>
      </c>
      <c r="C26" s="5" t="s">
        <v>227</v>
      </c>
    </row>
    <row r="27" spans="2:3" ht="18.75" customHeight="1">
      <c r="B27" s="267"/>
      <c r="C27" s="5" t="s">
        <v>228</v>
      </c>
    </row>
    <row r="28" spans="2:3">
      <c r="B28" s="267" t="s">
        <v>229</v>
      </c>
      <c r="C28" s="5" t="s">
        <v>230</v>
      </c>
    </row>
    <row r="29" spans="2:3">
      <c r="B29" s="267"/>
      <c r="C29" s="5" t="s">
        <v>231</v>
      </c>
    </row>
    <row r="30" spans="2:3">
      <c r="B30" s="267"/>
      <c r="C30" s="5" t="s">
        <v>232</v>
      </c>
    </row>
  </sheetData>
  <mergeCells count="8">
    <mergeCell ref="B26:B27"/>
    <mergeCell ref="B28:B30"/>
    <mergeCell ref="B3:B9"/>
    <mergeCell ref="B10:B12"/>
    <mergeCell ref="B13:B15"/>
    <mergeCell ref="B16:B18"/>
    <mergeCell ref="B19:B22"/>
    <mergeCell ref="B23:B2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3EA03-860F-4231-87B2-2AF805F59060}">
  <sheetPr codeName="Hoja21"/>
  <dimension ref="A1:D36"/>
  <sheetViews>
    <sheetView topLeftCell="A7" workbookViewId="0">
      <selection activeCell="C19" sqref="C19"/>
    </sheetView>
  </sheetViews>
  <sheetFormatPr baseColWidth="10" defaultColWidth="9" defaultRowHeight="15.75"/>
  <cols>
    <col min="2" max="2" width="34.375" bestFit="1" customWidth="1"/>
    <col min="3" max="3" width="60.75" customWidth="1"/>
    <col min="4" max="4" width="41.375" customWidth="1"/>
  </cols>
  <sheetData>
    <row r="1" spans="1:4">
      <c r="B1" s="18"/>
      <c r="C1" s="32"/>
      <c r="D1" s="18"/>
    </row>
    <row r="2" spans="1:4">
      <c r="B2" s="31" t="s">
        <v>233</v>
      </c>
      <c r="C2" s="33" t="s">
        <v>196</v>
      </c>
      <c r="D2" s="20" t="s">
        <v>234</v>
      </c>
    </row>
    <row r="3" spans="1:4">
      <c r="A3" s="271" t="s">
        <v>235</v>
      </c>
      <c r="B3" s="273" t="s">
        <v>236</v>
      </c>
      <c r="C3" s="21" t="s">
        <v>237</v>
      </c>
      <c r="D3" s="22" t="s">
        <v>55</v>
      </c>
    </row>
    <row r="4" spans="1:4">
      <c r="A4" s="271"/>
      <c r="B4" s="274"/>
      <c r="C4" s="23" t="s">
        <v>238</v>
      </c>
      <c r="D4" s="19" t="s">
        <v>239</v>
      </c>
    </row>
    <row r="5" spans="1:4" ht="34.5">
      <c r="A5" s="271"/>
      <c r="B5" s="274"/>
      <c r="C5" s="23" t="s">
        <v>240</v>
      </c>
      <c r="D5" s="24" t="s">
        <v>241</v>
      </c>
    </row>
    <row r="6" spans="1:4">
      <c r="A6" s="271"/>
      <c r="B6" s="274"/>
      <c r="C6" s="23" t="s">
        <v>242</v>
      </c>
      <c r="D6" s="19"/>
    </row>
    <row r="7" spans="1:4" ht="34.5">
      <c r="A7" s="271" t="s">
        <v>243</v>
      </c>
      <c r="B7" s="275" t="s">
        <v>244</v>
      </c>
      <c r="C7" s="28" t="s">
        <v>245</v>
      </c>
      <c r="D7" s="25" t="s">
        <v>135</v>
      </c>
    </row>
    <row r="8" spans="1:4" ht="23.25">
      <c r="A8" s="271"/>
      <c r="B8" s="275"/>
      <c r="C8" s="28" t="s">
        <v>246</v>
      </c>
      <c r="D8" s="19" t="s">
        <v>247</v>
      </c>
    </row>
    <row r="9" spans="1:4" ht="34.5">
      <c r="A9" s="271"/>
      <c r="B9" s="275"/>
      <c r="C9" s="28" t="s">
        <v>248</v>
      </c>
      <c r="D9" s="24" t="s">
        <v>119</v>
      </c>
    </row>
    <row r="10" spans="1:4">
      <c r="A10" s="271" t="s">
        <v>249</v>
      </c>
      <c r="B10" s="276" t="s">
        <v>250</v>
      </c>
      <c r="C10" s="29" t="s">
        <v>251</v>
      </c>
      <c r="D10" s="19" t="s">
        <v>67</v>
      </c>
    </row>
    <row r="11" spans="1:4" ht="23.25">
      <c r="A11" s="271"/>
      <c r="B11" s="276"/>
      <c r="C11" s="30" t="s">
        <v>252</v>
      </c>
      <c r="D11" s="24" t="s">
        <v>253</v>
      </c>
    </row>
    <row r="12" spans="1:4" ht="23.25">
      <c r="A12" s="271"/>
      <c r="B12" s="276"/>
      <c r="C12" s="29" t="s">
        <v>254</v>
      </c>
      <c r="D12" s="19" t="s">
        <v>255</v>
      </c>
    </row>
    <row r="13" spans="1:4" ht="34.5">
      <c r="A13" s="271"/>
      <c r="B13" s="276"/>
      <c r="C13" s="30" t="s">
        <v>256</v>
      </c>
      <c r="D13" s="24" t="s">
        <v>257</v>
      </c>
    </row>
    <row r="14" spans="1:4" ht="23.25">
      <c r="A14" s="271"/>
      <c r="B14" s="276"/>
      <c r="C14" s="30" t="s">
        <v>258</v>
      </c>
      <c r="D14" s="19" t="s">
        <v>259</v>
      </c>
    </row>
    <row r="15" spans="1:4" ht="23.25" customHeight="1">
      <c r="A15" s="271" t="s">
        <v>260</v>
      </c>
      <c r="B15" s="277" t="s">
        <v>26</v>
      </c>
      <c r="C15" s="34" t="s">
        <v>261</v>
      </c>
      <c r="D15" s="24" t="s">
        <v>262</v>
      </c>
    </row>
    <row r="16" spans="1:4">
      <c r="A16" s="271"/>
      <c r="B16" s="277"/>
      <c r="C16" s="35" t="s">
        <v>159</v>
      </c>
      <c r="D16" s="19" t="s">
        <v>78</v>
      </c>
    </row>
    <row r="17" spans="1:4" ht="23.25">
      <c r="A17" s="271"/>
      <c r="B17" s="277"/>
      <c r="C17" s="34" t="s">
        <v>104</v>
      </c>
      <c r="D17" s="24" t="s">
        <v>263</v>
      </c>
    </row>
    <row r="18" spans="1:4" ht="34.5">
      <c r="A18" s="271"/>
      <c r="B18" s="277"/>
      <c r="C18" s="35" t="s">
        <v>127</v>
      </c>
      <c r="D18" s="19" t="s">
        <v>264</v>
      </c>
    </row>
    <row r="19" spans="1:4">
      <c r="A19" s="38"/>
      <c r="B19" s="45"/>
      <c r="C19" s="35" t="s">
        <v>42</v>
      </c>
      <c r="D19" s="19"/>
    </row>
    <row r="20" spans="1:4" ht="23.25">
      <c r="A20" s="38"/>
      <c r="B20" s="45"/>
      <c r="C20" s="35" t="s">
        <v>27</v>
      </c>
      <c r="D20" s="19"/>
    </row>
    <row r="21" spans="1:4" ht="23.25">
      <c r="A21" s="271" t="s">
        <v>265</v>
      </c>
      <c r="B21" s="278" t="s">
        <v>111</v>
      </c>
      <c r="C21" s="36" t="s">
        <v>266</v>
      </c>
      <c r="D21" s="24" t="s">
        <v>155</v>
      </c>
    </row>
    <row r="22" spans="1:4" ht="23.25">
      <c r="A22" s="271"/>
      <c r="B22" s="278"/>
      <c r="C22" s="37" t="s">
        <v>267</v>
      </c>
      <c r="D22" s="19" t="s">
        <v>268</v>
      </c>
    </row>
    <row r="23" spans="1:4">
      <c r="A23" s="271"/>
      <c r="B23" s="278"/>
      <c r="C23" s="36" t="s">
        <v>116</v>
      </c>
      <c r="D23" s="26"/>
    </row>
    <row r="24" spans="1:4">
      <c r="A24" s="271"/>
      <c r="B24" s="278"/>
      <c r="C24" s="37" t="s">
        <v>269</v>
      </c>
      <c r="D24" s="27"/>
    </row>
    <row r="25" spans="1:4">
      <c r="A25" s="271"/>
      <c r="B25" s="278"/>
      <c r="C25" s="36" t="s">
        <v>270</v>
      </c>
      <c r="D25" s="26"/>
    </row>
    <row r="26" spans="1:4">
      <c r="A26" s="271"/>
      <c r="B26" s="278"/>
      <c r="C26" s="37" t="s">
        <v>271</v>
      </c>
      <c r="D26" s="27"/>
    </row>
    <row r="27" spans="1:4">
      <c r="A27" s="272" t="s">
        <v>272</v>
      </c>
      <c r="B27" s="279" t="s">
        <v>122</v>
      </c>
      <c r="C27" s="39" t="s">
        <v>273</v>
      </c>
      <c r="D27" s="26"/>
    </row>
    <row r="28" spans="1:4">
      <c r="A28" s="272"/>
      <c r="B28" s="279"/>
      <c r="C28" s="40" t="s">
        <v>123</v>
      </c>
      <c r="D28" s="26"/>
    </row>
    <row r="29" spans="1:4">
      <c r="A29" s="272"/>
      <c r="B29" s="279"/>
      <c r="C29" s="41" t="s">
        <v>274</v>
      </c>
      <c r="D29" s="27"/>
    </row>
    <row r="30" spans="1:4">
      <c r="A30" s="272"/>
      <c r="B30" s="279"/>
      <c r="C30" s="40" t="s">
        <v>275</v>
      </c>
      <c r="D30" s="26"/>
    </row>
    <row r="31" spans="1:4">
      <c r="A31" s="272"/>
      <c r="B31" s="279"/>
      <c r="C31" s="41" t="s">
        <v>276</v>
      </c>
      <c r="D31" s="27"/>
    </row>
    <row r="32" spans="1:4">
      <c r="A32" s="272" t="s">
        <v>277</v>
      </c>
      <c r="B32" s="268" t="s">
        <v>278</v>
      </c>
      <c r="C32" s="19" t="s">
        <v>279</v>
      </c>
      <c r="D32" s="26"/>
    </row>
    <row r="33" spans="1:4">
      <c r="A33" s="272"/>
      <c r="B33" s="269"/>
      <c r="C33" s="42" t="s">
        <v>280</v>
      </c>
      <c r="D33" s="27"/>
    </row>
    <row r="34" spans="1:4">
      <c r="A34" s="272"/>
      <c r="B34" s="269"/>
      <c r="C34" s="43" t="s">
        <v>281</v>
      </c>
      <c r="D34" s="26"/>
    </row>
    <row r="35" spans="1:4">
      <c r="A35" s="272"/>
      <c r="B35" s="270"/>
      <c r="C35" s="44" t="s">
        <v>282</v>
      </c>
      <c r="D35" s="27"/>
    </row>
    <row r="36" spans="1:4">
      <c r="D36" s="26"/>
    </row>
  </sheetData>
  <autoFilter ref="B2:D37" xr:uid="{5AA3EA03-860F-4231-87B2-2AF805F59060}"/>
  <mergeCells count="14">
    <mergeCell ref="B32:B35"/>
    <mergeCell ref="A3:A6"/>
    <mergeCell ref="A27:A31"/>
    <mergeCell ref="B3:B6"/>
    <mergeCell ref="B7:B9"/>
    <mergeCell ref="B10:B14"/>
    <mergeCell ref="B15:B18"/>
    <mergeCell ref="B21:B26"/>
    <mergeCell ref="B27:B31"/>
    <mergeCell ref="A32:A35"/>
    <mergeCell ref="A21:A26"/>
    <mergeCell ref="A15:A18"/>
    <mergeCell ref="A10:A14"/>
    <mergeCell ref="A7:A9"/>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D66BA-CF3C-4897-88E5-679C5F6624E7}">
  <sheetPr codeName="Hoja22"/>
  <dimension ref="A1:C34"/>
  <sheetViews>
    <sheetView topLeftCell="A10" workbookViewId="0">
      <selection activeCell="C20" sqref="C20"/>
    </sheetView>
  </sheetViews>
  <sheetFormatPr baseColWidth="10" defaultColWidth="11" defaultRowHeight="15.75"/>
  <cols>
    <col min="1" max="1" width="37.625" customWidth="1"/>
    <col min="2" max="2" width="20.5" customWidth="1"/>
    <col min="3" max="3" width="31.625" customWidth="1"/>
  </cols>
  <sheetData>
    <row r="1" spans="1:3">
      <c r="A1" s="12" t="s">
        <v>8</v>
      </c>
      <c r="B1" s="12" t="s">
        <v>196</v>
      </c>
      <c r="C1" s="15" t="s">
        <v>234</v>
      </c>
    </row>
    <row r="2" spans="1:3" ht="60">
      <c r="A2" s="13" t="s">
        <v>236</v>
      </c>
      <c r="B2" s="14" t="s">
        <v>237</v>
      </c>
      <c r="C2" s="16" t="s">
        <v>55</v>
      </c>
    </row>
    <row r="3" spans="1:3" ht="30">
      <c r="A3" s="14" t="s">
        <v>244</v>
      </c>
      <c r="B3" s="14" t="s">
        <v>238</v>
      </c>
      <c r="C3" s="16" t="s">
        <v>239</v>
      </c>
    </row>
    <row r="4" spans="1:3" ht="60">
      <c r="A4" s="14" t="s">
        <v>250</v>
      </c>
      <c r="B4" s="14" t="s">
        <v>240</v>
      </c>
      <c r="C4" s="16" t="s">
        <v>241</v>
      </c>
    </row>
    <row r="5" spans="1:3" ht="75">
      <c r="A5" s="14" t="s">
        <v>26</v>
      </c>
      <c r="B5" s="14" t="s">
        <v>242</v>
      </c>
      <c r="C5" s="17" t="s">
        <v>135</v>
      </c>
    </row>
    <row r="6" spans="1:3" ht="60">
      <c r="A6" s="14" t="s">
        <v>111</v>
      </c>
      <c r="B6" s="14" t="s">
        <v>245</v>
      </c>
      <c r="C6" s="16" t="s">
        <v>247</v>
      </c>
    </row>
    <row r="7" spans="1:3" ht="75">
      <c r="A7" s="13" t="s">
        <v>122</v>
      </c>
      <c r="B7" s="14" t="s">
        <v>246</v>
      </c>
      <c r="C7" s="16" t="s">
        <v>119</v>
      </c>
    </row>
    <row r="8" spans="1:3" ht="60">
      <c r="A8" s="13" t="s">
        <v>278</v>
      </c>
      <c r="B8" s="14" t="s">
        <v>248</v>
      </c>
      <c r="C8" s="16" t="s">
        <v>67</v>
      </c>
    </row>
    <row r="9" spans="1:3" ht="60">
      <c r="A9" s="13"/>
      <c r="B9" s="14" t="s">
        <v>283</v>
      </c>
      <c r="C9" s="16" t="s">
        <v>253</v>
      </c>
    </row>
    <row r="10" spans="1:3" ht="45">
      <c r="A10" s="13"/>
      <c r="B10" s="14" t="s">
        <v>267</v>
      </c>
      <c r="C10" s="16" t="s">
        <v>255</v>
      </c>
    </row>
    <row r="11" spans="1:3" ht="75">
      <c r="A11" s="13"/>
      <c r="B11" s="14" t="s">
        <v>116</v>
      </c>
      <c r="C11" s="16" t="s">
        <v>257</v>
      </c>
    </row>
    <row r="12" spans="1:3" ht="60">
      <c r="A12" s="13"/>
      <c r="B12" s="14" t="s">
        <v>269</v>
      </c>
      <c r="C12" s="16" t="s">
        <v>259</v>
      </c>
    </row>
    <row r="13" spans="1:3" ht="75">
      <c r="A13" s="13"/>
      <c r="B13" s="14" t="s">
        <v>270</v>
      </c>
      <c r="C13" s="16" t="s">
        <v>262</v>
      </c>
    </row>
    <row r="14" spans="1:3" ht="30">
      <c r="A14" s="13"/>
      <c r="B14" s="14" t="s">
        <v>271</v>
      </c>
      <c r="C14" s="16" t="s">
        <v>78</v>
      </c>
    </row>
    <row r="15" spans="1:3" ht="60">
      <c r="A15" s="13"/>
      <c r="B15" s="13" t="s">
        <v>273</v>
      </c>
      <c r="C15" s="16" t="s">
        <v>263</v>
      </c>
    </row>
    <row r="16" spans="1:3" ht="75">
      <c r="A16" s="13"/>
      <c r="B16" s="14" t="s">
        <v>123</v>
      </c>
      <c r="C16" s="16" t="s">
        <v>264</v>
      </c>
    </row>
    <row r="17" spans="1:3" ht="45">
      <c r="A17" s="13"/>
      <c r="B17" s="14" t="s">
        <v>274</v>
      </c>
      <c r="C17" s="16" t="s">
        <v>155</v>
      </c>
    </row>
    <row r="18" spans="1:3" ht="45">
      <c r="A18" s="13"/>
      <c r="B18" s="14" t="s">
        <v>275</v>
      </c>
      <c r="C18" s="16" t="s">
        <v>268</v>
      </c>
    </row>
    <row r="19" spans="1:3" ht="45">
      <c r="A19" s="13"/>
      <c r="B19" s="14" t="s">
        <v>276</v>
      </c>
    </row>
    <row r="20" spans="1:3" ht="45">
      <c r="A20" s="13"/>
      <c r="B20" s="14" t="s">
        <v>279</v>
      </c>
    </row>
    <row r="21" spans="1:3" ht="45">
      <c r="A21" s="13"/>
      <c r="B21" s="14" t="s">
        <v>280</v>
      </c>
    </row>
    <row r="22" spans="1:3" ht="45">
      <c r="A22" s="13"/>
      <c r="B22" s="14" t="s">
        <v>281</v>
      </c>
    </row>
    <row r="23" spans="1:3" ht="30">
      <c r="A23" s="13"/>
      <c r="B23" s="14" t="s">
        <v>282</v>
      </c>
    </row>
    <row r="24" spans="1:3" ht="60">
      <c r="A24" s="13"/>
      <c r="B24" s="14" t="s">
        <v>251</v>
      </c>
    </row>
    <row r="25" spans="1:3" ht="60">
      <c r="A25" s="13"/>
      <c r="B25" s="14" t="s">
        <v>252</v>
      </c>
    </row>
    <row r="26" spans="1:3" ht="30">
      <c r="A26" s="13"/>
      <c r="B26" s="14" t="s">
        <v>254</v>
      </c>
    </row>
    <row r="27" spans="1:3" ht="45">
      <c r="A27" s="13"/>
      <c r="B27" s="14" t="s">
        <v>256</v>
      </c>
    </row>
    <row r="28" spans="1:3" ht="90">
      <c r="A28" s="13"/>
      <c r="B28" s="14" t="s">
        <v>284</v>
      </c>
    </row>
    <row r="29" spans="1:3" ht="60">
      <c r="A29" s="13"/>
      <c r="B29" s="14" t="s">
        <v>261</v>
      </c>
    </row>
    <row r="30" spans="1:3" ht="60">
      <c r="A30" s="13"/>
      <c r="B30" s="14" t="s">
        <v>159</v>
      </c>
    </row>
    <row r="31" spans="1:3" ht="45">
      <c r="A31" s="13"/>
      <c r="B31" s="14" t="s">
        <v>104</v>
      </c>
    </row>
    <row r="32" spans="1:3" ht="105">
      <c r="A32" s="13"/>
      <c r="B32" s="14" t="s">
        <v>127</v>
      </c>
    </row>
    <row r="33" spans="1:2" ht="45">
      <c r="A33" s="13"/>
      <c r="B33" s="14" t="s">
        <v>42</v>
      </c>
    </row>
    <row r="34" spans="1:2" ht="90">
      <c r="A34" s="13"/>
      <c r="B34" s="14" t="s">
        <v>27</v>
      </c>
    </row>
  </sheetData>
  <pageMargins left="0.7" right="0.7" top="0.75" bottom="0.75" header="0.3" footer="0.3"/>
  <legacy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C7EAD-6077-433E-8DD8-1A8FF7BA21FB}">
  <sheetPr codeName="Hoja23"/>
  <dimension ref="C3:G7"/>
  <sheetViews>
    <sheetView showGridLines="0" workbookViewId="0">
      <selection activeCell="E28" sqref="E28"/>
    </sheetView>
  </sheetViews>
  <sheetFormatPr baseColWidth="10" defaultColWidth="11" defaultRowHeight="15.75"/>
  <cols>
    <col min="3" max="3" width="12" customWidth="1"/>
  </cols>
  <sheetData>
    <row r="3" spans="3:7">
      <c r="C3" s="280" t="s">
        <v>285</v>
      </c>
      <c r="D3" s="280"/>
      <c r="E3" s="280"/>
      <c r="F3" s="280"/>
      <c r="G3" s="280"/>
    </row>
    <row r="4" spans="3:7">
      <c r="C4" s="8" t="s">
        <v>286</v>
      </c>
      <c r="D4" s="8" t="s">
        <v>287</v>
      </c>
      <c r="E4" s="8" t="s">
        <v>288</v>
      </c>
      <c r="F4" s="8" t="s">
        <v>289</v>
      </c>
      <c r="G4" s="8" t="s">
        <v>290</v>
      </c>
    </row>
    <row r="5" spans="3:7">
      <c r="C5" s="9" t="s">
        <v>291</v>
      </c>
      <c r="D5" s="2" t="s">
        <v>292</v>
      </c>
      <c r="E5" s="10"/>
      <c r="F5" s="2">
        <v>100</v>
      </c>
      <c r="G5" s="2">
        <v>100</v>
      </c>
    </row>
    <row r="6" spans="3:7">
      <c r="C6" s="9" t="s">
        <v>293</v>
      </c>
      <c r="D6" s="2" t="s">
        <v>294</v>
      </c>
      <c r="E6" s="4"/>
      <c r="F6" s="2">
        <v>95</v>
      </c>
      <c r="G6" s="2">
        <v>95</v>
      </c>
    </row>
    <row r="7" spans="3:7">
      <c r="C7" s="1" t="s">
        <v>295</v>
      </c>
      <c r="D7" s="3" t="s">
        <v>296</v>
      </c>
      <c r="E7" s="11"/>
      <c r="F7" s="2">
        <v>0</v>
      </c>
      <c r="G7" s="2">
        <v>0</v>
      </c>
    </row>
  </sheetData>
  <mergeCells count="1">
    <mergeCell ref="C3:G3"/>
  </mergeCells>
  <phoneticPr fontId="3" type="noConversion"/>
  <conditionalFormatting sqref="F6:F7">
    <cfRule type="iconSet" priority="8">
      <iconSet iconSet="3Symbols">
        <cfvo type="percent" val="0"/>
        <cfvo type="percent" val="33"/>
        <cfvo type="percent" val="67"/>
      </iconSet>
    </cfRule>
  </conditionalFormatting>
  <conditionalFormatting sqref="F5:F7">
    <cfRule type="iconSet" priority="6">
      <iconSet iconSet="3Symbols" showValue="0">
        <cfvo type="percent" val="0"/>
        <cfvo type="num" val="95"/>
        <cfvo type="num" val="100"/>
      </iconSet>
    </cfRule>
    <cfRule type="iconSet" priority="7">
      <iconSet iconSet="3Symbols" showValue="0">
        <cfvo type="percent" val="0"/>
        <cfvo type="num" val="95"/>
        <cfvo type="percent" val="100"/>
      </iconSet>
    </cfRule>
    <cfRule type="iconSet" priority="9">
      <iconSet iconSet="3Symbols">
        <cfvo type="percent" val="0"/>
        <cfvo type="percent" val="33"/>
        <cfvo type="percent" val="67"/>
      </iconSet>
    </cfRule>
  </conditionalFormatting>
  <conditionalFormatting sqref="G6:G7">
    <cfRule type="iconSet" priority="4">
      <iconSet iconSet="3Symbols">
        <cfvo type="percent" val="0"/>
        <cfvo type="percent" val="33"/>
        <cfvo type="percent" val="67"/>
      </iconSet>
    </cfRule>
  </conditionalFormatting>
  <conditionalFormatting sqref="G5:G7">
    <cfRule type="iconSet" priority="1">
      <iconSet iconSet="3Symbols2" showValue="0">
        <cfvo type="percent" val="0"/>
        <cfvo type="num" val="95"/>
        <cfvo type="num" val="100"/>
      </iconSet>
    </cfRule>
    <cfRule type="iconSet" priority="3">
      <iconSet iconSet="3Symbols" showValue="0">
        <cfvo type="percent" val="0"/>
        <cfvo type="num" val="95"/>
        <cfvo type="percent" val="100"/>
      </iconSet>
    </cfRule>
    <cfRule type="iconSet" priority="5">
      <iconSet iconSet="3Symbols">
        <cfvo type="percent" val="0"/>
        <cfvo type="percent" val="33"/>
        <cfvo type="percent" val="67"/>
      </iconSet>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c0337e8e-9940-495c-8661-5c607501c54a" xsi:nil="true"/>
    <lcf76f155ced4ddcb4097134ff3c332f xmlns="9b7d80e3-0088-4da8-bf78-1c83ef20c8f8">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53AAF096512E2B4B9F37DEA4F0844685" ma:contentTypeVersion="15" ma:contentTypeDescription="Crear nuevo documento." ma:contentTypeScope="" ma:versionID="f3409abd2e4ab1f744ed75bd33b51d35">
  <xsd:schema xmlns:xsd="http://www.w3.org/2001/XMLSchema" xmlns:xs="http://www.w3.org/2001/XMLSchema" xmlns:p="http://schemas.microsoft.com/office/2006/metadata/properties" xmlns:ns2="9b7d80e3-0088-4da8-bf78-1c83ef20c8f8" xmlns:ns3="c0337e8e-9940-495c-8661-5c607501c54a" targetNamespace="http://schemas.microsoft.com/office/2006/metadata/properties" ma:root="true" ma:fieldsID="88b3db4ef6da9e293caf64239fcf8ff6" ns2:_="" ns3:_="">
    <xsd:import namespace="9b7d80e3-0088-4da8-bf78-1c83ef20c8f8"/>
    <xsd:import namespace="c0337e8e-9940-495c-8661-5c607501c54a"/>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7d80e3-0088-4da8-bf78-1c83ef20c8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42a9a89f-6a02-4c4d-8060-902202611282"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0337e8e-9940-495c-8661-5c607501c54a"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cdf2635-0e99-4c27-a320-19aaff6916c5}" ma:internalName="TaxCatchAll" ma:showField="CatchAllData" ma:web="c0337e8e-9940-495c-8661-5c607501c54a">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66BBAD7-75A9-4A4C-ABE2-19E7F4B2FC7F}">
  <ds:schemaRefs>
    <ds:schemaRef ds:uri="http://schemas.microsoft.com/sharepoint/v3/contenttype/forms"/>
  </ds:schemaRefs>
</ds:datastoreItem>
</file>

<file path=customXml/itemProps2.xml><?xml version="1.0" encoding="utf-8"?>
<ds:datastoreItem xmlns:ds="http://schemas.openxmlformats.org/officeDocument/2006/customXml" ds:itemID="{8424934A-127B-41C3-B731-100157CA7579}">
  <ds:schemaRefs>
    <ds:schemaRef ds:uri="http://www.w3.org/XML/1998/namespace"/>
    <ds:schemaRef ds:uri="http://schemas.openxmlformats.org/package/2006/metadata/core-properties"/>
    <ds:schemaRef ds:uri="http://purl.org/dc/dcmitype/"/>
    <ds:schemaRef ds:uri="http://purl.org/dc/terms/"/>
    <ds:schemaRef ds:uri="http://purl.org/dc/elements/1.1/"/>
    <ds:schemaRef ds:uri="http://schemas.microsoft.com/office/2006/documentManagement/types"/>
    <ds:schemaRef ds:uri="c0337e8e-9940-495c-8661-5c607501c54a"/>
    <ds:schemaRef ds:uri="http://schemas.microsoft.com/office/infopath/2007/PartnerControls"/>
    <ds:schemaRef ds:uri="9b7d80e3-0088-4da8-bf78-1c83ef20c8f8"/>
    <ds:schemaRef ds:uri="http://schemas.microsoft.com/office/2006/metadata/properties"/>
  </ds:schemaRefs>
</ds:datastoreItem>
</file>

<file path=customXml/itemProps3.xml><?xml version="1.0" encoding="utf-8"?>
<ds:datastoreItem xmlns:ds="http://schemas.openxmlformats.org/officeDocument/2006/customXml" ds:itemID="{D22F6798-4EF6-4DAD-BC8C-F9CF5C7301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7d80e3-0088-4da8-bf78-1c83ef20c8f8"/>
    <ds:schemaRef ds:uri="c0337e8e-9940-495c-8661-5c607501c5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24</vt:i4>
      </vt:variant>
    </vt:vector>
  </HeadingPairs>
  <TitlesOfParts>
    <vt:vector size="24" baseType="lpstr">
      <vt:lpstr>INDICE</vt:lpstr>
      <vt:lpstr>POA DAI</vt:lpstr>
      <vt:lpstr>POA DCER</vt:lpstr>
      <vt:lpstr>POA DSF</vt:lpstr>
      <vt:lpstr>POA DLOG</vt:lpstr>
      <vt:lpstr>POA OAI</vt:lpstr>
      <vt:lpstr>POA DC</vt:lpstr>
      <vt:lpstr>POA DC Sectores</vt:lpstr>
      <vt:lpstr>POA DTI</vt:lpstr>
      <vt:lpstr>POA DSJ</vt:lpstr>
      <vt:lpstr>POA DCE</vt:lpstr>
      <vt:lpstr>POA DD</vt:lpstr>
      <vt:lpstr>POA DSG</vt:lpstr>
      <vt:lpstr>POA DRP</vt:lpstr>
      <vt:lpstr>POA DF</vt:lpstr>
      <vt:lpstr>POA DPF</vt:lpstr>
      <vt:lpstr>POA DGS</vt:lpstr>
      <vt:lpstr>POA DGH</vt:lpstr>
      <vt:lpstr>POA DGCA</vt:lpstr>
      <vt:lpstr>POA DPCG</vt:lpstr>
      <vt:lpstr>Estrategias</vt:lpstr>
      <vt:lpstr>Estrategias 2</vt:lpstr>
      <vt:lpstr>Hoja1</vt:lpstr>
      <vt:lpstr>Leyenda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Yudelkis Estéfany Santos Muñoz</dc:creator>
  <cp:keywords/>
  <dc:description/>
  <cp:lastModifiedBy>Saul Medina</cp:lastModifiedBy>
  <cp:revision/>
  <dcterms:created xsi:type="dcterms:W3CDTF">2022-06-21T19:01:26Z</dcterms:created>
  <dcterms:modified xsi:type="dcterms:W3CDTF">2023-02-03T13:52:14Z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0x01010053AAF096512E2B4B9F37DEA4F0844685</vt:lpwstr>
  </property>
  <property fmtid="{D5CDD505-2E9C-101B-9397-08002B2CF9AE}" pid="3" name="MediaServiceImageTags">
    <vt:lpwstr/>
  </property>
</Properties>
</file>