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9476BF4B-AE88-46AA-8166-5B89FC54D083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" l="1"/>
  <c r="M81" i="1"/>
  <c r="E81" i="1"/>
  <c r="M80" i="1"/>
  <c r="M79" i="1"/>
  <c r="L78" i="1"/>
  <c r="K78" i="1"/>
  <c r="J78" i="1"/>
  <c r="I78" i="1"/>
  <c r="H78" i="1"/>
  <c r="G78" i="1"/>
  <c r="F78" i="1"/>
  <c r="E78" i="1"/>
  <c r="M77" i="1"/>
  <c r="M76" i="1"/>
  <c r="M75" i="1"/>
  <c r="E75" i="1"/>
  <c r="M74" i="1"/>
  <c r="M73" i="1"/>
  <c r="M71" i="1"/>
  <c r="M70" i="1"/>
  <c r="L69" i="1"/>
  <c r="K69" i="1"/>
  <c r="J69" i="1"/>
  <c r="I69" i="1"/>
  <c r="H69" i="1"/>
  <c r="G69" i="1"/>
  <c r="F69" i="1"/>
  <c r="E69" i="1"/>
  <c r="D69" i="1"/>
  <c r="M68" i="1"/>
  <c r="M67" i="1"/>
  <c r="G66" i="1"/>
  <c r="F66" i="1"/>
  <c r="E66" i="1"/>
  <c r="M63" i="1"/>
  <c r="M62" i="1"/>
  <c r="L61" i="1"/>
  <c r="K61" i="1"/>
  <c r="J61" i="1"/>
  <c r="I61" i="1"/>
  <c r="H61" i="1"/>
  <c r="G61" i="1"/>
  <c r="F61" i="1"/>
  <c r="E61" i="1"/>
  <c r="D61" i="1"/>
  <c r="M60" i="1"/>
  <c r="M59" i="1"/>
  <c r="M58" i="1"/>
  <c r="M57" i="1"/>
  <c r="M56" i="1"/>
  <c r="M55" i="1"/>
  <c r="M54" i="1"/>
  <c r="M53" i="1"/>
  <c r="M52" i="1"/>
  <c r="L51" i="1"/>
  <c r="K51" i="1"/>
  <c r="J51" i="1"/>
  <c r="I51" i="1"/>
  <c r="H51" i="1"/>
  <c r="G51" i="1"/>
  <c r="F51" i="1"/>
  <c r="E51" i="1"/>
  <c r="D51" i="1"/>
  <c r="M50" i="1"/>
  <c r="M49" i="1"/>
  <c r="M48" i="1"/>
  <c r="M47" i="1"/>
  <c r="M46" i="1"/>
  <c r="M45" i="1"/>
  <c r="M44" i="1"/>
  <c r="E44" i="1"/>
  <c r="M43" i="1"/>
  <c r="M42" i="1"/>
  <c r="M41" i="1"/>
  <c r="M40" i="1"/>
  <c r="M39" i="1"/>
  <c r="M38" i="1"/>
  <c r="M37" i="1"/>
  <c r="M36" i="1"/>
  <c r="G35" i="1"/>
  <c r="F35" i="1"/>
  <c r="E35" i="1"/>
  <c r="M34" i="1"/>
  <c r="M33" i="1"/>
  <c r="M32" i="1"/>
  <c r="M31" i="1"/>
  <c r="M30" i="1"/>
  <c r="M29" i="1"/>
  <c r="M28" i="1"/>
  <c r="M27" i="1"/>
  <c r="M26" i="1"/>
  <c r="L25" i="1"/>
  <c r="K25" i="1"/>
  <c r="J25" i="1"/>
  <c r="I25" i="1"/>
  <c r="H25" i="1"/>
  <c r="G25" i="1"/>
  <c r="F25" i="1"/>
  <c r="E25" i="1"/>
  <c r="D25" i="1"/>
  <c r="M24" i="1"/>
  <c r="M23" i="1"/>
  <c r="M22" i="1"/>
  <c r="M21" i="1"/>
  <c r="M20" i="1"/>
  <c r="M19" i="1"/>
  <c r="M18" i="1"/>
  <c r="M17" i="1"/>
  <c r="M16" i="1"/>
  <c r="L15" i="1"/>
  <c r="K15" i="1"/>
  <c r="J15" i="1"/>
  <c r="I15" i="1"/>
  <c r="H15" i="1"/>
  <c r="G15" i="1"/>
  <c r="F15" i="1"/>
  <c r="E15" i="1"/>
  <c r="D15" i="1"/>
  <c r="M14" i="1"/>
  <c r="M13" i="1"/>
  <c r="M12" i="1"/>
  <c r="M11" i="1"/>
  <c r="M10" i="1"/>
  <c r="L9" i="1"/>
  <c r="K9" i="1"/>
  <c r="J9" i="1"/>
  <c r="I9" i="1"/>
  <c r="H9" i="1"/>
  <c r="G9" i="1"/>
  <c r="F9" i="1"/>
  <c r="E9" i="1"/>
  <c r="D9" i="1"/>
  <c r="M35" i="1" l="1"/>
  <c r="M66" i="1"/>
  <c r="J83" i="1"/>
  <c r="M69" i="1"/>
  <c r="F83" i="1"/>
  <c r="M15" i="1"/>
  <c r="M61" i="1"/>
  <c r="K83" i="1"/>
  <c r="M25" i="1"/>
  <c r="L83" i="1"/>
  <c r="E83" i="1"/>
  <c r="M51" i="1"/>
  <c r="G83" i="1"/>
  <c r="M9" i="1"/>
  <c r="H83" i="1"/>
  <c r="D83" i="1"/>
  <c r="I83" i="1"/>
  <c r="M78" i="1"/>
  <c r="M83" i="1" l="1"/>
</calcChain>
</file>

<file path=xl/sharedStrings.xml><?xml version="1.0" encoding="utf-8"?>
<sst xmlns="http://schemas.openxmlformats.org/spreadsheetml/2006/main" count="92" uniqueCount="92">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</sst>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9" fillId="0" borderId="0" xfId="0" applyFont="1"/>
    <xf numFmtId="0" fontId="5" fillId="0" borderId="0" xfId="0" applyFont="1"/>
    <xf numFmtId="43" fontId="5" fillId="0" borderId="0" xfId="0" applyNumberFormat="1" applyFont="1"/>
    <xf numFmtId="0" fontId="10" fillId="4" borderId="0" xfId="0" applyFont="1" applyFill="1"/>
    <xf numFmtId="164" fontId="10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83</xdr:row>
      <xdr:rowOff>96932</xdr:rowOff>
    </xdr:from>
    <xdr:to>
      <xdr:col>6</xdr:col>
      <xdr:colOff>1217185</xdr:colOff>
      <xdr:row>85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16175132"/>
          <a:ext cx="1902985" cy="445993"/>
        </a:xfrm>
        <a:prstGeom prst="rect">
          <a:avLst/>
        </a:prstGeom>
      </xdr:spPr>
    </xdr:pic>
    <xdr:clientData/>
  </xdr:twoCellAnchor>
  <xdr:twoCellAnchor editAs="oneCell">
    <xdr:from>
      <xdr:col>6</xdr:col>
      <xdr:colOff>1257300</xdr:colOff>
      <xdr:row>83</xdr:row>
      <xdr:rowOff>5604</xdr:rowOff>
    </xdr:from>
    <xdr:to>
      <xdr:col>8</xdr:col>
      <xdr:colOff>986531</xdr:colOff>
      <xdr:row>86</xdr:row>
      <xdr:rowOff>28576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77400" y="16083804"/>
          <a:ext cx="3024881" cy="613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N88"/>
  <sheetViews>
    <sheetView showGridLines="0" tabSelected="1" topLeftCell="C71" workbookViewId="0">
      <selection activeCell="H88" sqref="H88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5.140625" bestFit="1" customWidth="1"/>
    <col min="14" max="17" width="22.28515625" customWidth="1"/>
  </cols>
  <sheetData>
    <row r="1" spans="3:14" ht="21" customHeight="1" x14ac:dyDescent="0.25"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3:14" ht="15.75" x14ac:dyDescent="0.25">
      <c r="C2" s="40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3:14" ht="15.75" customHeight="1" x14ac:dyDescent="0.25">
      <c r="C3" s="42" t="s">
        <v>2</v>
      </c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3:14" ht="15.75" customHeight="1" x14ac:dyDescent="0.25">
      <c r="C4" s="43" t="s">
        <v>3</v>
      </c>
      <c r="D4" s="43"/>
      <c r="E4" s="43"/>
      <c r="F4" s="43"/>
      <c r="G4" s="43"/>
      <c r="H4" s="43"/>
      <c r="I4" s="43"/>
      <c r="J4" s="43"/>
      <c r="K4" s="43"/>
      <c r="L4" s="43"/>
      <c r="M4" s="43"/>
    </row>
    <row r="6" spans="3:14" ht="25.5" customHeight="1" x14ac:dyDescent="0.25">
      <c r="C6" s="44" t="s">
        <v>4</v>
      </c>
      <c r="D6" s="45" t="s">
        <v>5</v>
      </c>
      <c r="E6" s="47" t="s">
        <v>6</v>
      </c>
      <c r="F6" s="49" t="s">
        <v>7</v>
      </c>
      <c r="G6" s="50"/>
      <c r="H6" s="50"/>
      <c r="I6" s="50"/>
      <c r="J6" s="50"/>
      <c r="K6" s="50"/>
      <c r="L6" s="50"/>
      <c r="M6" s="51"/>
    </row>
    <row r="7" spans="3:14" x14ac:dyDescent="0.25">
      <c r="C7" s="44"/>
      <c r="D7" s="46"/>
      <c r="E7" s="48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</row>
    <row r="8" spans="3:14" x14ac:dyDescent="0.25">
      <c r="C8" s="3" t="s">
        <v>16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3:14" x14ac:dyDescent="0.25">
      <c r="C9" s="6" t="s">
        <v>17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L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7">
        <f t="shared" si="1"/>
        <v>175326746.68000001</v>
      </c>
      <c r="M9" s="8">
        <f t="shared" ref="M9:M40" si="2">SUM(F9:L9)</f>
        <v>1197542526.1400001</v>
      </c>
    </row>
    <row r="10" spans="3:14" x14ac:dyDescent="0.25">
      <c r="C10" s="9" t="s">
        <v>18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11">
        <v>102265810.25999999</v>
      </c>
      <c r="M10" s="8">
        <f t="shared" si="2"/>
        <v>704385096.94000006</v>
      </c>
    </row>
    <row r="11" spans="3:14" x14ac:dyDescent="0.25">
      <c r="C11" s="9" t="s">
        <v>19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12">
        <v>25431813.119999997</v>
      </c>
      <c r="M11" s="8">
        <f t="shared" si="2"/>
        <v>180565408.28999999</v>
      </c>
    </row>
    <row r="12" spans="3:14" x14ac:dyDescent="0.25">
      <c r="C12" s="9" t="s">
        <v>20</v>
      </c>
      <c r="D12" s="10"/>
      <c r="E12" s="11"/>
      <c r="F12" s="11"/>
      <c r="G12" s="11"/>
      <c r="H12" s="13"/>
      <c r="I12" s="10"/>
      <c r="J12" s="10"/>
      <c r="M12" s="8">
        <f t="shared" si="2"/>
        <v>0</v>
      </c>
      <c r="N12" s="14"/>
    </row>
    <row r="13" spans="3:14" x14ac:dyDescent="0.25">
      <c r="C13" s="9" t="s">
        <v>21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12">
        <v>30905602.080000002</v>
      </c>
      <c r="M13" s="8">
        <f t="shared" si="2"/>
        <v>196098626.22</v>
      </c>
    </row>
    <row r="14" spans="3:14" s="17" customFormat="1" x14ac:dyDescent="0.25">
      <c r="C14" s="15" t="s">
        <v>22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10">
        <v>16723521.219999999</v>
      </c>
      <c r="M14" s="8">
        <f t="shared" si="2"/>
        <v>116493394.69</v>
      </c>
    </row>
    <row r="15" spans="3:14" s="20" customFormat="1" x14ac:dyDescent="0.25">
      <c r="C15" s="18" t="s">
        <v>23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L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19">
        <f t="shared" si="3"/>
        <v>5580029142.8299999</v>
      </c>
      <c r="M15" s="8">
        <f t="shared" si="2"/>
        <v>29419928850.040001</v>
      </c>
    </row>
    <row r="16" spans="3:14" s="17" customFormat="1" x14ac:dyDescent="0.25">
      <c r="C16" s="15" t="s">
        <v>24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10">
        <v>5395805662.1899996</v>
      </c>
      <c r="M16" s="8">
        <f t="shared" si="2"/>
        <v>27888741299.829998</v>
      </c>
    </row>
    <row r="17" spans="3:13" s="17" customFormat="1" x14ac:dyDescent="0.25">
      <c r="C17" s="15" t="s">
        <v>25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10">
        <v>14218581.34</v>
      </c>
      <c r="M17" s="8">
        <f t="shared" si="2"/>
        <v>50728613.519999996</v>
      </c>
    </row>
    <row r="18" spans="3:13" x14ac:dyDescent="0.25">
      <c r="C18" s="9" t="s">
        <v>26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12">
        <v>4218156.7200000007</v>
      </c>
      <c r="M18" s="8">
        <f t="shared" si="2"/>
        <v>25394445.079999998</v>
      </c>
    </row>
    <row r="19" spans="3:13" x14ac:dyDescent="0.25">
      <c r="C19" s="9" t="s">
        <v>27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12">
        <v>45760.23</v>
      </c>
      <c r="M19" s="8">
        <f t="shared" si="2"/>
        <v>343654.67</v>
      </c>
    </row>
    <row r="20" spans="3:13" s="17" customFormat="1" ht="15.75" customHeight="1" x14ac:dyDescent="0.25">
      <c r="C20" s="15" t="s">
        <v>28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10">
        <v>26392736.859999999</v>
      </c>
      <c r="M20" s="8">
        <f t="shared" si="2"/>
        <v>471003195.96999997</v>
      </c>
    </row>
    <row r="21" spans="3:13" s="17" customFormat="1" x14ac:dyDescent="0.25">
      <c r="C21" s="15" t="s">
        <v>29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10">
        <v>0</v>
      </c>
      <c r="M21" s="8">
        <f t="shared" si="2"/>
        <v>5690557.3200000003</v>
      </c>
    </row>
    <row r="22" spans="3:13" s="17" customFormat="1" x14ac:dyDescent="0.25">
      <c r="C22" s="15" t="s">
        <v>30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10">
        <v>108660054.68000001</v>
      </c>
      <c r="M22" s="8">
        <f t="shared" si="2"/>
        <v>857198544.8599999</v>
      </c>
    </row>
    <row r="23" spans="3:13" s="17" customFormat="1" x14ac:dyDescent="0.25">
      <c r="C23" s="15" t="s">
        <v>31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10">
        <v>30688190.809999999</v>
      </c>
      <c r="M23" s="8">
        <f t="shared" si="2"/>
        <v>120828538.79000001</v>
      </c>
    </row>
    <row r="24" spans="3:13" s="17" customFormat="1" ht="15.75" x14ac:dyDescent="0.3">
      <c r="C24" s="15" t="s">
        <v>32</v>
      </c>
      <c r="D24" s="21"/>
      <c r="E24" s="21"/>
      <c r="H24" s="23"/>
      <c r="I24" s="24"/>
      <c r="J24" s="10"/>
      <c r="M24" s="8">
        <f t="shared" si="2"/>
        <v>0</v>
      </c>
    </row>
    <row r="25" spans="3:13" s="20" customFormat="1" x14ac:dyDescent="0.25">
      <c r="C25" s="18" t="s">
        <v>33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L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19">
        <f t="shared" si="5"/>
        <v>16458432.75</v>
      </c>
      <c r="M25" s="25">
        <f t="shared" si="2"/>
        <v>102080899.97000001</v>
      </c>
    </row>
    <row r="26" spans="3:13" s="17" customFormat="1" x14ac:dyDescent="0.25">
      <c r="C26" s="15" t="s">
        <v>34</v>
      </c>
      <c r="D26" s="10"/>
      <c r="E26" s="10"/>
      <c r="F26" s="10"/>
      <c r="G26" s="10"/>
      <c r="H26" s="10"/>
      <c r="I26" s="10"/>
      <c r="J26" s="10"/>
      <c r="M26" s="8">
        <f t="shared" si="2"/>
        <v>0</v>
      </c>
    </row>
    <row r="27" spans="3:13" s="17" customFormat="1" x14ac:dyDescent="0.25">
      <c r="C27" s="15" t="s">
        <v>35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10">
        <v>0</v>
      </c>
      <c r="M27" s="8">
        <f t="shared" si="2"/>
        <v>10752451.359999999</v>
      </c>
    </row>
    <row r="28" spans="3:13" s="17" customFormat="1" x14ac:dyDescent="0.25">
      <c r="C28" s="15" t="s">
        <v>36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10">
        <v>78966.14</v>
      </c>
      <c r="M28" s="8">
        <f t="shared" si="2"/>
        <v>1092270.83</v>
      </c>
    </row>
    <row r="29" spans="3:13" x14ac:dyDescent="0.25">
      <c r="C29" s="9" t="s">
        <v>37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12">
        <v>-485</v>
      </c>
      <c r="M29" s="8">
        <f t="shared" si="2"/>
        <v>1995404.5</v>
      </c>
    </row>
    <row r="30" spans="3:13" x14ac:dyDescent="0.25">
      <c r="C30" s="9" t="s">
        <v>38</v>
      </c>
      <c r="D30" s="12"/>
      <c r="E30" s="12"/>
      <c r="F30" s="12"/>
      <c r="G30" s="12"/>
      <c r="H30" s="12"/>
      <c r="I30" s="12"/>
      <c r="J30" s="12"/>
      <c r="M30" s="8">
        <f t="shared" si="2"/>
        <v>0</v>
      </c>
    </row>
    <row r="31" spans="3:13" x14ac:dyDescent="0.25">
      <c r="C31" s="9" t="s">
        <v>39</v>
      </c>
      <c r="D31" s="12"/>
      <c r="E31" s="12"/>
      <c r="F31" s="12"/>
      <c r="G31" s="12"/>
      <c r="H31" s="12"/>
      <c r="I31" s="12"/>
      <c r="J31" s="12"/>
      <c r="M31" s="8">
        <f t="shared" si="2"/>
        <v>0</v>
      </c>
    </row>
    <row r="32" spans="3:13" x14ac:dyDescent="0.25">
      <c r="C32" s="9" t="s">
        <v>40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12">
        <v>16318788.34</v>
      </c>
      <c r="M32" s="8">
        <f t="shared" si="2"/>
        <v>50156033.150000006</v>
      </c>
    </row>
    <row r="33" spans="3:13" x14ac:dyDescent="0.25">
      <c r="C33" s="9" t="s">
        <v>41</v>
      </c>
      <c r="D33" s="12"/>
      <c r="E33" s="12"/>
      <c r="F33" s="12"/>
      <c r="G33" s="12"/>
      <c r="H33" s="12"/>
      <c r="I33" s="12"/>
      <c r="J33" s="12"/>
      <c r="M33" s="8">
        <f t="shared" si="2"/>
        <v>0</v>
      </c>
    </row>
    <row r="34" spans="3:13" x14ac:dyDescent="0.25">
      <c r="C34" s="9" t="s">
        <v>42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12">
        <v>61163.270000000004</v>
      </c>
      <c r="M34" s="8">
        <f t="shared" si="2"/>
        <v>38084740.130000003</v>
      </c>
    </row>
    <row r="35" spans="3:13" s="26" customFormat="1" x14ac:dyDescent="0.25">
      <c r="C35" s="6" t="s">
        <v>43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M35" s="25">
        <f t="shared" si="2"/>
        <v>0</v>
      </c>
    </row>
    <row r="36" spans="3:13" x14ac:dyDescent="0.25">
      <c r="C36" s="9" t="s">
        <v>44</v>
      </c>
      <c r="D36" s="22"/>
      <c r="E36" s="22"/>
      <c r="M36" s="8">
        <f t="shared" si="2"/>
        <v>0</v>
      </c>
    </row>
    <row r="37" spans="3:13" x14ac:dyDescent="0.25">
      <c r="C37" s="9" t="s">
        <v>45</v>
      </c>
      <c r="D37" s="22"/>
      <c r="E37" s="22"/>
      <c r="M37" s="8">
        <f t="shared" si="2"/>
        <v>0</v>
      </c>
    </row>
    <row r="38" spans="3:13" x14ac:dyDescent="0.25">
      <c r="C38" s="9" t="s">
        <v>46</v>
      </c>
      <c r="D38" s="22"/>
      <c r="E38" s="22"/>
      <c r="M38" s="8">
        <f t="shared" si="2"/>
        <v>0</v>
      </c>
    </row>
    <row r="39" spans="3:13" x14ac:dyDescent="0.25">
      <c r="C39" s="9" t="s">
        <v>47</v>
      </c>
      <c r="D39" s="22"/>
      <c r="E39" s="22"/>
      <c r="M39" s="8">
        <f t="shared" si="2"/>
        <v>0</v>
      </c>
    </row>
    <row r="40" spans="3:13" x14ac:dyDescent="0.25">
      <c r="C40" s="9" t="s">
        <v>48</v>
      </c>
      <c r="D40" s="22"/>
      <c r="E40" s="22"/>
      <c r="M40" s="8">
        <f t="shared" si="2"/>
        <v>0</v>
      </c>
    </row>
    <row r="41" spans="3:13" x14ac:dyDescent="0.25">
      <c r="C41" s="9" t="s">
        <v>49</v>
      </c>
      <c r="D41" s="22"/>
      <c r="E41" s="22"/>
      <c r="M41" s="8">
        <f t="shared" ref="M41:M72" si="7">SUM(F41:L41)</f>
        <v>0</v>
      </c>
    </row>
    <row r="42" spans="3:13" x14ac:dyDescent="0.25">
      <c r="C42" s="9" t="s">
        <v>50</v>
      </c>
      <c r="D42" s="22"/>
      <c r="E42" s="22"/>
      <c r="M42" s="8">
        <f t="shared" si="7"/>
        <v>0</v>
      </c>
    </row>
    <row r="43" spans="3:13" x14ac:dyDescent="0.25">
      <c r="C43" s="9" t="s">
        <v>51</v>
      </c>
      <c r="D43" s="22"/>
      <c r="E43" s="22"/>
      <c r="M43" s="8">
        <f t="shared" si="7"/>
        <v>0</v>
      </c>
    </row>
    <row r="44" spans="3:13" x14ac:dyDescent="0.25">
      <c r="C44" s="6" t="s">
        <v>52</v>
      </c>
      <c r="D44" s="7">
        <v>0</v>
      </c>
      <c r="E44" s="7">
        <f>SUM(E45:E50)</f>
        <v>0</v>
      </c>
      <c r="M44" s="8">
        <f t="shared" si="7"/>
        <v>0</v>
      </c>
    </row>
    <row r="45" spans="3:13" x14ac:dyDescent="0.25">
      <c r="C45" s="9" t="s">
        <v>53</v>
      </c>
      <c r="D45" s="22"/>
      <c r="E45" s="22"/>
      <c r="M45" s="8">
        <f t="shared" si="7"/>
        <v>0</v>
      </c>
    </row>
    <row r="46" spans="3:13" x14ac:dyDescent="0.25">
      <c r="C46" s="9" t="s">
        <v>54</v>
      </c>
      <c r="D46" s="22"/>
      <c r="E46" s="22"/>
      <c r="M46" s="8">
        <f t="shared" si="7"/>
        <v>0</v>
      </c>
    </row>
    <row r="47" spans="3:13" x14ac:dyDescent="0.25">
      <c r="C47" s="9" t="s">
        <v>55</v>
      </c>
      <c r="D47" s="22"/>
      <c r="E47" s="22"/>
      <c r="M47" s="8">
        <f t="shared" si="7"/>
        <v>0</v>
      </c>
    </row>
    <row r="48" spans="3:13" x14ac:dyDescent="0.25">
      <c r="C48" s="9" t="s">
        <v>56</v>
      </c>
      <c r="D48" s="22"/>
      <c r="E48" s="22"/>
      <c r="M48" s="8">
        <f t="shared" si="7"/>
        <v>0</v>
      </c>
    </row>
    <row r="49" spans="3:13" x14ac:dyDescent="0.25">
      <c r="C49" s="9" t="s">
        <v>57</v>
      </c>
      <c r="D49" s="22"/>
      <c r="E49" s="22"/>
      <c r="M49" s="8">
        <f t="shared" si="7"/>
        <v>0</v>
      </c>
    </row>
    <row r="50" spans="3:13" x14ac:dyDescent="0.25">
      <c r="C50" s="9" t="s">
        <v>58</v>
      </c>
      <c r="D50" s="22"/>
      <c r="E50" s="22"/>
      <c r="M50" s="8">
        <f t="shared" si="7"/>
        <v>0</v>
      </c>
    </row>
    <row r="51" spans="3:13" x14ac:dyDescent="0.25">
      <c r="C51" s="6" t="s">
        <v>59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L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7">
        <f t="shared" si="9"/>
        <v>11302098.250000002</v>
      </c>
      <c r="M51" s="8">
        <f t="shared" si="7"/>
        <v>91721581.540000007</v>
      </c>
    </row>
    <row r="52" spans="3:13" x14ac:dyDescent="0.25">
      <c r="C52" s="9" t="s">
        <v>60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12">
        <v>11213522.780000001</v>
      </c>
      <c r="M52" s="8">
        <f t="shared" si="7"/>
        <v>89393977.149999991</v>
      </c>
    </row>
    <row r="53" spans="3:13" x14ac:dyDescent="0.25">
      <c r="C53" s="9" t="s">
        <v>61</v>
      </c>
      <c r="D53" s="12"/>
      <c r="E53" s="12"/>
      <c r="F53" s="12"/>
      <c r="G53" s="12"/>
      <c r="H53" s="12"/>
      <c r="I53" s="12"/>
      <c r="J53" s="12"/>
      <c r="M53" s="8">
        <f t="shared" si="7"/>
        <v>0</v>
      </c>
    </row>
    <row r="54" spans="3:13" x14ac:dyDescent="0.25">
      <c r="C54" s="9" t="s">
        <v>62</v>
      </c>
      <c r="D54" s="12"/>
      <c r="E54" s="12"/>
      <c r="F54" s="12"/>
      <c r="G54" s="12"/>
      <c r="H54" s="12"/>
      <c r="I54" s="12"/>
      <c r="J54" s="12"/>
      <c r="M54" s="8">
        <f t="shared" si="7"/>
        <v>0</v>
      </c>
    </row>
    <row r="55" spans="3:13" x14ac:dyDescent="0.25">
      <c r="C55" s="9" t="s">
        <v>63</v>
      </c>
      <c r="D55" s="12"/>
      <c r="E55" s="12"/>
      <c r="F55" s="12"/>
      <c r="G55" s="12"/>
      <c r="H55" s="12"/>
      <c r="I55" s="12"/>
      <c r="J55" s="12"/>
      <c r="M55" s="8">
        <f t="shared" si="7"/>
        <v>0</v>
      </c>
    </row>
    <row r="56" spans="3:13" x14ac:dyDescent="0.25">
      <c r="C56" s="9" t="s">
        <v>64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12">
        <v>88575.47</v>
      </c>
      <c r="M56" s="8">
        <f t="shared" si="7"/>
        <v>2327604.39</v>
      </c>
    </row>
    <row r="57" spans="3:13" x14ac:dyDescent="0.25">
      <c r="C57" s="9" t="s">
        <v>65</v>
      </c>
      <c r="D57" s="12"/>
      <c r="E57" s="12"/>
      <c r="F57" s="12"/>
      <c r="G57" s="12"/>
      <c r="H57" s="12"/>
      <c r="I57" s="12"/>
      <c r="J57" s="12"/>
      <c r="M57" s="8">
        <f t="shared" si="7"/>
        <v>0</v>
      </c>
    </row>
    <row r="58" spans="3:13" x14ac:dyDescent="0.25">
      <c r="C58" s="9" t="s">
        <v>66</v>
      </c>
      <c r="D58" s="12"/>
      <c r="E58" s="12"/>
      <c r="F58" s="12"/>
      <c r="G58" s="12"/>
      <c r="H58" s="12"/>
      <c r="I58" s="12"/>
      <c r="J58" s="12"/>
      <c r="M58" s="8">
        <f t="shared" si="7"/>
        <v>0</v>
      </c>
    </row>
    <row r="59" spans="3:13" x14ac:dyDescent="0.25">
      <c r="C59" s="9" t="s">
        <v>67</v>
      </c>
      <c r="D59" s="12"/>
      <c r="E59" s="12"/>
      <c r="F59" s="12"/>
      <c r="G59" s="12"/>
      <c r="H59" s="12"/>
      <c r="I59" s="12"/>
      <c r="J59" s="12"/>
      <c r="K59" s="12"/>
      <c r="L59" s="12"/>
      <c r="M59" s="8">
        <f t="shared" si="7"/>
        <v>0</v>
      </c>
    </row>
    <row r="60" spans="3:13" x14ac:dyDescent="0.25">
      <c r="C60" s="9" t="s">
        <v>68</v>
      </c>
      <c r="D60" s="22"/>
      <c r="E60" s="22"/>
      <c r="F60" s="12"/>
      <c r="G60" s="12"/>
      <c r="H60" s="12"/>
      <c r="I60" s="12"/>
      <c r="J60" s="12"/>
      <c r="K60" s="12"/>
      <c r="L60" s="12"/>
      <c r="M60" s="8">
        <f t="shared" si="7"/>
        <v>0</v>
      </c>
    </row>
    <row r="61" spans="3:13" x14ac:dyDescent="0.25">
      <c r="C61" s="6" t="s">
        <v>69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L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7">
        <f t="shared" si="11"/>
        <v>85884840.149999991</v>
      </c>
      <c r="M61" s="8">
        <f t="shared" si="7"/>
        <v>2742428455.9100003</v>
      </c>
    </row>
    <row r="62" spans="3:13" x14ac:dyDescent="0.25">
      <c r="C62" s="9" t="s">
        <v>70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12">
        <v>0</v>
      </c>
      <c r="M62" s="8">
        <f t="shared" si="7"/>
        <v>0</v>
      </c>
    </row>
    <row r="63" spans="3:13" x14ac:dyDescent="0.25">
      <c r="C63" s="9" t="s">
        <v>71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12">
        <v>85884840.149999991</v>
      </c>
      <c r="M63" s="8">
        <f t="shared" si="7"/>
        <v>2742428455.9100003</v>
      </c>
    </row>
    <row r="64" spans="3:13" x14ac:dyDescent="0.25">
      <c r="C64" s="9"/>
      <c r="D64" s="12"/>
      <c r="E64" s="12"/>
      <c r="F64" s="12"/>
      <c r="G64" s="12"/>
      <c r="H64" s="12"/>
      <c r="I64" s="12"/>
      <c r="J64" s="12"/>
      <c r="M64" s="8"/>
    </row>
    <row r="65" spans="3:13" x14ac:dyDescent="0.25">
      <c r="C65" s="9"/>
      <c r="D65" s="12"/>
      <c r="E65" s="12"/>
      <c r="F65" s="12"/>
      <c r="G65" s="12"/>
      <c r="H65" s="12"/>
      <c r="I65" s="12"/>
      <c r="J65" s="12"/>
      <c r="M65" s="8"/>
    </row>
    <row r="66" spans="3:13" s="26" customFormat="1" x14ac:dyDescent="0.25">
      <c r="C66" s="6" t="s">
        <v>72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M66" s="25">
        <f t="shared" ref="M66:M71" si="13">SUM(F66:L66)</f>
        <v>0</v>
      </c>
    </row>
    <row r="67" spans="3:13" x14ac:dyDescent="0.25">
      <c r="C67" s="9" t="s">
        <v>73</v>
      </c>
      <c r="D67" s="22"/>
      <c r="E67" s="22"/>
      <c r="M67" s="8">
        <f t="shared" si="13"/>
        <v>0</v>
      </c>
    </row>
    <row r="68" spans="3:13" x14ac:dyDescent="0.25">
      <c r="C68" s="9" t="s">
        <v>74</v>
      </c>
      <c r="D68" s="22"/>
      <c r="E68" s="22"/>
      <c r="M68" s="8">
        <f t="shared" si="13"/>
        <v>0</v>
      </c>
    </row>
    <row r="69" spans="3:13" x14ac:dyDescent="0.25">
      <c r="C69" s="6" t="s">
        <v>75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L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7">
        <f t="shared" si="15"/>
        <v>222113510.04999998</v>
      </c>
      <c r="M69" s="8">
        <f t="shared" si="13"/>
        <v>1557472670.6200001</v>
      </c>
    </row>
    <row r="70" spans="3:13" x14ac:dyDescent="0.25">
      <c r="C70" s="9" t="s">
        <v>76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12">
        <v>198962908.25999999</v>
      </c>
      <c r="M70" s="8">
        <f t="shared" si="13"/>
        <v>1440450089.8599999</v>
      </c>
    </row>
    <row r="71" spans="3:13" x14ac:dyDescent="0.25">
      <c r="C71" s="9" t="s">
        <v>77</v>
      </c>
      <c r="D71" s="22"/>
      <c r="E71" s="22"/>
      <c r="F71" s="28"/>
      <c r="G71" s="28"/>
      <c r="H71" s="28"/>
      <c r="I71" s="28"/>
      <c r="J71" s="28"/>
      <c r="K71" s="28"/>
      <c r="M71" s="8">
        <f t="shared" si="13"/>
        <v>0</v>
      </c>
    </row>
    <row r="72" spans="3:13" x14ac:dyDescent="0.25">
      <c r="C72" s="9" t="s">
        <v>78</v>
      </c>
      <c r="D72" s="12">
        <v>561999000</v>
      </c>
      <c r="E72" s="12">
        <v>561999000</v>
      </c>
      <c r="F72" s="12"/>
      <c r="M72" s="17"/>
    </row>
    <row r="73" spans="3:13" x14ac:dyDescent="0.25">
      <c r="C73" s="9" t="s">
        <v>79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12">
        <v>23150601.789999999</v>
      </c>
      <c r="M73" s="8">
        <f t="shared" ref="M73:M82" si="16">SUM(F73:L73)</f>
        <v>117022580.75999999</v>
      </c>
    </row>
    <row r="74" spans="3:13" x14ac:dyDescent="0.25">
      <c r="C74" s="3" t="s">
        <v>80</v>
      </c>
      <c r="D74" s="4"/>
      <c r="E74" s="4"/>
      <c r="F74" s="4"/>
      <c r="G74" s="4"/>
      <c r="H74" s="4"/>
      <c r="I74" s="4"/>
      <c r="J74" s="4"/>
      <c r="K74" s="4"/>
      <c r="L74" s="4"/>
      <c r="M74" s="8">
        <f t="shared" si="16"/>
        <v>0</v>
      </c>
    </row>
    <row r="75" spans="3:13" x14ac:dyDescent="0.25">
      <c r="C75" s="6" t="s">
        <v>81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27"/>
      <c r="M75" s="8">
        <f t="shared" si="16"/>
        <v>0</v>
      </c>
    </row>
    <row r="76" spans="3:13" x14ac:dyDescent="0.25">
      <c r="C76" s="9" t="s">
        <v>82</v>
      </c>
      <c r="D76" s="22"/>
      <c r="E76" s="22"/>
      <c r="M76" s="8">
        <f t="shared" si="16"/>
        <v>0</v>
      </c>
    </row>
    <row r="77" spans="3:13" x14ac:dyDescent="0.25">
      <c r="C77" s="9" t="s">
        <v>83</v>
      </c>
      <c r="D77" s="22"/>
      <c r="E77" s="22"/>
      <c r="M77" s="8">
        <f t="shared" si="16"/>
        <v>0</v>
      </c>
    </row>
    <row r="78" spans="3:13" x14ac:dyDescent="0.25">
      <c r="C78" s="6" t="s">
        <v>84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L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7">
        <f t="shared" si="17"/>
        <v>106721323667.17999</v>
      </c>
      <c r="M78" s="8">
        <f t="shared" si="16"/>
        <v>725148905633.21997</v>
      </c>
    </row>
    <row r="79" spans="3:13" x14ac:dyDescent="0.25">
      <c r="C79" s="9" t="s">
        <v>85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12">
        <v>58204135960.870003</v>
      </c>
      <c r="M79" s="8">
        <f t="shared" si="16"/>
        <v>402053457812.98004</v>
      </c>
    </row>
    <row r="80" spans="3:13" x14ac:dyDescent="0.25">
      <c r="C80" s="9" t="s">
        <v>86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12">
        <v>48517187706.309998</v>
      </c>
      <c r="M80" s="8">
        <f t="shared" si="16"/>
        <v>323095447820.23999</v>
      </c>
    </row>
    <row r="81" spans="3:13" x14ac:dyDescent="0.25">
      <c r="C81" s="6" t="s">
        <v>87</v>
      </c>
      <c r="D81" s="7">
        <v>0</v>
      </c>
      <c r="E81" s="7">
        <f>SUM(E82)</f>
        <v>0</v>
      </c>
      <c r="M81" s="8">
        <f t="shared" si="16"/>
        <v>0</v>
      </c>
    </row>
    <row r="82" spans="3:13" x14ac:dyDescent="0.25">
      <c r="C82" s="9" t="s">
        <v>88</v>
      </c>
      <c r="D82" s="22"/>
      <c r="E82" s="22"/>
      <c r="M82" s="8">
        <f t="shared" si="16"/>
        <v>0</v>
      </c>
    </row>
    <row r="83" spans="3:13" x14ac:dyDescent="0.25">
      <c r="C83" s="30" t="s">
        <v>89</v>
      </c>
      <c r="D83" s="31">
        <f>+D9+D15+D25+D51+D61+D69</f>
        <v>48415295093.998512</v>
      </c>
      <c r="E83" s="31">
        <f>+E9+E15+E25+E51+E61+E69</f>
        <v>48415295093.998512</v>
      </c>
      <c r="F83" s="31">
        <f>+F78+F69+F61+F51+F25+F15+F9</f>
        <v>110788206093.24001</v>
      </c>
      <c r="G83" s="31">
        <f>+G78+G69+G61+G51+G25+G15+G9</f>
        <v>108178934928.67</v>
      </c>
      <c r="H83" s="31">
        <f>+H78+H69+H61+H51+H25+H15+H9</f>
        <v>109910893027.97002</v>
      </c>
      <c r="I83" s="31">
        <f t="shared" ref="I83:M83" si="18">+I78+I69+I61+I51+I25+I15+I9</f>
        <v>105052795543.72</v>
      </c>
      <c r="J83" s="31">
        <f t="shared" si="18"/>
        <v>105931659895.09</v>
      </c>
      <c r="K83" s="31">
        <f t="shared" si="18"/>
        <v>107585152690.85999</v>
      </c>
      <c r="L83" s="31">
        <f t="shared" si="18"/>
        <v>112812438437.88998</v>
      </c>
      <c r="M83" s="31">
        <f t="shared" si="18"/>
        <v>760260080617.44006</v>
      </c>
    </row>
    <row r="84" spans="3:13" ht="15.75" x14ac:dyDescent="0.25">
      <c r="C84" s="32" t="s">
        <v>90</v>
      </c>
      <c r="D84" s="32"/>
      <c r="E84" s="33"/>
      <c r="F84" s="34"/>
      <c r="G84" s="34"/>
      <c r="H84" s="34"/>
      <c r="I84" s="34"/>
      <c r="J84" s="34"/>
      <c r="K84" s="34"/>
      <c r="L84" s="34"/>
    </row>
    <row r="85" spans="3:13" ht="15.75" x14ac:dyDescent="0.25">
      <c r="C85" s="32" t="s">
        <v>91</v>
      </c>
      <c r="D85" s="32"/>
      <c r="E85" s="35"/>
      <c r="F85" s="36"/>
    </row>
    <row r="86" spans="3:13" x14ac:dyDescent="0.25">
      <c r="D86" s="22"/>
      <c r="E86" s="22"/>
      <c r="F86" s="22"/>
      <c r="G86" s="22"/>
    </row>
    <row r="88" spans="3:13" x14ac:dyDescent="0.25">
      <c r="F88" s="37"/>
    </row>
  </sheetData>
  <mergeCells count="8">
    <mergeCell ref="C1:M1"/>
    <mergeCell ref="C2:M2"/>
    <mergeCell ref="C3:M3"/>
    <mergeCell ref="C4:M4"/>
    <mergeCell ref="C6:C7"/>
    <mergeCell ref="D6:D7"/>
    <mergeCell ref="E6:E7"/>
    <mergeCell ref="F6:M6"/>
  </mergeCells>
  <pageMargins left="0.70866141732283472" right="0.70866141732283472" top="0.74803149606299213" bottom="0.74803149606299213" header="0.31496062992125984" footer="0.31496062992125984"/>
  <pageSetup paperSize="9" scale="27" orientation="portrait" r:id="rId1"/>
  <ignoredErrors>
    <ignoredError sqref="M10:M23 M27:M37 M52:M6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2022-12-08T21:11:31Z</cp:lastPrinted>
  <dcterms:created xsi:type="dcterms:W3CDTF">2022-12-08T20:22:31Z</dcterms:created>
  <dcterms:modified xsi:type="dcterms:W3CDTF">2022-12-08T21:11:55Z</dcterms:modified>
</cp:coreProperties>
</file>