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ensnascalidad\Planificacion\2-Gerencia de Planificacion y Presupuesto\3- GERENCIA PLANIFICACION Y PRESUPUESTOS\Presupuesto-CO\PRESUPUESTO 2022\DIGEPRES Y OAI 2022\FORMATO OAI MENSUALIZADO 2022\"/>
    </mc:Choice>
  </mc:AlternateContent>
  <xr:revisionPtr revIDLastSave="0" documentId="13_ncr:1_{370EEA37-E731-4B89-AC07-ED6B643C0B79}" xr6:coauthVersionLast="47" xr6:coauthVersionMax="47" xr10:uidLastSave="{00000000-0000-0000-0000-000000000000}"/>
  <bookViews>
    <workbookView xWindow="-120" yWindow="-120" windowWidth="20730" windowHeight="11160" xr2:uid="{6E7703D9-A01A-4D7B-8A7E-B885A98FA513}"/>
  </bookViews>
  <sheets>
    <sheet name="P2 Presupuesto Aprobado-Ejecu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1" i="1" l="1"/>
  <c r="H9" i="1"/>
  <c r="H82" i="1"/>
  <c r="H81" i="1"/>
  <c r="E81" i="1"/>
  <c r="H80" i="1"/>
  <c r="H79" i="1"/>
  <c r="G78" i="1"/>
  <c r="F78" i="1"/>
  <c r="E78" i="1"/>
  <c r="H77" i="1"/>
  <c r="H76" i="1"/>
  <c r="H75" i="1"/>
  <c r="E75" i="1"/>
  <c r="H74" i="1"/>
  <c r="H73" i="1"/>
  <c r="H71" i="1"/>
  <c r="H70" i="1"/>
  <c r="G69" i="1"/>
  <c r="F69" i="1"/>
  <c r="E69" i="1"/>
  <c r="D69" i="1"/>
  <c r="H68" i="1"/>
  <c r="H67" i="1"/>
  <c r="G66" i="1"/>
  <c r="F66" i="1"/>
  <c r="E66" i="1"/>
  <c r="H63" i="1"/>
  <c r="H62" i="1"/>
  <c r="G61" i="1"/>
  <c r="F61" i="1"/>
  <c r="E61" i="1"/>
  <c r="D61" i="1"/>
  <c r="H60" i="1"/>
  <c r="H59" i="1"/>
  <c r="H58" i="1"/>
  <c r="H57" i="1"/>
  <c r="H56" i="1"/>
  <c r="H55" i="1"/>
  <c r="H54" i="1"/>
  <c r="H53" i="1"/>
  <c r="H52" i="1"/>
  <c r="G51" i="1"/>
  <c r="F51" i="1"/>
  <c r="E51" i="1"/>
  <c r="D51" i="1"/>
  <c r="H50" i="1"/>
  <c r="H49" i="1"/>
  <c r="H48" i="1"/>
  <c r="H47" i="1"/>
  <c r="H46" i="1"/>
  <c r="H45" i="1"/>
  <c r="H44" i="1"/>
  <c r="E44" i="1"/>
  <c r="H43" i="1"/>
  <c r="H42" i="1"/>
  <c r="H41" i="1"/>
  <c r="H40" i="1"/>
  <c r="H39" i="1"/>
  <c r="H38" i="1"/>
  <c r="H37" i="1"/>
  <c r="H36" i="1"/>
  <c r="G35" i="1"/>
  <c r="F35" i="1"/>
  <c r="E35" i="1"/>
  <c r="H34" i="1"/>
  <c r="H33" i="1"/>
  <c r="H32" i="1"/>
  <c r="H31" i="1"/>
  <c r="H30" i="1"/>
  <c r="H29" i="1"/>
  <c r="H28" i="1"/>
  <c r="H27" i="1"/>
  <c r="H26" i="1"/>
  <c r="G25" i="1"/>
  <c r="F25" i="1"/>
  <c r="E25" i="1"/>
  <c r="D25" i="1"/>
  <c r="H24" i="1"/>
  <c r="H23" i="1"/>
  <c r="H22" i="1"/>
  <c r="H21" i="1"/>
  <c r="H20" i="1"/>
  <c r="H19" i="1"/>
  <c r="H18" i="1"/>
  <c r="H17" i="1"/>
  <c r="H16" i="1"/>
  <c r="G15" i="1"/>
  <c r="F15" i="1"/>
  <c r="E15" i="1"/>
  <c r="D15" i="1"/>
  <c r="H14" i="1"/>
  <c r="H13" i="1"/>
  <c r="H12" i="1"/>
  <c r="H11" i="1"/>
  <c r="H10" i="1"/>
  <c r="G9" i="1"/>
  <c r="F9" i="1"/>
  <c r="E9" i="1"/>
  <c r="D9" i="1"/>
  <c r="H66" i="1" l="1"/>
  <c r="H35" i="1"/>
  <c r="F83" i="1"/>
  <c r="H25" i="1"/>
  <c r="H69" i="1"/>
  <c r="H15" i="1"/>
  <c r="H61" i="1"/>
  <c r="D83" i="1"/>
  <c r="E83" i="1"/>
  <c r="G83" i="1"/>
  <c r="H78" i="1"/>
  <c r="H83" i="1" l="1"/>
</calcChain>
</file>

<file path=xl/sharedStrings.xml><?xml version="1.0" encoding="utf-8"?>
<sst xmlns="http://schemas.openxmlformats.org/spreadsheetml/2006/main" count="87" uniqueCount="87">
  <si>
    <t>EMPRESA DISTRIBUIDORA DE ELECTRICIDAD DEL NORTE, S.A. (EDENORTE)</t>
  </si>
  <si>
    <t>Año 2022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</si>
  <si>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</si>
  <si>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</si>
  <si>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</si>
  <si>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</si>
  <si>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</si>
  <si>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</si>
  <si>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</si>
  <si>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</si>
  <si>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</si>
  <si>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</si>
  <si>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</si>
  <si>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</si>
  <si>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</si>
  <si>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</si>
  <si>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</si>
  <si>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</si>
  <si>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</si>
  <si>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</si>
  <si>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</si>
  <si>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</si>
  <si>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</si>
  <si>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</si>
  <si>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</si>
  <si>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</si>
  <si>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</si>
  <si>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</si>
  <si>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</si>
  <si>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</si>
  <si>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</si>
  <si>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</si>
  <si>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</si>
  <si>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</si>
  <si>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</si>
  <si>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</si>
  <si>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</si>
  <si>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</si>
  <si>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</si>
  <si>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</si>
  <si>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</si>
  <si>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</si>
  <si>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</si>
  <si>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</si>
  <si>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</si>
  <si>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</si>
  <si>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</si>
  <si>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</si>
  <si>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</si>
  <si>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</si>
  <si>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</si>
  <si>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</si>
  <si>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</si>
  <si>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</si>
  <si>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</si>
  <si>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</si>
  <si>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</si>
  <si>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</si>
  <si>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</si>
  <si>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</si>
  <si>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</si>
  <si>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</si>
  <si>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</si>
  <si>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</si>
  <si>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</si>
  <si>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2.7.1.4.01 Mejoras de tierras y terrenos</t>
  </si>
  <si>
    <t>2.7.2.2.01 Obras de energía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</si>
  <si>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</si>
  <si>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</si>
  <si>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</si>
  <si>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</si>
  <si>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</si>
  <si>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</si>
  <si>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2.9.3 - INTERESE DE LA DEUDA COMERCIAL INTERNA DE CORTO PLAZO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</si>
  <si>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</si>
  <si>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</si>
  <si>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</si>
  <si>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</si>
  <si>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</si>
  <si>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</si>
  <si>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</si>
  <si>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</si>
  <si>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</si>
  <si>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</si>
  <si>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</si>
  <si>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 xml:space="preserve">Nota: destacar que son datos preliminares ya que aún contabilidad está en proceso de registros de facturas en dicho  periodos.  </t>
  </si>
  <si>
    <t>Compra de energía incluida en el reporta a partir de enero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</si>
</sst>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.0_);_(* \(#,##0.0\);_(* &quot;-&quot;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3" borderId="2" xfId="0" applyFont="1" applyFill="1" applyBorder="1" applyAlignment="1">
      <alignment horizontal="center"/>
    </xf>
    <xf numFmtId="0" fontId="3" fillId="0" borderId="9" xfId="0" applyFont="1" applyBorder="1" applyAlignment="1">
      <alignment horizontal="left"/>
    </xf>
    <xf numFmtId="164" fontId="3" fillId="0" borderId="9" xfId="0" applyNumberFormat="1" applyFont="1" applyBorder="1"/>
    <xf numFmtId="164" fontId="3" fillId="4" borderId="9" xfId="0" applyNumberFormat="1" applyFont="1" applyFill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43" fontId="0" fillId="4" borderId="0" xfId="1" applyFont="1" applyFill="1"/>
    <xf numFmtId="0" fontId="0" fillId="0" borderId="0" xfId="0" applyAlignment="1">
      <alignment horizontal="left" indent="2"/>
    </xf>
    <xf numFmtId="43" fontId="0" fillId="4" borderId="0" xfId="0" applyNumberFormat="1" applyFill="1"/>
    <xf numFmtId="4" fontId="0" fillId="0" borderId="0" xfId="0" applyNumberFormat="1"/>
    <xf numFmtId="43" fontId="0" fillId="0" borderId="0" xfId="0" applyNumberFormat="1"/>
    <xf numFmtId="0" fontId="0" fillId="0" borderId="10" xfId="0" applyBorder="1"/>
    <xf numFmtId="0" fontId="0" fillId="4" borderId="0" xfId="0" applyFill="1" applyAlignment="1">
      <alignment horizontal="left" indent="2"/>
    </xf>
    <xf numFmtId="4" fontId="0" fillId="4" borderId="0" xfId="0" applyNumberFormat="1" applyFill="1"/>
    <xf numFmtId="0" fontId="0" fillId="4" borderId="0" xfId="0" applyFill="1"/>
    <xf numFmtId="0" fontId="3" fillId="4" borderId="0" xfId="0" applyFont="1" applyFill="1" applyAlignment="1">
      <alignment horizontal="left" indent="1"/>
    </xf>
    <xf numFmtId="164" fontId="3" fillId="4" borderId="0" xfId="0" applyNumberFormat="1" applyFont="1" applyFill="1"/>
    <xf numFmtId="0" fontId="3" fillId="4" borderId="0" xfId="0" applyFont="1" applyFill="1"/>
    <xf numFmtId="164" fontId="0" fillId="4" borderId="0" xfId="0" applyNumberFormat="1" applyFill="1"/>
    <xf numFmtId="164" fontId="0" fillId="0" borderId="0" xfId="0" applyNumberFormat="1"/>
    <xf numFmtId="43" fontId="3" fillId="4" borderId="0" xfId="1" applyFont="1" applyFill="1"/>
    <xf numFmtId="0" fontId="3" fillId="0" borderId="0" xfId="0" applyFont="1"/>
    <xf numFmtId="43" fontId="3" fillId="0" borderId="0" xfId="1" applyFont="1"/>
    <xf numFmtId="43" fontId="0" fillId="0" borderId="0" xfId="1" applyFont="1"/>
    <xf numFmtId="0" fontId="2" fillId="2" borderId="11" xfId="0" applyFont="1" applyFill="1" applyBorder="1" applyAlignment="1">
      <alignment vertical="center"/>
    </xf>
    <xf numFmtId="164" fontId="2" fillId="2" borderId="11" xfId="0" applyNumberFormat="1" applyFont="1" applyFill="1" applyBorder="1"/>
    <xf numFmtId="0" fontId="7" fillId="0" borderId="0" xfId="0" applyFont="1"/>
    <xf numFmtId="0" fontId="5" fillId="0" borderId="0" xfId="0" applyFont="1"/>
    <xf numFmtId="43" fontId="5" fillId="0" borderId="0" xfId="0" applyNumberFormat="1" applyFont="1"/>
    <xf numFmtId="0" fontId="8" fillId="4" borderId="0" xfId="0" applyFont="1" applyFill="1"/>
    <xf numFmtId="164" fontId="8" fillId="0" borderId="0" xfId="0" applyNumberFormat="1" applyFont="1"/>
    <xf numFmtId="165" fontId="0" fillId="0" borderId="0" xfId="0" applyNumberFormat="1"/>
    <xf numFmtId="0" fontId="4" fillId="0" borderId="1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7" xfId="1" applyFont="1" applyFill="1" applyBorder="1" applyAlignment="1">
      <alignment horizontal="center" vertical="center" wrapText="1"/>
    </xf>
    <xf numFmtId="43" fontId="2" fillId="2" borderId="2" xfId="1" applyFont="1" applyFill="1" applyBorder="1" applyAlignment="1">
      <alignment horizontal="center" vertical="center" wrapText="1"/>
    </xf>
    <xf numFmtId="43" fontId="2" fillId="2" borderId="8" xfId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134471</xdr:colOff>
      <xdr:row>0</xdr:row>
      <xdr:rowOff>0</xdr:rowOff>
    </xdr:from>
    <xdr:to>
      <xdr:col>3</xdr:col>
      <xdr:colOff>134471</xdr:colOff>
      <xdr:row>4</xdr:row>
      <xdr:rowOff>89647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737A527-A1B4-480B-A7C8-C7F2B8E17A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471" y="0"/>
          <a:ext cx="3362325" cy="851647"/>
        </a:xfrm>
        <a:prstGeom prst="rect">
          <a:avLst/>
        </a:prstGeom>
      </xdr:spPr>
    </xdr:pic>
    <xdr:clientData/>
  </xdr:twoCellAnchor>
  <xdr:twoCellAnchor editAs="oneCell">
    <xdr:from>
      <xdr:col>4</xdr:col>
      <xdr:colOff>1790701</xdr:colOff>
      <xdr:row>83</xdr:row>
      <xdr:rowOff>87407</xdr:rowOff>
    </xdr:from>
    <xdr:to>
      <xdr:col>6</xdr:col>
      <xdr:colOff>323851</xdr:colOff>
      <xdr:row>85</xdr:row>
      <xdr:rowOff>95250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87AA57E-C01D-4BFA-89CE-02B27C4A5F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86551" y="16146557"/>
          <a:ext cx="2057400" cy="407893"/>
        </a:xfrm>
        <a:prstGeom prst="rect">
          <a:avLst/>
        </a:prstGeom>
      </xdr:spPr>
    </xdr:pic>
    <xdr:clientData/>
  </xdr:twoCellAnchor>
  <xdr:twoCellAnchor editAs="oneCell">
    <xdr:from>
      <xdr:col>6</xdr:col>
      <xdr:colOff>175373</xdr:colOff>
      <xdr:row>83</xdr:row>
      <xdr:rowOff>62754</xdr:rowOff>
    </xdr:from>
    <xdr:to>
      <xdr:col>7</xdr:col>
      <xdr:colOff>904876</xdr:colOff>
      <xdr:row>85</xdr:row>
      <xdr:rowOff>161926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ABE6D5B-9EF3-4D89-B398-8033E737A0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95473" y="16121904"/>
          <a:ext cx="2377328" cy="4992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3740A-660D-4AE5-9B0C-DD3F80A210E0}">
  <sheetPr>
    <pageSetUpPr fitToPage="1"/>
  </sheetPr>
  <dimension ref="C1:I88"/>
  <sheetViews>
    <sheetView showGridLines="0" tabSelected="1" topLeftCell="C72" workbookViewId="0">
      <selection activeCell="H88" sqref="H88"/>
    </sheetView>
  </sheetViews>
  <sheetFormatPr baseColWidth="10" defaultColWidth="11.42578125" defaultRowHeight="15" x14ac:dyDescent="0.25"/>
  <cols>
    <col min="1" max="2" width="0" hidden="1" customWidth="1"/>
    <col min="3" max="3" width="50.42578125" customWidth="1"/>
    <col min="4" max="4" width="23" customWidth="1"/>
    <col min="5" max="5" width="33.42578125" customWidth="1"/>
    <col min="6" max="6" width="19.42578125" customWidth="1"/>
    <col min="7" max="7" width="24.7109375" customWidth="1"/>
    <col min="8" max="8" width="25.140625" bestFit="1" customWidth="1"/>
    <col min="9" max="12" width="22.28515625" customWidth="1"/>
  </cols>
  <sheetData>
    <row r="1" spans="3:9" ht="21" customHeight="1" x14ac:dyDescent="0.25">
      <c r="C1" s="33" t="s">
        <v>0</v>
      </c>
      <c r="D1" s="34"/>
      <c r="E1" s="34"/>
      <c r="F1" s="34"/>
      <c r="G1" s="34"/>
      <c r="H1" s="34"/>
    </row>
    <row r="2" spans="3:9" ht="15.75" x14ac:dyDescent="0.25">
      <c r="C2" s="35" t="s">
        <v>1</v>
      </c>
      <c r="D2" s="36"/>
      <c r="E2" s="36"/>
      <c r="F2" s="36"/>
      <c r="G2" s="36"/>
      <c r="H2" s="36"/>
    </row>
    <row r="3" spans="3:9" ht="15.75" customHeight="1" x14ac:dyDescent="0.25">
      <c r="C3" s="37" t="s">
        <v>2</v>
      </c>
      <c r="D3" s="38"/>
      <c r="E3" s="38"/>
      <c r="F3" s="38"/>
      <c r="G3" s="38"/>
      <c r="H3" s="38"/>
    </row>
    <row r="4" spans="3:9" ht="15.75" customHeight="1" x14ac:dyDescent="0.25">
      <c r="C4" s="38" t="s">
        <v>3</v>
      </c>
      <c r="D4" s="38"/>
      <c r="E4" s="38"/>
      <c r="F4" s="38"/>
      <c r="G4" s="38"/>
      <c r="H4" s="38"/>
    </row>
    <row r="6" spans="3:9" ht="25.5" customHeight="1" x14ac:dyDescent="0.25">
      <c r="C6" s="39" t="s">
        <v>4</v>
      </c>
      <c r="D6" s="40" t="s">
        <v>5</v>
      </c>
      <c r="E6" s="42" t="s">
        <v>6</v>
      </c>
      <c r="F6" s="44" t="s">
        <v>7</v>
      </c>
      <c r="G6" s="45"/>
      <c r="H6" s="46"/>
    </row>
    <row r="7" spans="3:9" x14ac:dyDescent="0.25">
      <c r="C7" s="39"/>
      <c r="D7" s="41"/>
      <c r="E7" s="43"/>
      <c r="F7" s="1" t="s">
        <v>8</v>
      </c>
      <c r="G7" s="1" t="s">
        <v>9</v>
      </c>
      <c r="H7" s="1" t="s">
        <v>10</v>
      </c>
    </row>
    <row r="8" spans="3:9" x14ac:dyDescent="0.25">
      <c r="C8" s="2" t="s">
        <v>11</v>
      </c>
      <c r="D8" s="3"/>
      <c r="E8" s="3"/>
      <c r="F8" s="3"/>
      <c r="G8" s="3"/>
      <c r="H8" s="4"/>
    </row>
    <row r="9" spans="3:9" x14ac:dyDescent="0.25">
      <c r="C9" s="5" t="s">
        <v>12</v>
      </c>
      <c r="D9" s="6">
        <f t="shared" ref="D9:E9" si="0">SUM(D10:D14)</f>
        <v>1951356208.0000002</v>
      </c>
      <c r="E9" s="6">
        <f t="shared" si="0"/>
        <v>1951356208.0000002</v>
      </c>
      <c r="F9" s="6">
        <f>SUM(F10:F14)</f>
        <v>137813494.74000001</v>
      </c>
      <c r="G9" s="6">
        <f>SUM(G10:G14)</f>
        <v>206313030.49000001</v>
      </c>
      <c r="H9" s="7">
        <f t="shared" ref="H9:H40" si="1">SUM(F9:G9)</f>
        <v>344126525.23000002</v>
      </c>
    </row>
    <row r="10" spans="3:9" x14ac:dyDescent="0.25">
      <c r="C10" s="8" t="s">
        <v>13</v>
      </c>
      <c r="D10" s="9">
        <v>1149648643.7287393</v>
      </c>
      <c r="E10" s="10">
        <v>1149648643.7287393</v>
      </c>
      <c r="F10" s="10">
        <v>99827665.049999997</v>
      </c>
      <c r="G10" s="10">
        <v>99221774.310000002</v>
      </c>
      <c r="H10" s="7">
        <f t="shared" si="1"/>
        <v>199049439.36000001</v>
      </c>
    </row>
    <row r="11" spans="3:9" x14ac:dyDescent="0.25">
      <c r="C11" s="8" t="s">
        <v>14</v>
      </c>
      <c r="D11" s="9">
        <v>231416616.59068936</v>
      </c>
      <c r="E11" s="10">
        <v>231416616.59068936</v>
      </c>
      <c r="F11" s="10">
        <v>0</v>
      </c>
      <c r="G11" s="10">
        <v>62085575.299999997</v>
      </c>
      <c r="H11" s="7">
        <f t="shared" si="1"/>
        <v>62085575.299999997</v>
      </c>
    </row>
    <row r="12" spans="3:9" x14ac:dyDescent="0.25">
      <c r="C12" s="8" t="s">
        <v>15</v>
      </c>
      <c r="D12" s="9"/>
      <c r="E12" s="10"/>
      <c r="F12" s="10"/>
      <c r="G12" s="10"/>
      <c r="H12" s="7">
        <f t="shared" si="1"/>
        <v>0</v>
      </c>
      <c r="I12" s="12"/>
    </row>
    <row r="13" spans="3:9" x14ac:dyDescent="0.25">
      <c r="C13" s="8" t="s">
        <v>16</v>
      </c>
      <c r="D13" s="9">
        <v>396352713.12057155</v>
      </c>
      <c r="E13" s="10">
        <v>396352713.12057155</v>
      </c>
      <c r="F13" s="10">
        <v>21481038.509999998</v>
      </c>
      <c r="G13" s="10">
        <v>28586898.009999998</v>
      </c>
      <c r="H13" s="7">
        <f t="shared" si="1"/>
        <v>50067936.519999996</v>
      </c>
    </row>
    <row r="14" spans="3:9" s="15" customFormat="1" x14ac:dyDescent="0.25">
      <c r="C14" s="13" t="s">
        <v>17</v>
      </c>
      <c r="D14" s="9">
        <v>173938234.55999997</v>
      </c>
      <c r="E14" s="14">
        <v>173938234.55999997</v>
      </c>
      <c r="F14" s="14">
        <v>16504791.18</v>
      </c>
      <c r="G14" s="14">
        <v>16418782.870000001</v>
      </c>
      <c r="H14" s="7">
        <f t="shared" si="1"/>
        <v>32923574.050000001</v>
      </c>
    </row>
    <row r="15" spans="3:9" s="18" customFormat="1" x14ac:dyDescent="0.25">
      <c r="C15" s="16" t="s">
        <v>18</v>
      </c>
      <c r="D15" s="17">
        <f>SUM(D16:D24)</f>
        <v>40755316569.867584</v>
      </c>
      <c r="E15" s="17">
        <f>SUM(E16:E24)</f>
        <v>40755316569.867584</v>
      </c>
      <c r="F15" s="17">
        <f>SUM(F16:F24)</f>
        <v>4029616366.3400002</v>
      </c>
      <c r="G15" s="17">
        <f>SUM(G16:G24)</f>
        <v>4014641242.54</v>
      </c>
      <c r="H15" s="7">
        <f t="shared" si="1"/>
        <v>8044257608.8800001</v>
      </c>
    </row>
    <row r="16" spans="3:9" s="15" customFormat="1" x14ac:dyDescent="0.25">
      <c r="C16" s="13" t="s">
        <v>19</v>
      </c>
      <c r="D16" s="19">
        <v>37517258585.464233</v>
      </c>
      <c r="E16" s="19">
        <v>37517258585.464233</v>
      </c>
      <c r="F16" s="9">
        <v>3953129196.5700002</v>
      </c>
      <c r="G16" s="9">
        <v>3631280144.2999997</v>
      </c>
      <c r="H16" s="7">
        <f t="shared" si="1"/>
        <v>7584409340.8699999</v>
      </c>
    </row>
    <row r="17" spans="3:8" s="15" customFormat="1" x14ac:dyDescent="0.25">
      <c r="C17" s="13" t="s">
        <v>20</v>
      </c>
      <c r="D17" s="19">
        <v>135855784.36000001</v>
      </c>
      <c r="E17" s="19">
        <v>135855784.36000001</v>
      </c>
      <c r="F17" s="9">
        <v>4336582.6499999994</v>
      </c>
      <c r="G17" s="9">
        <v>15803445.890000001</v>
      </c>
      <c r="H17" s="7">
        <f t="shared" si="1"/>
        <v>20140028.539999999</v>
      </c>
    </row>
    <row r="18" spans="3:8" x14ac:dyDescent="0.25">
      <c r="C18" s="8" t="s">
        <v>21</v>
      </c>
      <c r="D18" s="20">
        <v>55025946.346328035</v>
      </c>
      <c r="E18" s="20">
        <v>55025946.346328035</v>
      </c>
      <c r="F18" s="11">
        <v>2145380.64</v>
      </c>
      <c r="G18" s="11">
        <v>4156603.03</v>
      </c>
      <c r="H18" s="7">
        <f t="shared" si="1"/>
        <v>6301983.6699999999</v>
      </c>
    </row>
    <row r="19" spans="3:8" x14ac:dyDescent="0.25">
      <c r="C19" s="8" t="s">
        <v>22</v>
      </c>
      <c r="D19" s="20">
        <v>8606115</v>
      </c>
      <c r="E19" s="20">
        <v>8606115</v>
      </c>
      <c r="F19" s="11">
        <v>0</v>
      </c>
      <c r="G19" s="11">
        <v>34769.550000000003</v>
      </c>
      <c r="H19" s="7">
        <f t="shared" si="1"/>
        <v>34769.550000000003</v>
      </c>
    </row>
    <row r="20" spans="3:8" s="15" customFormat="1" ht="15.75" customHeight="1" x14ac:dyDescent="0.25">
      <c r="C20" s="13" t="s">
        <v>23</v>
      </c>
      <c r="D20" s="19">
        <v>724394355.40731502</v>
      </c>
      <c r="E20" s="19">
        <v>724394355.40731502</v>
      </c>
      <c r="F20" s="9">
        <v>53664671.269999996</v>
      </c>
      <c r="G20" s="9">
        <v>104959371.16999999</v>
      </c>
      <c r="H20" s="7">
        <f t="shared" si="1"/>
        <v>158624042.44</v>
      </c>
    </row>
    <row r="21" spans="3:8" s="15" customFormat="1" x14ac:dyDescent="0.25">
      <c r="C21" s="13" t="s">
        <v>24</v>
      </c>
      <c r="D21" s="19">
        <v>33308129.599999998</v>
      </c>
      <c r="E21" s="19">
        <v>33308129.599999998</v>
      </c>
      <c r="F21" s="9">
        <v>0</v>
      </c>
      <c r="G21" s="9">
        <v>0</v>
      </c>
      <c r="H21" s="7">
        <f t="shared" si="1"/>
        <v>0</v>
      </c>
    </row>
    <row r="22" spans="3:8" s="15" customFormat="1" x14ac:dyDescent="0.25">
      <c r="C22" s="13" t="s">
        <v>25</v>
      </c>
      <c r="D22" s="19">
        <v>1861952845.7897</v>
      </c>
      <c r="E22" s="19">
        <v>1861952845.7897</v>
      </c>
      <c r="F22" s="9">
        <v>12424741.450000001</v>
      </c>
      <c r="G22" s="9">
        <v>237043399.12</v>
      </c>
      <c r="H22" s="7">
        <f t="shared" si="1"/>
        <v>249468140.56999999</v>
      </c>
    </row>
    <row r="23" spans="3:8" s="15" customFormat="1" x14ac:dyDescent="0.25">
      <c r="C23" s="13" t="s">
        <v>26</v>
      </c>
      <c r="D23" s="19">
        <v>418914807.90000004</v>
      </c>
      <c r="E23" s="19">
        <v>418914807.90000004</v>
      </c>
      <c r="F23" s="9">
        <v>3915793.7600000002</v>
      </c>
      <c r="G23" s="9">
        <v>21363509.48</v>
      </c>
      <c r="H23" s="7">
        <f t="shared" si="1"/>
        <v>25279303.240000002</v>
      </c>
    </row>
    <row r="24" spans="3:8" s="15" customFormat="1" x14ac:dyDescent="0.25">
      <c r="C24" s="13" t="s">
        <v>27</v>
      </c>
      <c r="D24" s="19"/>
      <c r="E24" s="19"/>
      <c r="H24" s="7">
        <f t="shared" si="1"/>
        <v>0</v>
      </c>
    </row>
    <row r="25" spans="3:8" s="18" customFormat="1" x14ac:dyDescent="0.25">
      <c r="C25" s="16" t="s">
        <v>28</v>
      </c>
      <c r="D25" s="17">
        <f t="shared" ref="D25:E25" si="2">SUM(D26:D34)</f>
        <v>183618542.53269717</v>
      </c>
      <c r="E25" s="17">
        <f t="shared" si="2"/>
        <v>183618542.53269717</v>
      </c>
      <c r="F25" s="17">
        <f>SUM(F26:F34)</f>
        <v>12102223.630000001</v>
      </c>
      <c r="G25" s="17">
        <f t="shared" ref="G25" si="3">SUM(G26:G34)</f>
        <v>10554159.890000001</v>
      </c>
      <c r="H25" s="21">
        <f t="shared" si="1"/>
        <v>22656383.520000003</v>
      </c>
    </row>
    <row r="26" spans="3:8" s="15" customFormat="1" x14ac:dyDescent="0.25">
      <c r="C26" s="13" t="s">
        <v>29</v>
      </c>
      <c r="D26" s="9"/>
      <c r="E26" s="9"/>
      <c r="F26" s="9"/>
      <c r="G26" s="9"/>
      <c r="H26" s="7">
        <f t="shared" si="1"/>
        <v>0</v>
      </c>
    </row>
    <row r="27" spans="3:8" s="15" customFormat="1" x14ac:dyDescent="0.25">
      <c r="C27" s="13" t="s">
        <v>30</v>
      </c>
      <c r="D27" s="9">
        <v>8469301.3854759466</v>
      </c>
      <c r="E27" s="9">
        <v>8469301.3854759466</v>
      </c>
      <c r="F27" s="9">
        <v>1001240.85</v>
      </c>
      <c r="G27" s="9">
        <v>0</v>
      </c>
      <c r="H27" s="7">
        <f t="shared" si="1"/>
        <v>1001240.85</v>
      </c>
    </row>
    <row r="28" spans="3:8" s="15" customFormat="1" x14ac:dyDescent="0.25">
      <c r="C28" s="13" t="s">
        <v>31</v>
      </c>
      <c r="D28" s="9">
        <v>1972647.1856533396</v>
      </c>
      <c r="E28" s="9">
        <v>1972647.1856533396</v>
      </c>
      <c r="F28" s="9">
        <v>54146.66</v>
      </c>
      <c r="G28" s="9">
        <v>766519.73</v>
      </c>
      <c r="H28" s="7">
        <f t="shared" si="1"/>
        <v>820666.39</v>
      </c>
    </row>
    <row r="29" spans="3:8" x14ac:dyDescent="0.25">
      <c r="C29" s="8" t="s">
        <v>32</v>
      </c>
      <c r="D29" s="11">
        <v>1486893.6901719975</v>
      </c>
      <c r="E29" s="11">
        <v>1486893.6901719975</v>
      </c>
      <c r="F29" s="11">
        <v>568185</v>
      </c>
      <c r="G29" s="11">
        <v>0</v>
      </c>
      <c r="H29" s="7">
        <f t="shared" si="1"/>
        <v>568185</v>
      </c>
    </row>
    <row r="30" spans="3:8" x14ac:dyDescent="0.25">
      <c r="C30" s="8" t="s">
        <v>33</v>
      </c>
      <c r="D30" s="11"/>
      <c r="E30" s="11"/>
      <c r="F30" s="11"/>
      <c r="G30" s="11"/>
      <c r="H30" s="7">
        <f t="shared" si="1"/>
        <v>0</v>
      </c>
    </row>
    <row r="31" spans="3:8" x14ac:dyDescent="0.25">
      <c r="C31" s="8" t="s">
        <v>34</v>
      </c>
      <c r="D31" s="11"/>
      <c r="E31" s="11"/>
      <c r="F31" s="11"/>
      <c r="G31" s="11"/>
      <c r="H31" s="7">
        <f t="shared" si="1"/>
        <v>0</v>
      </c>
    </row>
    <row r="32" spans="3:8" x14ac:dyDescent="0.25">
      <c r="C32" s="8" t="s">
        <v>35</v>
      </c>
      <c r="D32" s="11">
        <v>128126736.58355141</v>
      </c>
      <c r="E32" s="11">
        <v>128126736.58355141</v>
      </c>
      <c r="F32" s="11">
        <v>0</v>
      </c>
      <c r="G32" s="11">
        <v>9787505.1699999999</v>
      </c>
      <c r="H32" s="7">
        <f t="shared" si="1"/>
        <v>9787505.1699999999</v>
      </c>
    </row>
    <row r="33" spans="3:8" x14ac:dyDescent="0.25">
      <c r="C33" s="8" t="s">
        <v>36</v>
      </c>
      <c r="D33" s="11"/>
      <c r="E33" s="11"/>
      <c r="F33" s="11"/>
      <c r="G33" s="11"/>
      <c r="H33" s="7">
        <f t="shared" si="1"/>
        <v>0</v>
      </c>
    </row>
    <row r="34" spans="3:8" x14ac:dyDescent="0.25">
      <c r="C34" s="8" t="s">
        <v>37</v>
      </c>
      <c r="D34" s="11">
        <v>43562963.687844492</v>
      </c>
      <c r="E34" s="11">
        <v>43562963.687844492</v>
      </c>
      <c r="F34" s="11">
        <v>10478651.120000001</v>
      </c>
      <c r="G34" s="11">
        <v>134.99</v>
      </c>
      <c r="H34" s="7">
        <f t="shared" si="1"/>
        <v>10478786.110000001</v>
      </c>
    </row>
    <row r="35" spans="3:8" s="22" customFormat="1" x14ac:dyDescent="0.25">
      <c r="C35" s="5" t="s">
        <v>38</v>
      </c>
      <c r="D35" s="6">
        <v>0</v>
      </c>
      <c r="E35" s="6">
        <f>SUM(E36:E43)</f>
        <v>0</v>
      </c>
      <c r="F35" s="6">
        <f t="shared" ref="F35:G35" si="4">SUM(F36:F43)</f>
        <v>0</v>
      </c>
      <c r="G35" s="6">
        <f t="shared" si="4"/>
        <v>0</v>
      </c>
      <c r="H35" s="21">
        <f t="shared" si="1"/>
        <v>0</v>
      </c>
    </row>
    <row r="36" spans="3:8" x14ac:dyDescent="0.25">
      <c r="C36" s="8" t="s">
        <v>39</v>
      </c>
      <c r="D36" s="20"/>
      <c r="E36" s="20"/>
      <c r="H36" s="7">
        <f t="shared" si="1"/>
        <v>0</v>
      </c>
    </row>
    <row r="37" spans="3:8" x14ac:dyDescent="0.25">
      <c r="C37" s="8" t="s">
        <v>40</v>
      </c>
      <c r="D37" s="20"/>
      <c r="E37" s="20"/>
      <c r="H37" s="7">
        <f t="shared" si="1"/>
        <v>0</v>
      </c>
    </row>
    <row r="38" spans="3:8" x14ac:dyDescent="0.25">
      <c r="C38" s="8" t="s">
        <v>41</v>
      </c>
      <c r="D38" s="20"/>
      <c r="E38" s="20"/>
      <c r="H38" s="7">
        <f t="shared" si="1"/>
        <v>0</v>
      </c>
    </row>
    <row r="39" spans="3:8" x14ac:dyDescent="0.25">
      <c r="C39" s="8" t="s">
        <v>42</v>
      </c>
      <c r="D39" s="20"/>
      <c r="E39" s="20"/>
      <c r="H39" s="7">
        <f t="shared" si="1"/>
        <v>0</v>
      </c>
    </row>
    <row r="40" spans="3:8" x14ac:dyDescent="0.25">
      <c r="C40" s="8" t="s">
        <v>43</v>
      </c>
      <c r="D40" s="20"/>
      <c r="E40" s="20"/>
      <c r="H40" s="7">
        <f t="shared" si="1"/>
        <v>0</v>
      </c>
    </row>
    <row r="41" spans="3:8" x14ac:dyDescent="0.25">
      <c r="C41" s="8" t="s">
        <v>44</v>
      </c>
      <c r="D41" s="20"/>
      <c r="E41" s="20"/>
      <c r="H41" s="7">
        <f t="shared" ref="H41:H72" si="5">SUM(F41:G41)</f>
        <v>0</v>
      </c>
    </row>
    <row r="42" spans="3:8" x14ac:dyDescent="0.25">
      <c r="C42" s="8" t="s">
        <v>45</v>
      </c>
      <c r="D42" s="20"/>
      <c r="E42" s="20"/>
      <c r="H42" s="7">
        <f t="shared" si="5"/>
        <v>0</v>
      </c>
    </row>
    <row r="43" spans="3:8" x14ac:dyDescent="0.25">
      <c r="C43" s="8" t="s">
        <v>46</v>
      </c>
      <c r="D43" s="20"/>
      <c r="E43" s="20"/>
      <c r="H43" s="7">
        <f t="shared" si="5"/>
        <v>0</v>
      </c>
    </row>
    <row r="44" spans="3:8" x14ac:dyDescent="0.25">
      <c r="C44" s="5" t="s">
        <v>47</v>
      </c>
      <c r="D44" s="6">
        <v>0</v>
      </c>
      <c r="E44" s="6">
        <f>SUM(E45:E50)</f>
        <v>0</v>
      </c>
      <c r="H44" s="7">
        <f t="shared" si="5"/>
        <v>0</v>
      </c>
    </row>
    <row r="45" spans="3:8" x14ac:dyDescent="0.25">
      <c r="C45" s="8" t="s">
        <v>48</v>
      </c>
      <c r="D45" s="20"/>
      <c r="E45" s="20"/>
      <c r="H45" s="7">
        <f t="shared" si="5"/>
        <v>0</v>
      </c>
    </row>
    <row r="46" spans="3:8" x14ac:dyDescent="0.25">
      <c r="C46" s="8" t="s">
        <v>49</v>
      </c>
      <c r="D46" s="20"/>
      <c r="E46" s="20"/>
      <c r="H46" s="7">
        <f t="shared" si="5"/>
        <v>0</v>
      </c>
    </row>
    <row r="47" spans="3:8" x14ac:dyDescent="0.25">
      <c r="C47" s="8" t="s">
        <v>50</v>
      </c>
      <c r="D47" s="20"/>
      <c r="E47" s="20"/>
      <c r="H47" s="7">
        <f t="shared" si="5"/>
        <v>0</v>
      </c>
    </row>
    <row r="48" spans="3:8" x14ac:dyDescent="0.25">
      <c r="C48" s="8" t="s">
        <v>51</v>
      </c>
      <c r="D48" s="20"/>
      <c r="E48" s="20"/>
      <c r="H48" s="7">
        <f t="shared" si="5"/>
        <v>0</v>
      </c>
    </row>
    <row r="49" spans="3:8" x14ac:dyDescent="0.25">
      <c r="C49" s="8" t="s">
        <v>52</v>
      </c>
      <c r="D49" s="20"/>
      <c r="E49" s="20"/>
      <c r="H49" s="7">
        <f t="shared" si="5"/>
        <v>0</v>
      </c>
    </row>
    <row r="50" spans="3:8" x14ac:dyDescent="0.25">
      <c r="C50" s="8" t="s">
        <v>53</v>
      </c>
      <c r="D50" s="20"/>
      <c r="E50" s="20"/>
      <c r="H50" s="7">
        <f t="shared" si="5"/>
        <v>0</v>
      </c>
    </row>
    <row r="51" spans="3:8" x14ac:dyDescent="0.25">
      <c r="C51" s="5" t="s">
        <v>54</v>
      </c>
      <c r="D51" s="6">
        <f>SUM(D52:D60)</f>
        <v>134146080.71672636</v>
      </c>
      <c r="E51" s="6">
        <f t="shared" ref="E51" si="6">SUM(E52:E60)</f>
        <v>134146080.71672636</v>
      </c>
      <c r="F51" s="6">
        <f>SUM(F52:F60)</f>
        <v>3204118.05</v>
      </c>
      <c r="G51" s="6">
        <f t="shared" ref="G51" si="7">SUM(G52:G60)</f>
        <v>145429.92000000001</v>
      </c>
      <c r="H51" s="7">
        <f t="shared" si="5"/>
        <v>3349547.9699999997</v>
      </c>
    </row>
    <row r="52" spans="3:8" x14ac:dyDescent="0.25">
      <c r="C52" s="8" t="s">
        <v>55</v>
      </c>
      <c r="D52" s="11">
        <v>110356566.62729681</v>
      </c>
      <c r="E52" s="11">
        <v>110356566.62729681</v>
      </c>
      <c r="F52" s="11">
        <v>2760430.05</v>
      </c>
      <c r="G52" s="11">
        <v>145429.92000000001</v>
      </c>
      <c r="H52" s="7">
        <f t="shared" si="5"/>
        <v>2905859.9699999997</v>
      </c>
    </row>
    <row r="53" spans="3:8" x14ac:dyDescent="0.25">
      <c r="C53" s="8" t="s">
        <v>56</v>
      </c>
      <c r="D53" s="11"/>
      <c r="E53" s="11"/>
      <c r="F53" s="11"/>
      <c r="G53" s="11"/>
      <c r="H53" s="7">
        <f t="shared" si="5"/>
        <v>0</v>
      </c>
    </row>
    <row r="54" spans="3:8" x14ac:dyDescent="0.25">
      <c r="C54" s="8" t="s">
        <v>57</v>
      </c>
      <c r="D54" s="11"/>
      <c r="E54" s="11"/>
      <c r="F54" s="11"/>
      <c r="G54" s="11"/>
      <c r="H54" s="7">
        <f t="shared" si="5"/>
        <v>0</v>
      </c>
    </row>
    <row r="55" spans="3:8" x14ac:dyDescent="0.25">
      <c r="C55" s="8" t="s">
        <v>58</v>
      </c>
      <c r="D55" s="11"/>
      <c r="E55" s="11"/>
      <c r="F55" s="11"/>
      <c r="G55" s="11"/>
      <c r="H55" s="7">
        <f t="shared" si="5"/>
        <v>0</v>
      </c>
    </row>
    <row r="56" spans="3:8" x14ac:dyDescent="0.25">
      <c r="C56" s="8" t="s">
        <v>59</v>
      </c>
      <c r="D56" s="11">
        <v>23789514.089429554</v>
      </c>
      <c r="E56" s="11">
        <v>23789514.089429554</v>
      </c>
      <c r="F56" s="11">
        <v>443688</v>
      </c>
      <c r="G56" s="11">
        <v>0</v>
      </c>
      <c r="H56" s="7">
        <f t="shared" si="5"/>
        <v>443688</v>
      </c>
    </row>
    <row r="57" spans="3:8" x14ac:dyDescent="0.25">
      <c r="C57" s="8" t="s">
        <v>60</v>
      </c>
      <c r="D57" s="11"/>
      <c r="E57" s="11"/>
      <c r="F57" s="11"/>
      <c r="G57" s="11"/>
      <c r="H57" s="7">
        <f t="shared" si="5"/>
        <v>0</v>
      </c>
    </row>
    <row r="58" spans="3:8" x14ac:dyDescent="0.25">
      <c r="C58" s="8" t="s">
        <v>61</v>
      </c>
      <c r="D58" s="11"/>
      <c r="E58" s="11"/>
      <c r="F58" s="11"/>
      <c r="G58" s="11"/>
      <c r="H58" s="7">
        <f t="shared" si="5"/>
        <v>0</v>
      </c>
    </row>
    <row r="59" spans="3:8" x14ac:dyDescent="0.25">
      <c r="C59" s="8" t="s">
        <v>62</v>
      </c>
      <c r="D59" s="11"/>
      <c r="E59" s="11"/>
      <c r="F59" s="11"/>
      <c r="G59" s="11"/>
      <c r="H59" s="7">
        <f t="shared" si="5"/>
        <v>0</v>
      </c>
    </row>
    <row r="60" spans="3:8" x14ac:dyDescent="0.25">
      <c r="C60" s="8" t="s">
        <v>63</v>
      </c>
      <c r="D60" s="20"/>
      <c r="E60" s="20"/>
      <c r="F60" s="11"/>
      <c r="G60" s="11"/>
      <c r="H60" s="7">
        <f t="shared" si="5"/>
        <v>0</v>
      </c>
    </row>
    <row r="61" spans="3:8" x14ac:dyDescent="0.25">
      <c r="C61" s="5" t="s">
        <v>64</v>
      </c>
      <c r="D61" s="6">
        <f t="shared" ref="D61:E61" si="8">SUM(D62:D65)</f>
        <v>4828858692.8815002</v>
      </c>
      <c r="E61" s="6">
        <f t="shared" si="8"/>
        <v>4828858692.8815002</v>
      </c>
      <c r="F61" s="6">
        <f>SUM(F62:F65)</f>
        <v>1240661312.6700001</v>
      </c>
      <c r="G61" s="6">
        <f t="shared" ref="G61" si="9">SUM(G62:G65)</f>
        <v>30533331.640000001</v>
      </c>
      <c r="H61" s="7">
        <f t="shared" si="5"/>
        <v>1271194644.3100002</v>
      </c>
    </row>
    <row r="62" spans="3:8" x14ac:dyDescent="0.25">
      <c r="C62" s="8" t="s">
        <v>65</v>
      </c>
      <c r="D62" s="11">
        <v>3998500</v>
      </c>
      <c r="E62" s="11">
        <v>3998500</v>
      </c>
      <c r="F62" s="11"/>
      <c r="G62" s="11"/>
      <c r="H62" s="7">
        <f t="shared" si="5"/>
        <v>0</v>
      </c>
    </row>
    <row r="63" spans="3:8" x14ac:dyDescent="0.25">
      <c r="C63" s="8" t="s">
        <v>66</v>
      </c>
      <c r="D63" s="11">
        <v>4824860192.8815002</v>
      </c>
      <c r="E63" s="11">
        <v>4824860192.8815002</v>
      </c>
      <c r="F63" s="11">
        <v>1240661312.6700001</v>
      </c>
      <c r="G63" s="11">
        <v>30533331.640000001</v>
      </c>
      <c r="H63" s="7">
        <f t="shared" si="5"/>
        <v>1271194644.3100002</v>
      </c>
    </row>
    <row r="64" spans="3:8" x14ac:dyDescent="0.25">
      <c r="C64" s="8"/>
      <c r="D64" s="11"/>
      <c r="E64" s="11"/>
      <c r="F64" s="11"/>
      <c r="G64" s="11"/>
      <c r="H64" s="7"/>
    </row>
    <row r="65" spans="3:8" x14ac:dyDescent="0.25">
      <c r="C65" s="8"/>
      <c r="D65" s="11"/>
      <c r="E65" s="11"/>
      <c r="F65" s="11"/>
      <c r="G65" s="11"/>
      <c r="H65" s="7"/>
    </row>
    <row r="66" spans="3:8" s="22" customFormat="1" x14ac:dyDescent="0.25">
      <c r="C66" s="5" t="s">
        <v>67</v>
      </c>
      <c r="D66" s="11">
        <v>0</v>
      </c>
      <c r="E66" s="11">
        <f>SUM(E67:E68)</f>
        <v>0</v>
      </c>
      <c r="F66" s="11">
        <f t="shared" ref="F66:G66" si="10">SUM(F67:F68)</f>
        <v>0</v>
      </c>
      <c r="G66" s="11">
        <f t="shared" si="10"/>
        <v>0</v>
      </c>
      <c r="H66" s="21">
        <f t="shared" ref="H66:H71" si="11">SUM(F66:G66)</f>
        <v>0</v>
      </c>
    </row>
    <row r="67" spans="3:8" x14ac:dyDescent="0.25">
      <c r="C67" s="8" t="s">
        <v>68</v>
      </c>
      <c r="D67" s="20"/>
      <c r="E67" s="20"/>
      <c r="H67" s="7">
        <f t="shared" si="11"/>
        <v>0</v>
      </c>
    </row>
    <row r="68" spans="3:8" x14ac:dyDescent="0.25">
      <c r="C68" s="8" t="s">
        <v>69</v>
      </c>
      <c r="D68" s="20"/>
      <c r="E68" s="20"/>
      <c r="H68" s="7">
        <f t="shared" si="11"/>
        <v>0</v>
      </c>
    </row>
    <row r="69" spans="3:8" x14ac:dyDescent="0.25">
      <c r="C69" s="5" t="s">
        <v>70</v>
      </c>
      <c r="D69" s="6">
        <f t="shared" ref="D69:E69" si="12">SUM(D70:D73)</f>
        <v>561999000</v>
      </c>
      <c r="E69" s="6">
        <f t="shared" si="12"/>
        <v>561999000</v>
      </c>
      <c r="F69" s="6">
        <f>SUM(F70:F73)</f>
        <v>159928499.42000002</v>
      </c>
      <c r="G69" s="6">
        <f t="shared" ref="G69" si="13">SUM(G70:G73)</f>
        <v>184445852.01999998</v>
      </c>
      <c r="H69" s="7">
        <f t="shared" si="11"/>
        <v>344374351.44</v>
      </c>
    </row>
    <row r="70" spans="3:8" x14ac:dyDescent="0.25">
      <c r="C70" s="8" t="s">
        <v>71</v>
      </c>
      <c r="D70" s="20"/>
      <c r="E70" s="20"/>
      <c r="F70" s="24">
        <v>145928287.34</v>
      </c>
      <c r="G70" s="24">
        <v>170413484.88</v>
      </c>
      <c r="H70" s="7">
        <f t="shared" si="11"/>
        <v>316341772.22000003</v>
      </c>
    </row>
    <row r="71" spans="3:8" x14ac:dyDescent="0.25">
      <c r="C71" s="8" t="s">
        <v>72</v>
      </c>
      <c r="D71" s="20"/>
      <c r="E71" s="20"/>
      <c r="F71" s="24"/>
      <c r="G71" s="24"/>
      <c r="H71" s="7">
        <f t="shared" si="11"/>
        <v>0</v>
      </c>
    </row>
    <row r="72" spans="3:8" x14ac:dyDescent="0.25">
      <c r="C72" s="8" t="s">
        <v>73</v>
      </c>
      <c r="D72" s="11">
        <v>561999000</v>
      </c>
      <c r="E72" s="11">
        <v>561999000</v>
      </c>
      <c r="F72" s="11"/>
      <c r="H72" s="15"/>
    </row>
    <row r="73" spans="3:8" x14ac:dyDescent="0.25">
      <c r="C73" s="8" t="s">
        <v>74</v>
      </c>
      <c r="D73" s="20"/>
      <c r="E73" s="20"/>
      <c r="F73" s="24">
        <v>14000212.08</v>
      </c>
      <c r="G73" s="24">
        <v>14032367.140000001</v>
      </c>
      <c r="H73" s="7">
        <f t="shared" ref="H73:H82" si="14">SUM(F73:G73)</f>
        <v>28032579.219999999</v>
      </c>
    </row>
    <row r="74" spans="3:8" x14ac:dyDescent="0.25">
      <c r="C74" s="2" t="s">
        <v>75</v>
      </c>
      <c r="D74" s="3"/>
      <c r="E74" s="3"/>
      <c r="F74" s="3"/>
      <c r="G74" s="3"/>
      <c r="H74" s="7">
        <f t="shared" si="14"/>
        <v>0</v>
      </c>
    </row>
    <row r="75" spans="3:8" x14ac:dyDescent="0.25">
      <c r="C75" s="5" t="s">
        <v>76</v>
      </c>
      <c r="D75" s="6">
        <v>0</v>
      </c>
      <c r="E75" s="6">
        <f>SUM(E76:E77)</f>
        <v>0</v>
      </c>
      <c r="F75" s="23"/>
      <c r="G75" s="23"/>
      <c r="H75" s="7">
        <f t="shared" si="14"/>
        <v>0</v>
      </c>
    </row>
    <row r="76" spans="3:8" x14ac:dyDescent="0.25">
      <c r="C76" s="8" t="s">
        <v>77</v>
      </c>
      <c r="D76" s="20"/>
      <c r="E76" s="20"/>
      <c r="H76" s="7">
        <f t="shared" si="14"/>
        <v>0</v>
      </c>
    </row>
    <row r="77" spans="3:8" x14ac:dyDescent="0.25">
      <c r="C77" s="8" t="s">
        <v>78</v>
      </c>
      <c r="D77" s="20"/>
      <c r="E77" s="20"/>
      <c r="H77" s="7">
        <f t="shared" si="14"/>
        <v>0</v>
      </c>
    </row>
    <row r="78" spans="3:8" x14ac:dyDescent="0.25">
      <c r="C78" s="5" t="s">
        <v>79</v>
      </c>
      <c r="D78" s="6">
        <v>0</v>
      </c>
      <c r="E78" s="6">
        <f>SUM(E79:E80)</f>
        <v>0</v>
      </c>
      <c r="F78" s="6">
        <f>SUM(F79:F80)</f>
        <v>105204880078.39</v>
      </c>
      <c r="G78" s="6">
        <f t="shared" ref="G78" si="15">SUM(G79:G80)</f>
        <v>103732301882.17</v>
      </c>
      <c r="H78" s="7">
        <f t="shared" si="14"/>
        <v>208937181960.56</v>
      </c>
    </row>
    <row r="79" spans="3:8" x14ac:dyDescent="0.25">
      <c r="C79" s="8" t="s">
        <v>80</v>
      </c>
      <c r="D79" s="20"/>
      <c r="E79" s="20"/>
      <c r="F79" s="24">
        <v>60315461846.790001</v>
      </c>
      <c r="G79" s="24">
        <v>59053744424.220001</v>
      </c>
      <c r="H79" s="7">
        <f t="shared" si="14"/>
        <v>119369206271.01001</v>
      </c>
    </row>
    <row r="80" spans="3:8" x14ac:dyDescent="0.25">
      <c r="C80" s="8" t="s">
        <v>81</v>
      </c>
      <c r="D80" s="20"/>
      <c r="E80" s="20"/>
      <c r="F80" s="24">
        <v>44889418231.599998</v>
      </c>
      <c r="G80" s="24">
        <v>44678557457.949997</v>
      </c>
      <c r="H80" s="7">
        <f t="shared" si="14"/>
        <v>89567975689.549988</v>
      </c>
    </row>
    <row r="81" spans="3:8" x14ac:dyDescent="0.25">
      <c r="C81" s="5" t="s">
        <v>82</v>
      </c>
      <c r="D81" s="6">
        <v>0</v>
      </c>
      <c r="E81" s="6">
        <f>SUM(E82)</f>
        <v>0</v>
      </c>
      <c r="H81" s="7">
        <f t="shared" si="14"/>
        <v>0</v>
      </c>
    </row>
    <row r="82" spans="3:8" x14ac:dyDescent="0.25">
      <c r="C82" s="8" t="s">
        <v>83</v>
      </c>
      <c r="D82" s="20"/>
      <c r="E82" s="20"/>
      <c r="H82" s="7">
        <f t="shared" si="14"/>
        <v>0</v>
      </c>
    </row>
    <row r="83" spans="3:8" x14ac:dyDescent="0.25">
      <c r="C83" s="25" t="s">
        <v>84</v>
      </c>
      <c r="D83" s="26">
        <f>+D9+D15+D25+D51+D61+D69</f>
        <v>48415295093.998512</v>
      </c>
      <c r="E83" s="26">
        <f>+E9+E15+E25+E51+E61+E69</f>
        <v>48415295093.998512</v>
      </c>
      <c r="F83" s="26">
        <f>+F78+F69+F61+F51+F25+F15+F9</f>
        <v>110788206093.24001</v>
      </c>
      <c r="G83" s="26">
        <f>+G78+G69+G61+G51+G25+G15+G9</f>
        <v>108178934928.67</v>
      </c>
      <c r="H83" s="26">
        <f t="shared" ref="H83" si="16">+H78+H69+H61+H51+H25+H15+H9</f>
        <v>218967141021.91</v>
      </c>
    </row>
    <row r="84" spans="3:8" ht="15.75" x14ac:dyDescent="0.25">
      <c r="C84" s="27" t="s">
        <v>85</v>
      </c>
      <c r="D84" s="27"/>
      <c r="E84" s="28"/>
      <c r="F84" s="29"/>
      <c r="G84" s="29"/>
    </row>
    <row r="85" spans="3:8" ht="15.75" x14ac:dyDescent="0.25">
      <c r="C85" s="27" t="s">
        <v>86</v>
      </c>
      <c r="D85" s="27"/>
      <c r="E85" s="30"/>
      <c r="F85" s="31"/>
    </row>
    <row r="86" spans="3:8" x14ac:dyDescent="0.25">
      <c r="D86" s="20"/>
      <c r="E86" s="20"/>
      <c r="F86" s="20"/>
      <c r="G86" s="20"/>
    </row>
    <row r="88" spans="3:8" x14ac:dyDescent="0.25">
      <c r="F88" s="32"/>
    </row>
  </sheetData>
  <mergeCells count="8">
    <mergeCell ref="C1:H1"/>
    <mergeCell ref="C2:H2"/>
    <mergeCell ref="C3:H3"/>
    <mergeCell ref="C4:H4"/>
    <mergeCell ref="C6:C7"/>
    <mergeCell ref="D6:D7"/>
    <mergeCell ref="E6:E7"/>
    <mergeCell ref="F6:H6"/>
  </mergeCells>
  <pageMargins left="0.70866141732283472" right="0.70866141732283472" top="0.74803149606299213" bottom="0.74803149606299213" header="0.31496062992125984" footer="0.31496062992125984"/>
  <pageSetup paperSize="9" scale="43" orientation="portrait" r:id="rId1"/>
  <ignoredErrors>
    <ignoredError sqref="H10:H19 H20:H23 H27:H35 H62:H63 H52 H5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Aprobado-Ejecuta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Alinor Trinidad Acosta Peralta</dc:creator>
  <cp:lastModifiedBy>Alinor Trinidad Acosta Peralta</cp:lastModifiedBy>
  <cp:lastPrinted>2022-12-08T21:05:30Z</cp:lastPrinted>
  <dcterms:created xsi:type="dcterms:W3CDTF">2022-12-08T20:22:31Z</dcterms:created>
  <dcterms:modified xsi:type="dcterms:W3CDTF">2022-12-08T21:05:37Z</dcterms:modified>
</cp:coreProperties>
</file>