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alvor\Desktop\Presupuesto 2021\Ejecución DIGEPRES 2021\"/>
    </mc:Choice>
  </mc:AlternateContent>
  <xr:revisionPtr revIDLastSave="0" documentId="13_ncr:1_{8211A4B5-5097-444E-A90C-810DF5AB3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6" r:id="rId1"/>
  </sheets>
  <definedNames>
    <definedName name="_xlnm.Print_Area" localSheetId="0">Diciembre!$C$1:$R$98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6" l="1"/>
  <c r="G85" i="16" l="1"/>
  <c r="L85" i="16"/>
  <c r="P85" i="16" l="1"/>
  <c r="K85" i="16"/>
  <c r="M85" i="16"/>
  <c r="I85" i="16"/>
  <c r="O85" i="16"/>
  <c r="J85" i="16"/>
  <c r="N85" i="16"/>
  <c r="F85" i="16"/>
  <c r="H85" i="16"/>
  <c r="Q85" i="16" l="1"/>
  <c r="R85" i="16" s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<sst xmlns="http://schemas.openxmlformats.org/spreadsheetml/2006/main" count="98" uniqueCount="98">
  <si>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</si>
  <si>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</si>
  <si>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</si>
  <si>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</si>
  <si>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</si>
  <si>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</si>
  <si>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</si>
  <si>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</si>
  <si>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</si>
  <si>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</si>
  <si>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</si>
  <si>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</si>
  <si>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</si>
  <si>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</si>
  <si>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</si>
  <si>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</si>
  <si>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</si>
  <si>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</si>
  <si>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</si>
  <si>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</si>
  <si>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</si>
  <si>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</si>
  <si>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</si>
  <si>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</si>
  <si>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</si>
  <si>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</si>
  <si>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</si>
  <si>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</si>
  <si>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</si>
  <si>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</si>
  <si>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</si>
  <si>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</si>
  <si>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</si>
  <si>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</si>
  <si>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</si>
  <si>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</si>
  <si>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</si>
  <si>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</si>
  <si>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</si>
  <si>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</si>
  <si>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</si>
  <si>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</si>
  <si>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</si>
  <si>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</si>
  <si>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</si>
  <si>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</si>
  <si>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</si>
  <si>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</si>
  <si>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</si>
  <si>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</si>
  <si>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</si>
  <si>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</si>
  <si>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</si>
  <si>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</si>
  <si>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</si>
  <si>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</si>
  <si>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</si>
  <si>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</si>
  <si>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</si>
  <si>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</si>
  <si>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</si>
  <si>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</si>
  <si>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</si>
  <si>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</si>
  <si>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</si>
  <si>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</si>
  <si>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</si>
  <si>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</si>
  <si>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</si>
  <si>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</si>
  <si>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</si>
  <si>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</si>
  <si>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</si>
  <si>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</si>
  <si>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</si>
  <si>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</si>
  <si>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</si>
  <si>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</si>
  <si>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</si>
  <si>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</si>
  <si>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</si>
  <si>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</si>
  <si>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</si>
  <si>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</si>
  <si>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</si>
  <si>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</si>
  <si>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</si>
  <si>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</si>
  <si>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</si>
  <si>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</si>
  <si>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</si>
  <si>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Total </t>
  </si>
  <si>
    <t>2.8 - ADQUISICION DE ACTIVOS FINANCIEROS CON FINES DE POLÍTICA</t>
  </si>
  <si>
    <t>Noviembre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</si>
  <si>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</si>
  <si>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</si>
  <si>
    <t xml:space="preserve">Diciembre 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</si>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</sst>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5" fillId="0" borderId="0" xfId="0" applyFont="1"/>
    <xf numFmtId="43" fontId="0" fillId="0" borderId="0" xfId="0" applyNumberFormat="1"/>
    <xf numFmtId="43" fontId="0" fillId="0" borderId="0" xfId="1" applyFont="1"/>
    <xf numFmtId="0" fontId="3" fillId="0" borderId="0" xfId="0" applyFont="1"/>
    <xf numFmtId="4" fontId="0" fillId="0" borderId="0" xfId="0" applyNumberFormat="1"/>
    <xf numFmtId="43" fontId="3" fillId="0" borderId="0" xfId="0" applyNumberFormat="1" applyFont="1"/>
    <xf numFmtId="43" fontId="3" fillId="0" borderId="0" xfId="1" applyFont="1"/>
    <xf numFmtId="4" fontId="9" fillId="0" borderId="0" xfId="0" applyNumberFormat="1" applyFont="1"/>
    <xf numFmtId="39" fontId="3" fillId="0" borderId="0" xfId="0" applyNumberFormat="1" applyFont="1"/>
    <xf numFmtId="164" fontId="2" fillId="2" borderId="2" xfId="0" applyNumberFormat="1" applyFont="1" applyFill="1" applyBorder="1"/>
    <xf numFmtId="0" fontId="7" fillId="0" borderId="0" xfId="0" applyFont="1"/>
    <xf numFmtId="0" fontId="10" fillId="0" borderId="0" xfId="0" applyFont="1"/>
    <xf numFmtId="0" fontId="5" fillId="3" borderId="0" xfId="0" applyFont="1" applyFill="1"/>
    <xf numFmtId="164" fontId="3" fillId="0" borderId="0" xfId="0" applyNumberFormat="1" applyFont="1" applyBorder="1"/>
    <xf numFmtId="0" fontId="7" fillId="0" borderId="0" xfId="0" applyFont="1" applyAlignment="1">
      <alignment wrapText="1"/>
    </xf>
    <xf numFmtId="9" fontId="3" fillId="0" borderId="1" xfId="2" applyFont="1" applyBorder="1"/>
    <xf numFmtId="4" fontId="14" fillId="3" borderId="0" xfId="0" applyNumberFormat="1" applyFont="1" applyFill="1"/>
    <xf numFmtId="0" fontId="15" fillId="3" borderId="0" xfId="0" applyFont="1" applyFill="1"/>
    <xf numFmtId="43" fontId="8" fillId="3" borderId="0" xfId="1" applyFont="1" applyFill="1"/>
    <xf numFmtId="164" fontId="3" fillId="0" borderId="1" xfId="0" applyNumberFormat="1" applyFont="1" applyBorder="1"/>
    <xf numFmtId="164" fontId="3" fillId="0" borderId="0" xfId="0" applyNumberFormat="1" applyFont="1"/>
    <xf numFmtId="164" fontId="0" fillId="0" borderId="0" xfId="0" applyNumberFormat="1"/>
    <xf numFmtId="43" fontId="0" fillId="0" borderId="0" xfId="1" applyFont="1"/>
    <xf numFmtId="164" fontId="2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</cellXfs>
  <cellStyles count="4">
    <cellStyle name="Millares" xfId="1" builtinId="3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595312</xdr:colOff>
      <xdr:row>1</xdr:row>
      <xdr:rowOff>30917</xdr:rowOff>
    </xdr:from>
    <xdr:to>
      <xdr:col>2</xdr:col>
      <xdr:colOff>2661897</xdr:colOff>
      <xdr:row>3</xdr:row>
      <xdr:rowOff>195603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214940-553B-4F8A-91DF-332691CF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" y="218015"/>
          <a:ext cx="2066585" cy="71747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1300854</xdr:colOff>
      <xdr:row>91</xdr:row>
      <xdr:rowOff>24838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86C304-505E-48E5-A1C7-0825EF86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30175" y="17002125"/>
          <a:ext cx="3053454" cy="78683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9</xdr:col>
      <xdr:colOff>92487</xdr:colOff>
      <xdr:row>96</xdr:row>
      <xdr:rowOff>25160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ED2261-F6D4-4EA1-B371-8CDA07B0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30175" y="17764125"/>
          <a:ext cx="3635787" cy="97765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1300854</xdr:colOff>
      <xdr:row>91</xdr:row>
      <xdr:rowOff>24838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87BD3DA-EED0-492D-B6B1-39E48704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30175" y="17002125"/>
          <a:ext cx="3053454" cy="78683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9</xdr:col>
      <xdr:colOff>92487</xdr:colOff>
      <xdr:row>96</xdr:row>
      <xdr:rowOff>25160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36894B-01B1-4306-8B38-00B5ED712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30175" y="17764125"/>
          <a:ext cx="3635787" cy="977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92AE-5BE8-4860-9711-D8B9E219D4CC}">
  <dimension ref="C3:S87"/>
  <sheetViews>
    <sheetView showGridLines="0" tabSelected="1" view="pageBreakPreview" topLeftCell="C70" zoomScale="112" zoomScaleNormal="20" zoomScaleSheetLayoutView="112" workbookViewId="0">
      <selection activeCell="C89" sqref="C89"/>
    </sheetView>
  </sheetViews>
  <sheetFormatPr baseColWidth="10" defaultColWidth="11.42578125" defaultRowHeight="15" x14ac:dyDescent="0.25"/>
  <cols>
    <col min="1" max="2" width="0" hidden="1" customWidth="1"/>
    <col min="3" max="3" width="91.7109375" customWidth="1"/>
    <col min="4" max="4" width="31.28515625" customWidth="1"/>
    <col min="5" max="5" width="16.7109375" customWidth="1"/>
    <col min="6" max="6" width="25.5703125" customWidth="1"/>
    <col min="7" max="7" width="25.140625" customWidth="1"/>
    <col min="8" max="8" width="26.28515625" customWidth="1"/>
    <col min="9" max="9" width="26.85546875" customWidth="1"/>
    <col min="10" max="10" width="25.140625" customWidth="1"/>
    <col min="11" max="11" width="26.28515625" customWidth="1"/>
    <col min="12" max="12" width="25.5703125" customWidth="1"/>
    <col min="13" max="13" width="26" bestFit="1" customWidth="1"/>
    <col min="14" max="14" width="25.28515625" customWidth="1"/>
    <col min="15" max="15" width="26" customWidth="1"/>
    <col min="16" max="17" width="18.85546875" bestFit="1" customWidth="1"/>
    <col min="18" max="18" width="24.7109375" bestFit="1" customWidth="1"/>
  </cols>
  <sheetData>
    <row r="3" spans="3:19" ht="28.5" customHeight="1" x14ac:dyDescent="0.25"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9" ht="21" customHeight="1" x14ac:dyDescent="0.25">
      <c r="C4" s="44" t="s">
        <v>0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x14ac:dyDescent="0.25">
      <c r="C5" s="46" t="s">
        <v>97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8" t="s">
        <v>79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3:19" ht="15.75" customHeight="1" x14ac:dyDescent="0.25">
      <c r="C7" s="49" t="s">
        <v>1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9" spans="3:19" ht="25.5" customHeight="1" x14ac:dyDescent="0.25">
      <c r="C9" s="35" t="s">
        <v>2</v>
      </c>
      <c r="D9" s="36" t="s">
        <v>3</v>
      </c>
      <c r="E9" s="36" t="s">
        <v>4</v>
      </c>
      <c r="F9" s="38" t="s">
        <v>80</v>
      </c>
      <c r="G9" s="39"/>
      <c r="H9" s="39"/>
      <c r="I9" s="39"/>
      <c r="J9" s="39"/>
      <c r="K9" s="39"/>
      <c r="L9" s="39"/>
      <c r="M9" s="39"/>
      <c r="N9" s="39"/>
      <c r="O9" s="39"/>
      <c r="P9" s="40"/>
      <c r="Q9" s="40"/>
      <c r="R9" s="41"/>
    </row>
    <row r="10" spans="3:19" x14ac:dyDescent="0.25">
      <c r="C10" s="35"/>
      <c r="D10" s="37"/>
      <c r="E10" s="37"/>
      <c r="F10" s="8" t="s">
        <v>81</v>
      </c>
      <c r="G10" s="8" t="s">
        <v>82</v>
      </c>
      <c r="H10" s="8" t="s">
        <v>83</v>
      </c>
      <c r="I10" s="8" t="s">
        <v>84</v>
      </c>
      <c r="J10" s="9" t="s">
        <v>85</v>
      </c>
      <c r="K10" s="8" t="s">
        <v>86</v>
      </c>
      <c r="L10" s="9" t="s">
        <v>87</v>
      </c>
      <c r="M10" s="8" t="s">
        <v>88</v>
      </c>
      <c r="N10" s="8" t="s">
        <v>89</v>
      </c>
      <c r="O10" s="8" t="s">
        <v>90</v>
      </c>
      <c r="P10" s="8" t="s">
        <v>93</v>
      </c>
      <c r="Q10" s="8" t="s">
        <v>96</v>
      </c>
      <c r="R10" s="8" t="s">
        <v>91</v>
      </c>
    </row>
    <row r="11" spans="3:19" x14ac:dyDescent="0.25">
      <c r="C11" s="1" t="s">
        <v>5</v>
      </c>
      <c r="D11" s="2"/>
      <c r="E11" s="2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"/>
    </row>
    <row r="12" spans="3:19" x14ac:dyDescent="0.25">
      <c r="C12" s="3" t="s">
        <v>6</v>
      </c>
      <c r="D12" s="4">
        <v>2425865990.1255279</v>
      </c>
      <c r="E12" s="31">
        <v>2426857476.2099991</v>
      </c>
      <c r="F12" s="19">
        <v>198393269.43000004</v>
      </c>
      <c r="G12" s="19">
        <v>219786854.09000003</v>
      </c>
      <c r="H12" s="19">
        <v>203552988.50000003</v>
      </c>
      <c r="I12" s="19">
        <v>196802848.67000002</v>
      </c>
      <c r="J12" s="19">
        <v>189574066.31</v>
      </c>
      <c r="K12" s="19">
        <v>197217276.24000004</v>
      </c>
      <c r="L12" s="19">
        <v>198107785.06999996</v>
      </c>
      <c r="M12" s="19">
        <v>202539066.52000004</v>
      </c>
      <c r="N12" s="19">
        <v>180640049.12</v>
      </c>
      <c r="O12" s="19">
        <v>185688053.33000001</v>
      </c>
      <c r="P12" s="19">
        <v>190013649.09</v>
      </c>
      <c r="Q12" s="19">
        <v>196574173.30636364</v>
      </c>
      <c r="R12" s="13">
        <v>2358890079.6763635</v>
      </c>
    </row>
    <row r="13" spans="3:19" x14ac:dyDescent="0.25">
      <c r="C13" s="5" t="s">
        <v>7</v>
      </c>
      <c r="D13" s="6">
        <v>244734804.34542862</v>
      </c>
      <c r="E13" s="32">
        <v>244744804.31</v>
      </c>
      <c r="F13" s="15">
        <v>157157547.03000003</v>
      </c>
      <c r="G13" s="15">
        <v>178889906.20000005</v>
      </c>
      <c r="H13" s="15">
        <v>157153944.62</v>
      </c>
      <c r="I13" s="15">
        <v>157645870.31</v>
      </c>
      <c r="J13" s="15">
        <v>149501044.02000001</v>
      </c>
      <c r="K13" s="15">
        <v>157029240.94000003</v>
      </c>
      <c r="L13" s="15">
        <v>158056825.95999998</v>
      </c>
      <c r="M13" s="15">
        <v>161981432.55000001</v>
      </c>
      <c r="N13" s="15">
        <v>140084040.19999999</v>
      </c>
      <c r="O13" s="15">
        <v>145272785.61000001</v>
      </c>
      <c r="P13" s="15">
        <v>150073385.43000001</v>
      </c>
      <c r="Q13" s="15">
        <v>155713274.80636364</v>
      </c>
      <c r="R13" s="13">
        <v>1868559297.6763637</v>
      </c>
    </row>
    <row r="14" spans="3:19" x14ac:dyDescent="0.25">
      <c r="C14" s="5" t="s">
        <v>8</v>
      </c>
      <c r="D14" s="6">
        <v>1731421604.5540504</v>
      </c>
      <c r="E14" s="32">
        <v>1731421604.5540504</v>
      </c>
      <c r="F14" s="12">
        <v>19249959.939999998</v>
      </c>
      <c r="G14" s="12">
        <v>19133572.600000001</v>
      </c>
      <c r="H14" s="12">
        <v>22857677.550000001</v>
      </c>
      <c r="I14" s="12">
        <v>14517246.49</v>
      </c>
      <c r="J14" s="12">
        <v>18731245.359999999</v>
      </c>
      <c r="K14" s="12">
        <v>19334157.219999999</v>
      </c>
      <c r="L14" s="12">
        <v>18747013.100000001</v>
      </c>
      <c r="M14" s="12">
        <v>19471058.43</v>
      </c>
      <c r="N14" s="12">
        <v>19471058.43</v>
      </c>
      <c r="O14" s="12">
        <v>19377156.189999998</v>
      </c>
      <c r="P14" s="12">
        <v>18920809.379999999</v>
      </c>
      <c r="Q14" s="15">
        <v>19073723.153636362</v>
      </c>
      <c r="R14" s="13">
        <v>228884677.84363636</v>
      </c>
    </row>
    <row r="15" spans="3:19" x14ac:dyDescent="0.25">
      <c r="C15" s="5" t="s">
        <v>9</v>
      </c>
      <c r="D15" s="6">
        <v>0</v>
      </c>
      <c r="E15" s="32"/>
      <c r="R15" s="13">
        <v>0</v>
      </c>
      <c r="S15" s="10"/>
    </row>
    <row r="16" spans="3:19" x14ac:dyDescent="0.25">
      <c r="C16" s="5" t="s">
        <v>10</v>
      </c>
      <c r="D16" s="6">
        <v>274019330.23009998</v>
      </c>
      <c r="E16" s="32">
        <v>275000816.35000002</v>
      </c>
      <c r="F16" s="12">
        <v>4029852.34</v>
      </c>
      <c r="G16" s="12">
        <v>3935308.47</v>
      </c>
      <c r="H16" s="12">
        <v>5681285.6500000004</v>
      </c>
      <c r="I16" s="12">
        <v>6694820.6000000006</v>
      </c>
      <c r="J16" s="12">
        <v>3427598.79</v>
      </c>
      <c r="K16" s="12">
        <v>2770491.81</v>
      </c>
      <c r="L16" s="12">
        <v>3614277.2199999997</v>
      </c>
      <c r="M16" s="12">
        <v>3892059.6799999997</v>
      </c>
      <c r="N16" s="12">
        <v>3892059.6799999997</v>
      </c>
      <c r="O16" s="12">
        <v>4614197.4800000004</v>
      </c>
      <c r="P16" s="12">
        <v>4498767.12</v>
      </c>
      <c r="Q16" s="15">
        <v>4277338.0763636362</v>
      </c>
      <c r="R16" s="13">
        <v>51328056.916363634</v>
      </c>
    </row>
    <row r="17" spans="3:18" x14ac:dyDescent="0.25">
      <c r="C17" s="5" t="s">
        <v>11</v>
      </c>
      <c r="D17" s="6">
        <v>175690250.99594876</v>
      </c>
      <c r="E17" s="32">
        <v>175690250.99594876</v>
      </c>
      <c r="F17" s="12">
        <v>17955910.120000001</v>
      </c>
      <c r="G17" s="12">
        <v>17828066.82</v>
      </c>
      <c r="H17" s="12">
        <v>17860080.68</v>
      </c>
      <c r="I17" s="12">
        <v>17944911.27</v>
      </c>
      <c r="J17" s="12">
        <v>17914178.140000001</v>
      </c>
      <c r="K17" s="12">
        <v>18083386.27</v>
      </c>
      <c r="L17" s="12">
        <v>17689668.789999999</v>
      </c>
      <c r="M17" s="12">
        <v>17194515.859999999</v>
      </c>
      <c r="N17" s="12">
        <v>17192890.809999999</v>
      </c>
      <c r="O17" s="12">
        <v>16423914.050000001</v>
      </c>
      <c r="P17" s="12">
        <v>16520687.160000002</v>
      </c>
      <c r="Q17" s="15">
        <v>17509837.27</v>
      </c>
      <c r="R17" s="13">
        <v>210118047.24000001</v>
      </c>
    </row>
    <row r="18" spans="3:18" s="14" customFormat="1" x14ac:dyDescent="0.25">
      <c r="C18" s="3" t="s">
        <v>12</v>
      </c>
      <c r="D18" s="4">
        <v>2748938259.7928114</v>
      </c>
      <c r="E18" s="31">
        <v>2790346667.6199999</v>
      </c>
      <c r="F18" s="17">
        <v>3118125137.6100035</v>
      </c>
      <c r="G18" s="17">
        <v>2741279577.3952894</v>
      </c>
      <c r="H18" s="17">
        <v>2778769570.7617593</v>
      </c>
      <c r="I18" s="17">
        <v>3062122531.8004961</v>
      </c>
      <c r="J18" s="17">
        <v>2920558628.1299996</v>
      </c>
      <c r="K18" s="17">
        <v>3830048240.1905794</v>
      </c>
      <c r="L18" s="17">
        <v>2296664555.8099999</v>
      </c>
      <c r="M18" s="17">
        <v>3413798122.2099991</v>
      </c>
      <c r="N18" s="17">
        <v>3471034836.0699997</v>
      </c>
      <c r="O18" s="17">
        <v>3003225524.4400005</v>
      </c>
      <c r="P18" s="17">
        <v>2842916264.914999</v>
      </c>
      <c r="Q18" s="17">
        <v>3042968669.7411928</v>
      </c>
      <c r="R18" s="13">
        <v>36521511659.074326</v>
      </c>
    </row>
    <row r="19" spans="3:18" x14ac:dyDescent="0.25">
      <c r="C19" s="5" t="s">
        <v>13</v>
      </c>
      <c r="D19" s="6">
        <v>135962214.86714286</v>
      </c>
      <c r="E19" s="32">
        <v>145756249.72999999</v>
      </c>
      <c r="F19" s="12">
        <v>2979459442.3300033</v>
      </c>
      <c r="G19" s="12">
        <v>2577409520.2652893</v>
      </c>
      <c r="H19" s="12">
        <v>2475133833.831759</v>
      </c>
      <c r="I19" s="12">
        <v>2883119922.4704957</v>
      </c>
      <c r="J19" s="12">
        <v>2764323169.4699998</v>
      </c>
      <c r="K19" s="12">
        <v>3692163662.360579</v>
      </c>
      <c r="L19" s="12">
        <v>2143590842.1399999</v>
      </c>
      <c r="M19" s="12">
        <v>3236037394.9599996</v>
      </c>
      <c r="N19" s="12">
        <v>3293274108.8199997</v>
      </c>
      <c r="O19" s="12">
        <v>2852407322.52</v>
      </c>
      <c r="P19" s="12">
        <v>2691270945.3599997</v>
      </c>
      <c r="Q19" s="15">
        <v>2871653651.3207388</v>
      </c>
      <c r="R19" s="13">
        <v>34459843815.848862</v>
      </c>
    </row>
    <row r="20" spans="3:18" x14ac:dyDescent="0.25">
      <c r="C20" s="5" t="s">
        <v>14</v>
      </c>
      <c r="D20" s="6">
        <v>126437908.17839999</v>
      </c>
      <c r="E20" s="32">
        <v>106290411.53999999</v>
      </c>
      <c r="F20" s="12">
        <v>4352470.78</v>
      </c>
      <c r="G20" s="12">
        <v>3685018.4299999997</v>
      </c>
      <c r="H20" s="12">
        <v>6830597.7599999998</v>
      </c>
      <c r="I20" s="12">
        <v>18412039.920000002</v>
      </c>
      <c r="J20" s="12">
        <v>-907687.62999999989</v>
      </c>
      <c r="K20" s="12">
        <v>1541243.63</v>
      </c>
      <c r="L20" s="12">
        <v>1072594.51</v>
      </c>
      <c r="M20" s="12">
        <v>2750349.45</v>
      </c>
      <c r="N20" s="12">
        <v>2750349.45</v>
      </c>
      <c r="O20" s="12">
        <v>2914047.76</v>
      </c>
      <c r="P20" s="12">
        <v>3749475.72</v>
      </c>
      <c r="Q20" s="15">
        <v>4286409.0709090913</v>
      </c>
      <c r="R20" s="13">
        <v>51436908.850909092</v>
      </c>
    </row>
    <row r="21" spans="3:18" x14ac:dyDescent="0.25">
      <c r="C21" s="5" t="s">
        <v>15</v>
      </c>
      <c r="D21" s="6">
        <v>41615138.221342504</v>
      </c>
      <c r="E21" s="32">
        <v>39970064.359999999</v>
      </c>
      <c r="F21" s="12">
        <v>721423.21</v>
      </c>
      <c r="G21" s="12">
        <v>1470371.83</v>
      </c>
      <c r="H21" s="12">
        <v>2758266.05</v>
      </c>
      <c r="I21" s="12">
        <v>2273523.44</v>
      </c>
      <c r="J21" s="12">
        <v>2134517.73</v>
      </c>
      <c r="K21" s="12">
        <v>2265225</v>
      </c>
      <c r="L21" s="12">
        <v>3106601.77</v>
      </c>
      <c r="M21" s="12">
        <v>2250913.5</v>
      </c>
      <c r="N21" s="12">
        <v>2250913.5</v>
      </c>
      <c r="O21" s="12">
        <v>2315654.6100000003</v>
      </c>
      <c r="P21" s="12">
        <v>1303151.7550000001</v>
      </c>
      <c r="Q21" s="15">
        <v>2077323.854090909</v>
      </c>
      <c r="R21" s="13">
        <v>24927886.24909091</v>
      </c>
    </row>
    <row r="22" spans="3:18" x14ac:dyDescent="0.25">
      <c r="C22" s="5" t="s">
        <v>16</v>
      </c>
      <c r="D22" s="6">
        <v>9163078.7199999988</v>
      </c>
      <c r="E22" s="32">
        <v>8515324.8300000001</v>
      </c>
      <c r="F22" s="12">
        <v>824.04</v>
      </c>
      <c r="G22" s="12">
        <v>119975.71</v>
      </c>
      <c r="H22" s="12">
        <v>151187.01999999999</v>
      </c>
      <c r="I22" s="12">
        <v>-101429.14</v>
      </c>
      <c r="J22" s="12">
        <v>1956.7</v>
      </c>
      <c r="K22" s="12">
        <v>518.33999999999992</v>
      </c>
      <c r="L22" s="12">
        <v>1870.3200000000002</v>
      </c>
      <c r="M22" s="12">
        <v>84554.21</v>
      </c>
      <c r="N22" s="12">
        <v>84554.21</v>
      </c>
      <c r="O22" s="12">
        <v>1042.71</v>
      </c>
      <c r="P22" s="12">
        <v>1863.7</v>
      </c>
      <c r="Q22" s="15">
        <v>31537.983636363642</v>
      </c>
      <c r="R22" s="13">
        <v>378455.80363636371</v>
      </c>
    </row>
    <row r="23" spans="3:18" x14ac:dyDescent="0.25">
      <c r="C23" s="5" t="s">
        <v>17</v>
      </c>
      <c r="D23" s="6">
        <v>434265646.51682979</v>
      </c>
      <c r="E23" s="32">
        <v>523113936.01000005</v>
      </c>
      <c r="F23" s="12">
        <v>49119950.740000002</v>
      </c>
      <c r="G23" s="12">
        <v>35445976.880000003</v>
      </c>
      <c r="H23" s="12">
        <v>113262423.23</v>
      </c>
      <c r="I23" s="12">
        <v>36654183.82</v>
      </c>
      <c r="J23" s="12">
        <v>31408867.539999999</v>
      </c>
      <c r="K23" s="12">
        <v>15739196.58</v>
      </c>
      <c r="L23" s="12">
        <v>24011312.720000003</v>
      </c>
      <c r="M23" s="12">
        <v>8283367.5000000009</v>
      </c>
      <c r="N23" s="12">
        <v>8283367.5000000009</v>
      </c>
      <c r="O23" s="12">
        <v>23232458.689999998</v>
      </c>
      <c r="P23" s="12">
        <v>43110542.240000002</v>
      </c>
      <c r="Q23" s="15">
        <v>35322877.040000007</v>
      </c>
      <c r="R23" s="13">
        <v>423874524.48000008</v>
      </c>
    </row>
    <row r="24" spans="3:18" x14ac:dyDescent="0.25">
      <c r="C24" s="5" t="s">
        <v>18</v>
      </c>
      <c r="D24" s="6">
        <v>9363623.6319999993</v>
      </c>
      <c r="E24" s="32">
        <v>9908878.4600000009</v>
      </c>
      <c r="F24" s="12">
        <v>0</v>
      </c>
      <c r="G24" s="12">
        <v>6145.79</v>
      </c>
      <c r="H24" s="12">
        <v>6145.79</v>
      </c>
      <c r="I24" s="12">
        <v>0</v>
      </c>
      <c r="J24" s="12">
        <v>0</v>
      </c>
      <c r="K24" s="12">
        <v>5875330.5999999996</v>
      </c>
      <c r="L24" s="12">
        <v>0</v>
      </c>
      <c r="M24" s="12">
        <v>0</v>
      </c>
      <c r="N24" s="12">
        <v>0</v>
      </c>
      <c r="O24" s="12"/>
      <c r="P24" s="12"/>
      <c r="Q24" s="12"/>
      <c r="R24" s="13">
        <v>5887622.1799999997</v>
      </c>
    </row>
    <row r="25" spans="3:18" x14ac:dyDescent="0.25">
      <c r="C25" s="5" t="s">
        <v>19</v>
      </c>
      <c r="D25" s="6">
        <v>1487345685.51595</v>
      </c>
      <c r="E25" s="32">
        <v>1542059151.2199996</v>
      </c>
      <c r="F25" s="12">
        <v>73467778.340000004</v>
      </c>
      <c r="G25" s="12">
        <v>116112813.45999998</v>
      </c>
      <c r="H25" s="12">
        <v>163433866.87</v>
      </c>
      <c r="I25" s="12">
        <v>104287809.46000001</v>
      </c>
      <c r="J25" s="12">
        <v>104498548.90000001</v>
      </c>
      <c r="K25" s="12">
        <v>108317795.42</v>
      </c>
      <c r="L25" s="12">
        <v>117674783.88</v>
      </c>
      <c r="M25" s="12">
        <v>153839837.00999999</v>
      </c>
      <c r="N25" s="12">
        <v>153839837.00999999</v>
      </c>
      <c r="O25" s="12">
        <v>114319551.95999998</v>
      </c>
      <c r="P25" s="12">
        <v>94921147.370000005</v>
      </c>
      <c r="Q25" s="15">
        <v>118610342.69818181</v>
      </c>
      <c r="R25" s="13">
        <v>1423324112.3781817</v>
      </c>
    </row>
    <row r="26" spans="3:18" x14ac:dyDescent="0.25">
      <c r="C26" s="5" t="s">
        <v>20</v>
      </c>
      <c r="D26" s="6">
        <v>504784964.14114672</v>
      </c>
      <c r="E26" s="32">
        <v>414732651.47000003</v>
      </c>
      <c r="F26" s="12">
        <v>11003248.17</v>
      </c>
      <c r="G26" s="12">
        <v>7029755.0299999993</v>
      </c>
      <c r="H26" s="12">
        <v>17193250.209999997</v>
      </c>
      <c r="I26" s="12">
        <v>17476481.829999998</v>
      </c>
      <c r="J26" s="12">
        <v>19099255.420000002</v>
      </c>
      <c r="K26" s="12">
        <v>4145268.2600000002</v>
      </c>
      <c r="L26" s="12">
        <v>7206550.4700000007</v>
      </c>
      <c r="M26" s="12">
        <v>10551705.58</v>
      </c>
      <c r="N26" s="12">
        <v>10551705.58</v>
      </c>
      <c r="O26" s="12">
        <v>8035446.1900000004</v>
      </c>
      <c r="P26" s="12">
        <v>8559138.7700000014</v>
      </c>
      <c r="Q26" s="15">
        <v>10986527.773636363</v>
      </c>
      <c r="R26" s="13">
        <v>131838333.28363636</v>
      </c>
    </row>
    <row r="27" spans="3:18" x14ac:dyDescent="0.25">
      <c r="C27" s="5" t="s">
        <v>21</v>
      </c>
      <c r="D27" s="6">
        <v>0</v>
      </c>
      <c r="E27" s="32"/>
      <c r="R27" s="13">
        <v>0</v>
      </c>
    </row>
    <row r="28" spans="3:18" s="14" customFormat="1" x14ac:dyDescent="0.25">
      <c r="C28" s="3" t="s">
        <v>22</v>
      </c>
      <c r="D28" s="4">
        <v>227728748.58000001</v>
      </c>
      <c r="E28" s="31">
        <v>223315063.83999997</v>
      </c>
      <c r="F28" s="17">
        <v>11992454.33</v>
      </c>
      <c r="G28" s="17">
        <v>20782598.039999999</v>
      </c>
      <c r="H28" s="17">
        <v>21571729.52</v>
      </c>
      <c r="I28" s="17">
        <v>1817809.47</v>
      </c>
      <c r="J28" s="17">
        <v>19193278.970000003</v>
      </c>
      <c r="K28" s="17">
        <v>2354349.2000000002</v>
      </c>
      <c r="L28" s="17">
        <v>5918526.7599999998</v>
      </c>
      <c r="M28" s="17">
        <v>4667489.18</v>
      </c>
      <c r="N28" s="17">
        <v>6866864.1799999997</v>
      </c>
      <c r="O28" s="17">
        <v>-1421342.6300000001</v>
      </c>
      <c r="P28" s="17">
        <v>723272.54</v>
      </c>
      <c r="Q28" s="17">
        <v>8355321.7536363648</v>
      </c>
      <c r="R28" s="13">
        <v>102822351.31363638</v>
      </c>
    </row>
    <row r="29" spans="3:18" x14ac:dyDescent="0.25">
      <c r="C29" s="5" t="s">
        <v>23</v>
      </c>
      <c r="D29" s="6">
        <v>0</v>
      </c>
      <c r="E29" s="32"/>
      <c r="R29" s="13">
        <v>0</v>
      </c>
    </row>
    <row r="30" spans="3:18" x14ac:dyDescent="0.25">
      <c r="C30" s="5" t="s">
        <v>24</v>
      </c>
      <c r="D30" s="6">
        <v>25784788.716800001</v>
      </c>
      <c r="E30" s="32">
        <v>24603988.709999997</v>
      </c>
      <c r="F30" s="12">
        <v>2937383.56</v>
      </c>
      <c r="G30" s="12">
        <v>11190606.540000001</v>
      </c>
      <c r="H30" s="12">
        <v>-158352.10000000009</v>
      </c>
      <c r="I30" s="12">
        <v>577900.68000000005</v>
      </c>
      <c r="J30" s="12">
        <v>-412271.54</v>
      </c>
      <c r="K30" s="12">
        <v>14317.14</v>
      </c>
      <c r="L30" s="12">
        <v>-0.01</v>
      </c>
      <c r="M30" s="12">
        <v>-164993.97</v>
      </c>
      <c r="N30" s="12">
        <v>-164993.97</v>
      </c>
      <c r="O30" s="12">
        <v>-315920.23</v>
      </c>
      <c r="P30" s="12">
        <v>0</v>
      </c>
      <c r="Q30" s="15">
        <v>1227606.9181818182</v>
      </c>
      <c r="R30" s="13">
        <v>14731283.018181819</v>
      </c>
    </row>
    <row r="31" spans="3:18" x14ac:dyDescent="0.25">
      <c r="C31" s="5" t="s">
        <v>25</v>
      </c>
      <c r="D31" s="6">
        <v>2701663.6799999997</v>
      </c>
      <c r="E31" s="32">
        <v>3252339.88</v>
      </c>
      <c r="F31" s="12">
        <v>21500</v>
      </c>
      <c r="G31" s="12">
        <v>541694.21</v>
      </c>
      <c r="H31" s="12">
        <v>9389.15</v>
      </c>
      <c r="I31" s="12">
        <v>0</v>
      </c>
      <c r="J31" s="12">
        <v>125032.8</v>
      </c>
      <c r="K31" s="12">
        <v>13900</v>
      </c>
      <c r="L31" s="12">
        <v>74986.399999999994</v>
      </c>
      <c r="M31" s="12">
        <v>74986.39</v>
      </c>
      <c r="N31" s="12">
        <v>74986.39</v>
      </c>
      <c r="O31" s="12">
        <v>79170.679999999993</v>
      </c>
      <c r="P31" s="12">
        <v>43036.4</v>
      </c>
      <c r="Q31" s="15">
        <v>96243.856363636354</v>
      </c>
      <c r="R31" s="13">
        <v>1154926.2763636364</v>
      </c>
    </row>
    <row r="32" spans="3:18" x14ac:dyDescent="0.25">
      <c r="C32" s="5" t="s">
        <v>26</v>
      </c>
      <c r="D32" s="6">
        <v>4683513.8319999995</v>
      </c>
      <c r="E32" s="32">
        <v>6323513.8300000001</v>
      </c>
      <c r="F32" s="12">
        <v>131175</v>
      </c>
      <c r="G32" s="12">
        <v>0</v>
      </c>
      <c r="H32" s="12">
        <v>1085672.51</v>
      </c>
      <c r="I32" s="12">
        <v>112590</v>
      </c>
      <c r="J32" s="12">
        <v>4085000</v>
      </c>
      <c r="K32" s="12">
        <v>-52032.94</v>
      </c>
      <c r="L32" s="12">
        <v>-604539.30000000005</v>
      </c>
      <c r="M32" s="12">
        <v>-2199375</v>
      </c>
      <c r="N32" s="12">
        <v>0</v>
      </c>
      <c r="O32" s="12"/>
      <c r="P32" s="12"/>
      <c r="Q32" s="12"/>
      <c r="R32" s="13">
        <v>2558490.2699999996</v>
      </c>
    </row>
    <row r="33" spans="3:18" x14ac:dyDescent="0.25">
      <c r="C33" s="5" t="s">
        <v>27</v>
      </c>
      <c r="D33" s="6">
        <v>0</v>
      </c>
      <c r="E33" s="32"/>
      <c r="R33" s="13">
        <v>0</v>
      </c>
    </row>
    <row r="34" spans="3:18" x14ac:dyDescent="0.25">
      <c r="C34" s="5" t="s">
        <v>28</v>
      </c>
      <c r="D34" s="6">
        <v>0</v>
      </c>
      <c r="E34" s="32"/>
      <c r="R34" s="13">
        <v>0</v>
      </c>
    </row>
    <row r="35" spans="3:18" x14ac:dyDescent="0.25">
      <c r="C35" s="5" t="s">
        <v>29</v>
      </c>
      <c r="D35" s="6">
        <v>145209999.99999997</v>
      </c>
      <c r="E35" s="32">
        <v>140478225.13999999</v>
      </c>
      <c r="F35" s="12">
        <v>1189364.26</v>
      </c>
      <c r="G35" s="12">
        <v>7682339.96</v>
      </c>
      <c r="H35" s="12">
        <v>3519567.44</v>
      </c>
      <c r="I35" s="12">
        <v>1011657.74</v>
      </c>
      <c r="J35" s="12">
        <v>14538795.940000001</v>
      </c>
      <c r="K35" s="12">
        <v>2780556.21</v>
      </c>
      <c r="L35" s="12">
        <v>6265380.1699999999</v>
      </c>
      <c r="M35" s="12">
        <v>8155245.6600000001</v>
      </c>
      <c r="N35" s="12">
        <v>8155245.6600000001</v>
      </c>
      <c r="O35" s="12">
        <v>63202</v>
      </c>
      <c r="P35" s="12">
        <v>0</v>
      </c>
      <c r="Q35" s="15">
        <v>4851032.2763636373</v>
      </c>
      <c r="R35" s="13">
        <v>58212387.316363648</v>
      </c>
    </row>
    <row r="36" spans="3:18" x14ac:dyDescent="0.25">
      <c r="C36" s="5" t="s">
        <v>30</v>
      </c>
      <c r="D36" s="6">
        <v>0</v>
      </c>
      <c r="E36" s="32"/>
      <c r="R36" s="13">
        <v>0</v>
      </c>
    </row>
    <row r="37" spans="3:18" x14ac:dyDescent="0.25">
      <c r="C37" s="5" t="s">
        <v>31</v>
      </c>
      <c r="D37" s="6">
        <v>49348782.350000001</v>
      </c>
      <c r="E37" s="32">
        <v>48656996.280000001</v>
      </c>
      <c r="F37" s="12">
        <v>7713031.5099999998</v>
      </c>
      <c r="G37" s="12">
        <v>1367957.33</v>
      </c>
      <c r="H37" s="12">
        <v>17115452.52</v>
      </c>
      <c r="I37" s="12">
        <v>115661.05000000002</v>
      </c>
      <c r="J37" s="12">
        <v>856721.77</v>
      </c>
      <c r="K37" s="12">
        <v>-402391.21</v>
      </c>
      <c r="L37" s="12">
        <v>182699.5</v>
      </c>
      <c r="M37" s="12">
        <v>-1198373.8999999999</v>
      </c>
      <c r="N37" s="12">
        <v>-1198373.8999999999</v>
      </c>
      <c r="O37" s="12">
        <v>-1247795.08</v>
      </c>
      <c r="P37" s="12">
        <v>680236.14</v>
      </c>
      <c r="Q37" s="15">
        <v>2180438.7027272731</v>
      </c>
      <c r="R37" s="13">
        <v>26165264.432727277</v>
      </c>
    </row>
    <row r="38" spans="3:18" x14ac:dyDescent="0.25">
      <c r="C38" s="3" t="s">
        <v>32</v>
      </c>
      <c r="D38" s="4">
        <v>0</v>
      </c>
      <c r="E38" s="31"/>
      <c r="R38" s="13">
        <v>0</v>
      </c>
    </row>
    <row r="39" spans="3:18" x14ac:dyDescent="0.25">
      <c r="C39" s="5" t="s">
        <v>33</v>
      </c>
      <c r="D39" s="6"/>
      <c r="E39" s="32"/>
      <c r="R39" s="13">
        <v>0</v>
      </c>
    </row>
    <row r="40" spans="3:18" x14ac:dyDescent="0.25">
      <c r="C40" s="5" t="s">
        <v>34</v>
      </c>
      <c r="D40" s="6"/>
      <c r="E40" s="32"/>
      <c r="R40" s="13">
        <v>0</v>
      </c>
    </row>
    <row r="41" spans="3:18" x14ac:dyDescent="0.25">
      <c r="C41" s="5" t="s">
        <v>35</v>
      </c>
      <c r="D41" s="6"/>
      <c r="E41" s="32"/>
      <c r="R41" s="13">
        <v>0</v>
      </c>
    </row>
    <row r="42" spans="3:18" x14ac:dyDescent="0.25">
      <c r="C42" s="5" t="s">
        <v>36</v>
      </c>
      <c r="D42" s="6"/>
      <c r="E42" s="32"/>
      <c r="R42" s="13">
        <v>0</v>
      </c>
    </row>
    <row r="43" spans="3:18" x14ac:dyDescent="0.25">
      <c r="C43" s="5" t="s">
        <v>37</v>
      </c>
      <c r="D43" s="6"/>
      <c r="E43" s="32"/>
      <c r="R43" s="13">
        <v>0</v>
      </c>
    </row>
    <row r="44" spans="3:18" x14ac:dyDescent="0.25">
      <c r="C44" s="5" t="s">
        <v>38</v>
      </c>
      <c r="D44" s="6"/>
      <c r="E44" s="32"/>
      <c r="R44" s="13">
        <v>0</v>
      </c>
    </row>
    <row r="45" spans="3:18" x14ac:dyDescent="0.25">
      <c r="C45" s="5" t="s">
        <v>39</v>
      </c>
      <c r="D45" s="6"/>
      <c r="E45" s="32"/>
      <c r="R45" s="13">
        <v>0</v>
      </c>
    </row>
    <row r="46" spans="3:18" x14ac:dyDescent="0.25">
      <c r="C46" s="5" t="s">
        <v>40</v>
      </c>
      <c r="D46" s="6"/>
      <c r="E46" s="32"/>
      <c r="R46" s="13">
        <v>0</v>
      </c>
    </row>
    <row r="47" spans="3:18" x14ac:dyDescent="0.25">
      <c r="C47" s="3" t="s">
        <v>41</v>
      </c>
      <c r="D47" s="4"/>
      <c r="E47" s="31"/>
      <c r="R47" s="13">
        <v>0</v>
      </c>
    </row>
    <row r="48" spans="3:18" x14ac:dyDescent="0.25">
      <c r="C48" s="5" t="s">
        <v>42</v>
      </c>
      <c r="D48" s="6"/>
      <c r="E48" s="32"/>
      <c r="R48" s="13">
        <v>0</v>
      </c>
    </row>
    <row r="49" spans="3:18" x14ac:dyDescent="0.25">
      <c r="C49" s="5" t="s">
        <v>43</v>
      </c>
      <c r="D49" s="6"/>
      <c r="E49" s="32"/>
      <c r="R49" s="13">
        <v>0</v>
      </c>
    </row>
    <row r="50" spans="3:18" x14ac:dyDescent="0.25">
      <c r="C50" s="5" t="s">
        <v>44</v>
      </c>
      <c r="D50" s="6"/>
      <c r="E50" s="32"/>
      <c r="R50" s="13">
        <v>0</v>
      </c>
    </row>
    <row r="51" spans="3:18" x14ac:dyDescent="0.25">
      <c r="C51" s="5" t="s">
        <v>45</v>
      </c>
      <c r="D51" s="6"/>
      <c r="E51" s="32"/>
      <c r="R51" s="13">
        <v>0</v>
      </c>
    </row>
    <row r="52" spans="3:18" x14ac:dyDescent="0.25">
      <c r="C52" s="5" t="s">
        <v>46</v>
      </c>
      <c r="D52" s="6"/>
      <c r="E52" s="32"/>
      <c r="R52" s="13">
        <v>0</v>
      </c>
    </row>
    <row r="53" spans="3:18" x14ac:dyDescent="0.25">
      <c r="C53" s="5" t="s">
        <v>47</v>
      </c>
      <c r="D53" s="6"/>
      <c r="E53" s="32"/>
      <c r="R53" s="13">
        <v>0</v>
      </c>
    </row>
    <row r="54" spans="3:18" x14ac:dyDescent="0.25">
      <c r="C54" s="3" t="s">
        <v>48</v>
      </c>
      <c r="D54" s="4">
        <v>598862277.55200005</v>
      </c>
      <c r="E54" s="31">
        <v>580387404.54999995</v>
      </c>
      <c r="F54" s="17">
        <v>1075556.6000000001</v>
      </c>
      <c r="G54" s="17">
        <v>54684534.149999999</v>
      </c>
      <c r="H54" s="17">
        <v>27781263.149999999</v>
      </c>
      <c r="I54" s="17">
        <v>104418151.68000001</v>
      </c>
      <c r="J54" s="17">
        <v>841177.55999999982</v>
      </c>
      <c r="K54" s="17">
        <v>-5274033.8999999994</v>
      </c>
      <c r="L54" s="17">
        <v>-1275701.74</v>
      </c>
      <c r="M54" s="17">
        <v>13130719.510000002</v>
      </c>
      <c r="N54" s="17">
        <v>13130719.510000002</v>
      </c>
      <c r="O54" s="17">
        <v>45297497.100000001</v>
      </c>
      <c r="P54" s="17">
        <v>644114.15999999992</v>
      </c>
      <c r="Q54" s="17">
        <v>23225815.276363634</v>
      </c>
      <c r="R54" s="13">
        <v>277679813.05636358</v>
      </c>
    </row>
    <row r="55" spans="3:18" x14ac:dyDescent="0.25">
      <c r="C55" s="5" t="s">
        <v>49</v>
      </c>
      <c r="D55" s="6">
        <v>64893746.631999999</v>
      </c>
      <c r="E55" s="32">
        <v>73066246.629999995</v>
      </c>
      <c r="F55" s="12">
        <v>229745.85</v>
      </c>
      <c r="G55" s="12">
        <v>3716020.92</v>
      </c>
      <c r="H55" s="12">
        <v>3732432.9099999997</v>
      </c>
      <c r="I55" s="12">
        <v>39631353.75</v>
      </c>
      <c r="J55" s="12">
        <v>1374020.88</v>
      </c>
      <c r="K55" s="12">
        <v>-4244063.6399999997</v>
      </c>
      <c r="L55" s="12">
        <v>-1326334.7</v>
      </c>
      <c r="M55" s="12">
        <v>2914951.68</v>
      </c>
      <c r="N55" s="12">
        <v>2914951.68</v>
      </c>
      <c r="O55" s="12">
        <v>1359751.71</v>
      </c>
      <c r="P55" s="12">
        <v>289695.95</v>
      </c>
      <c r="Q55" s="15">
        <v>4599320.6354545457</v>
      </c>
      <c r="R55" s="13">
        <v>55191847.625454545</v>
      </c>
    </row>
    <row r="56" spans="3:18" x14ac:dyDescent="0.25">
      <c r="C56" s="5" t="s">
        <v>50</v>
      </c>
      <c r="D56" s="6">
        <v>0</v>
      </c>
      <c r="E56" s="32"/>
      <c r="R56" s="13">
        <v>0</v>
      </c>
    </row>
    <row r="57" spans="3:18" x14ac:dyDescent="0.25">
      <c r="C57" s="5" t="s">
        <v>51</v>
      </c>
      <c r="D57" s="6">
        <v>0</v>
      </c>
      <c r="E57" s="32"/>
      <c r="R57" s="13">
        <v>0</v>
      </c>
    </row>
    <row r="58" spans="3:18" x14ac:dyDescent="0.25">
      <c r="C58" s="5" t="s">
        <v>52</v>
      </c>
      <c r="D58" s="6">
        <v>72945554.519999996</v>
      </c>
      <c r="E58" s="32">
        <v>74502054.519999996</v>
      </c>
      <c r="R58" s="13">
        <v>0</v>
      </c>
    </row>
    <row r="59" spans="3:18" x14ac:dyDescent="0.25">
      <c r="C59" s="5" t="s">
        <v>53</v>
      </c>
      <c r="D59" s="6">
        <v>3300000</v>
      </c>
      <c r="E59" s="32">
        <v>3300000</v>
      </c>
      <c r="F59" s="12">
        <v>845810.75</v>
      </c>
      <c r="G59" s="12">
        <v>2351850.16</v>
      </c>
      <c r="H59" s="12">
        <v>1138505.92</v>
      </c>
      <c r="I59" s="12">
        <v>754579.92</v>
      </c>
      <c r="J59" s="12">
        <v>913313.21</v>
      </c>
      <c r="K59" s="12">
        <v>0</v>
      </c>
      <c r="L59" s="12">
        <v>-0.09</v>
      </c>
      <c r="M59" s="12">
        <v>-233333.81</v>
      </c>
      <c r="N59" s="12">
        <v>-233333.81</v>
      </c>
      <c r="O59" s="12">
        <v>112100.15</v>
      </c>
      <c r="P59" s="12">
        <v>-0.01</v>
      </c>
      <c r="Q59" s="15">
        <v>513590.2172727274</v>
      </c>
      <c r="R59" s="13">
        <v>6163082.6072727293</v>
      </c>
    </row>
    <row r="60" spans="3:18" x14ac:dyDescent="0.25">
      <c r="C60" s="5" t="s">
        <v>54</v>
      </c>
      <c r="D60" s="6">
        <v>0</v>
      </c>
      <c r="E60" s="32"/>
      <c r="R60" s="13">
        <v>0</v>
      </c>
    </row>
    <row r="61" spans="3:18" x14ac:dyDescent="0.25">
      <c r="C61" s="5" t="s">
        <v>55</v>
      </c>
      <c r="D61" s="6">
        <v>0</v>
      </c>
      <c r="E61" s="32"/>
      <c r="R61" s="13">
        <v>0</v>
      </c>
    </row>
    <row r="62" spans="3:18" x14ac:dyDescent="0.25">
      <c r="C62" s="5" t="s">
        <v>56</v>
      </c>
      <c r="D62" s="6">
        <v>452722976.40000004</v>
      </c>
      <c r="E62" s="32">
        <v>425520603.39999998</v>
      </c>
      <c r="F62" s="12">
        <v>0</v>
      </c>
      <c r="G62" s="12">
        <v>48616663.07</v>
      </c>
      <c r="H62" s="12">
        <v>22910324.32</v>
      </c>
      <c r="I62" s="12">
        <v>64032218.009999998</v>
      </c>
      <c r="J62" s="12">
        <v>-1446156.53</v>
      </c>
      <c r="K62" s="12">
        <v>0</v>
      </c>
      <c r="L62" s="12">
        <v>50633.05</v>
      </c>
      <c r="M62" s="12">
        <v>10449101.640000001</v>
      </c>
      <c r="N62" s="12">
        <v>10449101.640000001</v>
      </c>
      <c r="O62" s="12">
        <v>43825645.240000002</v>
      </c>
      <c r="P62" s="12">
        <v>354418.22</v>
      </c>
      <c r="Q62" s="15">
        <v>18112904.423636362</v>
      </c>
      <c r="R62" s="13">
        <v>217354853.08363634</v>
      </c>
    </row>
    <row r="63" spans="3:18" x14ac:dyDescent="0.25">
      <c r="C63" s="5" t="s">
        <v>57</v>
      </c>
      <c r="D63" s="6">
        <v>5000000</v>
      </c>
      <c r="E63" s="32">
        <v>3998500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-1029970.26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/>
      <c r="R63" s="13">
        <v>-1029970.26</v>
      </c>
    </row>
    <row r="64" spans="3:18" x14ac:dyDescent="0.25">
      <c r="C64" s="3" t="s">
        <v>58</v>
      </c>
      <c r="D64" s="4">
        <v>6153779075.0100002</v>
      </c>
      <c r="E64" s="31">
        <v>6134267738.8403397</v>
      </c>
      <c r="F64" s="17">
        <v>201867647.88999999</v>
      </c>
      <c r="G64" s="17">
        <v>295254826.80000001</v>
      </c>
      <c r="H64" s="17">
        <v>442531778.09000003</v>
      </c>
      <c r="I64" s="17">
        <v>1182300337.04</v>
      </c>
      <c r="J64" s="17">
        <v>118835860.37</v>
      </c>
      <c r="K64" s="17">
        <v>-443275935.79000002</v>
      </c>
      <c r="L64" s="17">
        <v>427552726.01999998</v>
      </c>
      <c r="M64" s="17">
        <v>512803626.92999995</v>
      </c>
      <c r="N64" s="17">
        <v>455794333.5</v>
      </c>
      <c r="O64" s="17">
        <v>529242735.4199999</v>
      </c>
      <c r="P64" s="17">
        <v>697192472.79999995</v>
      </c>
      <c r="Q64" s="17">
        <v>667941401.35000002</v>
      </c>
      <c r="R64" s="13">
        <v>5088041810.4200001</v>
      </c>
    </row>
    <row r="65" spans="3:18" x14ac:dyDescent="0.25">
      <c r="C65" s="5" t="s">
        <v>59</v>
      </c>
      <c r="D65" s="6">
        <v>22358823.312000003</v>
      </c>
      <c r="E65" s="32">
        <v>22358823.309999999</v>
      </c>
      <c r="F65" s="12">
        <v>0</v>
      </c>
      <c r="G65" s="12">
        <v>0</v>
      </c>
      <c r="H65" s="12">
        <v>3015434.43</v>
      </c>
      <c r="I65" s="12">
        <v>503443.15</v>
      </c>
      <c r="J65" s="12">
        <v>7802272.5999999996</v>
      </c>
      <c r="K65" s="12">
        <v>0</v>
      </c>
      <c r="L65" s="12">
        <v>0</v>
      </c>
      <c r="M65" s="12">
        <v>-2834665.83</v>
      </c>
      <c r="N65" s="12">
        <v>0</v>
      </c>
      <c r="O65" s="12">
        <v>0</v>
      </c>
      <c r="P65" s="12">
        <v>0</v>
      </c>
      <c r="Q65" s="15">
        <v>771498.57727272727</v>
      </c>
      <c r="R65" s="13">
        <v>9257982.9272727277</v>
      </c>
    </row>
    <row r="66" spans="3:18" x14ac:dyDescent="0.25">
      <c r="C66" s="5" t="s">
        <v>60</v>
      </c>
      <c r="D66" s="6">
        <v>6131420251.6999998</v>
      </c>
      <c r="E66" s="33">
        <v>6111908915.5303392</v>
      </c>
      <c r="F66" s="12">
        <v>201867647.88999999</v>
      </c>
      <c r="G66" s="12">
        <v>295254826.80000001</v>
      </c>
      <c r="H66" s="12">
        <v>439516343.66000003</v>
      </c>
      <c r="I66" s="12">
        <v>1181796893.8899999</v>
      </c>
      <c r="J66" s="12">
        <v>111033587.77000001</v>
      </c>
      <c r="K66" s="12">
        <v>-443275935.79000002</v>
      </c>
      <c r="L66" s="12">
        <v>427552726.01999998</v>
      </c>
      <c r="M66" s="12">
        <v>38655623.420000002</v>
      </c>
      <c r="N66" s="12">
        <v>38655623.359999999</v>
      </c>
      <c r="O66" s="12">
        <v>160220374.19999999</v>
      </c>
      <c r="P66" s="12">
        <v>328170111.57999998</v>
      </c>
      <c r="Q66" s="15">
        <v>252677074.79999998</v>
      </c>
      <c r="R66" s="13">
        <v>3032124897.5999999</v>
      </c>
    </row>
    <row r="67" spans="3:18" x14ac:dyDescent="0.25">
      <c r="C67" s="5" t="s">
        <v>61</v>
      </c>
      <c r="D67" s="6"/>
      <c r="E67" s="32"/>
      <c r="R67" s="13">
        <v>0</v>
      </c>
    </row>
    <row r="68" spans="3:18" x14ac:dyDescent="0.25">
      <c r="C68" s="5" t="s">
        <v>62</v>
      </c>
      <c r="D68" s="6"/>
      <c r="E68" s="32"/>
      <c r="R68" s="13">
        <v>0</v>
      </c>
    </row>
    <row r="69" spans="3:18" x14ac:dyDescent="0.25">
      <c r="C69" s="3" t="s">
        <v>92</v>
      </c>
      <c r="D69" s="4"/>
      <c r="E69" s="31"/>
      <c r="R69" s="13">
        <v>0</v>
      </c>
    </row>
    <row r="70" spans="3:18" x14ac:dyDescent="0.25">
      <c r="C70" s="5" t="s">
        <v>63</v>
      </c>
      <c r="D70" s="6"/>
      <c r="E70" s="32"/>
      <c r="R70" s="13">
        <v>0</v>
      </c>
    </row>
    <row r="71" spans="3:18" x14ac:dyDescent="0.25">
      <c r="C71" s="5" t="s">
        <v>64</v>
      </c>
      <c r="D71" s="6"/>
      <c r="E71" s="32"/>
      <c r="R71" s="13">
        <v>0</v>
      </c>
    </row>
    <row r="72" spans="3:18" x14ac:dyDescent="0.25">
      <c r="C72" s="3" t="s">
        <v>65</v>
      </c>
      <c r="D72" s="4"/>
      <c r="E72" s="31"/>
      <c r="F72" s="17">
        <v>192436777.33000001</v>
      </c>
      <c r="G72" s="17">
        <v>202549652.43000001</v>
      </c>
      <c r="H72" s="17">
        <v>220764501.93000001</v>
      </c>
      <c r="I72" s="17">
        <v>214859109.87</v>
      </c>
      <c r="J72" s="17">
        <v>202373473.23000002</v>
      </c>
      <c r="K72" s="17">
        <v>208967026.34999999</v>
      </c>
      <c r="L72" s="17">
        <v>221676961.75</v>
      </c>
      <c r="M72" s="17">
        <v>238491334.66999999</v>
      </c>
      <c r="N72" s="17">
        <v>208569355.06999999</v>
      </c>
      <c r="O72" s="17">
        <v>184511180.60999998</v>
      </c>
      <c r="P72" s="17">
        <v>184511180.60999998</v>
      </c>
      <c r="Q72" s="17">
        <v>207246413.98636362</v>
      </c>
      <c r="R72" s="13">
        <v>2486956967.8363633</v>
      </c>
    </row>
    <row r="73" spans="3:18" ht="15.75" x14ac:dyDescent="0.3">
      <c r="C73" s="5" t="s">
        <v>66</v>
      </c>
      <c r="D73" s="6"/>
      <c r="E73" s="32"/>
      <c r="F73" s="13">
        <v>181420072.18000001</v>
      </c>
      <c r="G73" s="13">
        <v>189389077.93000001</v>
      </c>
      <c r="H73" s="13">
        <v>205358697.68000001</v>
      </c>
      <c r="I73" s="13">
        <v>206783274.44</v>
      </c>
      <c r="J73" s="13">
        <v>189569185.59</v>
      </c>
      <c r="K73" s="13">
        <v>194920152.12</v>
      </c>
      <c r="L73" s="12">
        <v>203272558.53</v>
      </c>
      <c r="M73" s="12">
        <v>224600751.03999999</v>
      </c>
      <c r="N73" s="18">
        <v>190305626.31999999</v>
      </c>
      <c r="O73" s="18">
        <v>167893173.53999999</v>
      </c>
      <c r="P73" s="27">
        <v>167893173.53999999</v>
      </c>
      <c r="Q73" s="15">
        <v>192855067.53727272</v>
      </c>
      <c r="R73" s="13">
        <v>2314260810.4472728</v>
      </c>
    </row>
    <row r="74" spans="3:18" x14ac:dyDescent="0.25">
      <c r="C74" s="5" t="s">
        <v>67</v>
      </c>
      <c r="D74" s="6"/>
      <c r="E74" s="32"/>
      <c r="F74" s="13"/>
      <c r="G74" s="13"/>
      <c r="H74" s="13"/>
      <c r="I74" s="13"/>
      <c r="J74" s="13"/>
      <c r="K74" s="13"/>
      <c r="P74" s="28"/>
      <c r="Q74" s="15"/>
      <c r="R74" s="13">
        <v>0</v>
      </c>
    </row>
    <row r="75" spans="3:18" ht="15.75" x14ac:dyDescent="0.3">
      <c r="C75" s="5" t="s">
        <v>68</v>
      </c>
      <c r="D75" s="6"/>
      <c r="E75" s="32"/>
      <c r="F75" s="13">
        <v>11016705.15</v>
      </c>
      <c r="G75" s="13">
        <v>13160574.5</v>
      </c>
      <c r="H75" s="13">
        <v>15405804.25</v>
      </c>
      <c r="I75" s="13">
        <v>8075835.4299999997</v>
      </c>
      <c r="J75" s="13">
        <v>12804287.640000001</v>
      </c>
      <c r="K75" s="13">
        <v>14046874.23</v>
      </c>
      <c r="L75" s="12">
        <v>18404403.219999999</v>
      </c>
      <c r="M75" s="18">
        <v>13890583.630000001</v>
      </c>
      <c r="N75" s="18">
        <v>18263728.75</v>
      </c>
      <c r="O75" s="18">
        <v>16618007.07</v>
      </c>
      <c r="P75" s="27">
        <v>16618007.07</v>
      </c>
      <c r="Q75" s="15">
        <v>14391346.449090909</v>
      </c>
      <c r="R75" s="13">
        <v>172696157.3890909</v>
      </c>
    </row>
    <row r="76" spans="3:18" x14ac:dyDescent="0.25">
      <c r="C76" s="1" t="s">
        <v>69</v>
      </c>
      <c r="D76" s="2"/>
      <c r="E76" s="30"/>
      <c r="F76" s="2"/>
      <c r="G76" s="2"/>
      <c r="H76" s="2"/>
      <c r="I76" s="2"/>
      <c r="J76" s="2"/>
      <c r="K76" s="2"/>
      <c r="L76" s="2"/>
      <c r="M76" s="2"/>
      <c r="N76" s="2"/>
      <c r="O76" s="2"/>
      <c r="P76" s="24"/>
      <c r="Q76" s="24"/>
      <c r="R76" s="13">
        <v>0</v>
      </c>
    </row>
    <row r="77" spans="3:18" x14ac:dyDescent="0.25">
      <c r="C77" s="3" t="s">
        <v>70</v>
      </c>
      <c r="D77" s="4"/>
      <c r="E77" s="31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3">
        <v>0</v>
      </c>
    </row>
    <row r="78" spans="3:18" x14ac:dyDescent="0.25">
      <c r="C78" s="5" t="s">
        <v>71</v>
      </c>
      <c r="D78" s="6"/>
      <c r="E78" s="32"/>
      <c r="R78" s="13">
        <v>0</v>
      </c>
    </row>
    <row r="79" spans="3:18" x14ac:dyDescent="0.25">
      <c r="C79" s="5" t="s">
        <v>72</v>
      </c>
      <c r="D79" s="6"/>
      <c r="E79" s="32"/>
      <c r="R79" s="13">
        <v>0</v>
      </c>
    </row>
    <row r="80" spans="3:18" x14ac:dyDescent="0.25">
      <c r="C80" s="3" t="s">
        <v>73</v>
      </c>
      <c r="D80" s="4"/>
      <c r="E80" s="31"/>
      <c r="F80" s="16">
        <v>107189143498</v>
      </c>
      <c r="G80" s="16">
        <v>108731815471.48</v>
      </c>
      <c r="H80" s="16">
        <v>108829957343.20999</v>
      </c>
      <c r="I80" s="16">
        <v>109564054628.33</v>
      </c>
      <c r="J80" s="16">
        <v>111158026640.55</v>
      </c>
      <c r="K80" s="16">
        <v>112472007648.78</v>
      </c>
      <c r="L80" s="16">
        <v>113979439095.61</v>
      </c>
      <c r="M80" s="16">
        <v>104631848827.48999</v>
      </c>
      <c r="N80" s="16">
        <v>98491635953.380005</v>
      </c>
      <c r="O80" s="16">
        <v>100257591372.98999</v>
      </c>
      <c r="P80" s="16">
        <v>100257591372.98999</v>
      </c>
      <c r="Q80" s="16">
        <v>106869373804.8009</v>
      </c>
      <c r="R80" s="13">
        <v>1282432485657.6108</v>
      </c>
    </row>
    <row r="81" spans="3:18" x14ac:dyDescent="0.25">
      <c r="C81" s="5" t="s">
        <v>74</v>
      </c>
      <c r="D81" s="6"/>
      <c r="E81" s="32"/>
      <c r="F81" s="13">
        <v>63451451176.230003</v>
      </c>
      <c r="G81" s="13">
        <v>64283196676.139999</v>
      </c>
      <c r="H81" s="13">
        <v>64258926980.389999</v>
      </c>
      <c r="I81" s="13">
        <v>64775909645.580002</v>
      </c>
      <c r="J81" s="13">
        <v>65997446450.830002</v>
      </c>
      <c r="K81" s="13">
        <v>66857494646.089996</v>
      </c>
      <c r="L81" s="12">
        <v>67933198990.599998</v>
      </c>
      <c r="M81" s="18">
        <v>63202904554.93</v>
      </c>
      <c r="N81" s="15">
        <v>62326689524.330002</v>
      </c>
      <c r="O81" s="15">
        <v>62397065417.209999</v>
      </c>
      <c r="P81" s="29">
        <v>62397065417.209999</v>
      </c>
      <c r="Q81" s="15">
        <v>64352849952.685448</v>
      </c>
      <c r="R81" s="13">
        <v>772234199432.22534</v>
      </c>
    </row>
    <row r="82" spans="3:18" x14ac:dyDescent="0.25">
      <c r="C82" s="5" t="s">
        <v>75</v>
      </c>
      <c r="D82" s="6"/>
      <c r="E82" s="32"/>
      <c r="F82" s="13">
        <v>43737692321.769997</v>
      </c>
      <c r="G82" s="13">
        <v>44448618795.339996</v>
      </c>
      <c r="H82" s="13">
        <v>44571030362.82</v>
      </c>
      <c r="I82" s="13">
        <v>44788144982.75</v>
      </c>
      <c r="J82" s="13">
        <v>45160580189.720001</v>
      </c>
      <c r="K82" s="13">
        <v>45614513002.690002</v>
      </c>
      <c r="L82" s="12">
        <v>46046240105.010002</v>
      </c>
      <c r="M82" s="18">
        <v>41428944272.559998</v>
      </c>
      <c r="N82" s="15">
        <v>36164946429.050003</v>
      </c>
      <c r="O82" s="15">
        <v>37860525955.779999</v>
      </c>
      <c r="P82" s="29">
        <v>37860525955.779999</v>
      </c>
      <c r="Q82" s="15">
        <v>42516523852.115456</v>
      </c>
      <c r="R82" s="13">
        <v>510198286225.3855</v>
      </c>
    </row>
    <row r="83" spans="3:18" x14ac:dyDescent="0.25">
      <c r="C83" s="3" t="s">
        <v>76</v>
      </c>
      <c r="D83" s="4"/>
      <c r="E83" s="31"/>
      <c r="R83" s="13">
        <v>0</v>
      </c>
    </row>
    <row r="84" spans="3:18" x14ac:dyDescent="0.25">
      <c r="C84" s="5" t="s">
        <v>77</v>
      </c>
      <c r="D84" s="6"/>
      <c r="E84" s="32"/>
      <c r="R84" s="13">
        <v>0</v>
      </c>
    </row>
    <row r="85" spans="3:18" x14ac:dyDescent="0.25">
      <c r="C85" s="7" t="s">
        <v>78</v>
      </c>
      <c r="D85" s="20">
        <f>+D64+D54+D28+D18+D12</f>
        <v>12155174351.060339</v>
      </c>
      <c r="E85" s="34">
        <v>12155174351.060339</v>
      </c>
      <c r="F85" s="20">
        <f>+F80+F72+F64+F54+F28+F18+F12</f>
        <v>110913034341.19</v>
      </c>
      <c r="G85" s="20">
        <f t="shared" ref="G85:Q85" si="0">+G80+G72+G64+G54+G28+G18+G12</f>
        <v>112266153514.38527</v>
      </c>
      <c r="H85" s="20">
        <f t="shared" si="0"/>
        <v>112524929175.16174</v>
      </c>
      <c r="I85" s="20">
        <f t="shared" si="0"/>
        <v>114326375416.86047</v>
      </c>
      <c r="J85" s="20">
        <f t="shared" si="0"/>
        <v>114609403125.12</v>
      </c>
      <c r="K85" s="20">
        <f t="shared" si="0"/>
        <v>116262044571.0706</v>
      </c>
      <c r="L85" s="20">
        <f t="shared" si="0"/>
        <v>117128083949.28</v>
      </c>
      <c r="M85" s="20">
        <f t="shared" si="0"/>
        <v>109017279186.50996</v>
      </c>
      <c r="N85" s="20">
        <f t="shared" si="0"/>
        <v>102827672110.82999</v>
      </c>
      <c r="O85" s="20">
        <f t="shared" si="0"/>
        <v>104204135021.25999</v>
      </c>
      <c r="P85" s="20">
        <f t="shared" si="0"/>
        <v>104173592327.10498</v>
      </c>
      <c r="Q85" s="20">
        <f t="shared" si="0"/>
        <v>111015685600.21483</v>
      </c>
      <c r="R85" s="20">
        <f t="shared" ref="R85" si="1">SUM(F85:Q85)</f>
        <v>1329268388338.9878</v>
      </c>
    </row>
    <row r="86" spans="3:18" ht="26.25" x14ac:dyDescent="0.25">
      <c r="C86" s="25" t="s">
        <v>94</v>
      </c>
      <c r="D86" s="21"/>
      <c r="E86" s="22"/>
      <c r="F86" s="22"/>
    </row>
    <row r="87" spans="3:18" ht="15.75" x14ac:dyDescent="0.25">
      <c r="C87" s="21" t="s">
        <v>95</v>
      </c>
      <c r="D87" s="21"/>
      <c r="E87" s="23"/>
      <c r="F87" s="11"/>
    </row>
  </sheetData>
  <mergeCells count="9">
    <mergeCell ref="C9:C10"/>
    <mergeCell ref="D9:D10"/>
    <mergeCell ref="E9:E10"/>
    <mergeCell ref="F9:R9"/>
    <mergeCell ref="C3:R3"/>
    <mergeCell ref="C4:R4"/>
    <mergeCell ref="C5:R5"/>
    <mergeCell ref="C6:R6"/>
    <mergeCell ref="C7:R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Yahaira Calvo Rodriguez</cp:lastModifiedBy>
  <cp:revision/>
  <cp:lastPrinted>2021-12-08T18:14:59Z</cp:lastPrinted>
  <dcterms:created xsi:type="dcterms:W3CDTF">2021-07-29T18:58:50Z</dcterms:created>
  <dcterms:modified xsi:type="dcterms:W3CDTF">2022-01-11T19:32:44Z</dcterms:modified>
  <cp:category/>
  <cp:contentStatus/>
</cp:coreProperties>
</file>